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DG104" i="54"/>
  <c r="DH104"/>
  <c r="DI104"/>
  <c r="DJ104"/>
  <c r="DG103"/>
  <c r="DH103"/>
  <c r="DI103"/>
  <c r="DJ103"/>
  <c r="DF104"/>
  <c r="DF103"/>
  <c r="N98" i="14" l="1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T102" i="28"/>
  <c r="AT101"/>
  <c r="AT102" i="24"/>
  <c r="AT101"/>
  <c r="AT99" i="28"/>
  <c r="AT99" i="24"/>
  <c r="BV99" i="3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5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BV99" i="1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V99" i="1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W98"/>
  <c r="AZ98" s="1"/>
  <c r="BW97"/>
  <c r="AZ97" s="1"/>
  <c r="BW96"/>
  <c r="AZ96" s="1"/>
  <c r="BW95"/>
  <c r="AZ95" s="1"/>
  <c r="BW94"/>
  <c r="AZ94" s="1"/>
  <c r="BW93"/>
  <c r="AZ93" s="1"/>
  <c r="BW92"/>
  <c r="AZ92" s="1"/>
  <c r="BW91"/>
  <c r="AZ91" s="1"/>
  <c r="BW90"/>
  <c r="AZ90" s="1"/>
  <c r="BW89"/>
  <c r="AZ89" s="1"/>
  <c r="BW88"/>
  <c r="AZ88" s="1"/>
  <c r="BW87"/>
  <c r="AZ87" s="1"/>
  <c r="BW86"/>
  <c r="AZ86" s="1"/>
  <c r="BW85"/>
  <c r="AZ85" s="1"/>
  <c r="BW84"/>
  <c r="AZ84" s="1"/>
  <c r="BW83"/>
  <c r="AZ83" s="1"/>
  <c r="BW82"/>
  <c r="AZ82" s="1"/>
  <c r="BW81"/>
  <c r="AZ81" s="1"/>
  <c r="BW80"/>
  <c r="AZ80" s="1"/>
  <c r="BW79"/>
  <c r="AZ79" s="1"/>
  <c r="BW78"/>
  <c r="AZ78" s="1"/>
  <c r="BW77"/>
  <c r="AZ77" s="1"/>
  <c r="BW76"/>
  <c r="AZ76" s="1"/>
  <c r="BW75"/>
  <c r="AZ75" s="1"/>
  <c r="BW74"/>
  <c r="AZ74" s="1"/>
  <c r="BW73"/>
  <c r="AZ73" s="1"/>
  <c r="BW72"/>
  <c r="AZ72" s="1"/>
  <c r="BW71"/>
  <c r="AZ71" s="1"/>
  <c r="BW70"/>
  <c r="AZ70" s="1"/>
  <c r="BW69"/>
  <c r="AZ69" s="1"/>
  <c r="BW68"/>
  <c r="AZ68" s="1"/>
  <c r="BW67"/>
  <c r="AZ67" s="1"/>
  <c r="BW66"/>
  <c r="AZ66" s="1"/>
  <c r="BW65"/>
  <c r="AZ65" s="1"/>
  <c r="BW64"/>
  <c r="AZ64" s="1"/>
  <c r="BW63"/>
  <c r="AZ63" s="1"/>
  <c r="BW62"/>
  <c r="AZ62" s="1"/>
  <c r="BW61"/>
  <c r="AZ61" s="1"/>
  <c r="BW60"/>
  <c r="AZ60" s="1"/>
  <c r="BW59"/>
  <c r="AZ59" s="1"/>
  <c r="BW58"/>
  <c r="AZ58" s="1"/>
  <c r="BW57"/>
  <c r="AZ57" s="1"/>
  <c r="BW56"/>
  <c r="AZ56" s="1"/>
  <c r="BW55"/>
  <c r="AZ55" s="1"/>
  <c r="BW54"/>
  <c r="AZ54" s="1"/>
  <c r="BW53"/>
  <c r="AZ53" s="1"/>
  <c r="BW52"/>
  <c r="AZ52" s="1"/>
  <c r="BW51"/>
  <c r="AZ51" s="1"/>
  <c r="BW50"/>
  <c r="AZ50" s="1"/>
  <c r="BW49"/>
  <c r="AZ49" s="1"/>
  <c r="BW48"/>
  <c r="AZ48" s="1"/>
  <c r="BW47"/>
  <c r="AZ47" s="1"/>
  <c r="BW46"/>
  <c r="AZ46" s="1"/>
  <c r="BW45"/>
  <c r="AZ45" s="1"/>
  <c r="BW44"/>
  <c r="AZ44" s="1"/>
  <c r="BW43"/>
  <c r="AZ43" s="1"/>
  <c r="BW42"/>
  <c r="AZ42" s="1"/>
  <c r="BW41"/>
  <c r="AZ41" s="1"/>
  <c r="BW40"/>
  <c r="AZ40" s="1"/>
  <c r="BW39"/>
  <c r="AZ39" s="1"/>
  <c r="BW38"/>
  <c r="AZ38" s="1"/>
  <c r="BW37"/>
  <c r="AZ37" s="1"/>
  <c r="BW36"/>
  <c r="AZ36" s="1"/>
  <c r="BW35"/>
  <c r="AZ35" s="1"/>
  <c r="BW34"/>
  <c r="AZ34" s="1"/>
  <c r="BW33"/>
  <c r="AZ33" s="1"/>
  <c r="BW32"/>
  <c r="AZ32" s="1"/>
  <c r="BW31"/>
  <c r="AZ31" s="1"/>
  <c r="BW30"/>
  <c r="AZ30" s="1"/>
  <c r="BW29"/>
  <c r="AZ29" s="1"/>
  <c r="BW28"/>
  <c r="AZ28" s="1"/>
  <c r="BW27"/>
  <c r="AZ27" s="1"/>
  <c r="BW26"/>
  <c r="AZ26" s="1"/>
  <c r="BW25"/>
  <c r="AZ25" s="1"/>
  <c r="BW24"/>
  <c r="AZ24" s="1"/>
  <c r="BW23"/>
  <c r="AZ23" s="1"/>
  <c r="BW22"/>
  <c r="AZ22" s="1"/>
  <c r="BW21"/>
  <c r="AZ21" s="1"/>
  <c r="BW20"/>
  <c r="AZ20" s="1"/>
  <c r="BW19"/>
  <c r="AZ19" s="1"/>
  <c r="BW18"/>
  <c r="AZ18" s="1"/>
  <c r="BW17"/>
  <c r="AZ17" s="1"/>
  <c r="BW16"/>
  <c r="AZ16" s="1"/>
  <c r="BW15"/>
  <c r="AZ15" s="1"/>
  <c r="BW14"/>
  <c r="AZ14" s="1"/>
  <c r="BW13"/>
  <c r="AZ13" s="1"/>
  <c r="BW12"/>
  <c r="AZ12" s="1"/>
  <c r="BW11"/>
  <c r="AZ11" s="1"/>
  <c r="BW10"/>
  <c r="AZ10" s="1"/>
  <c r="BW9"/>
  <c r="AZ9" s="1"/>
  <c r="BW8"/>
  <c r="AZ8" s="1"/>
  <c r="BW7"/>
  <c r="AZ7" s="1"/>
  <c r="BW6"/>
  <c r="AZ6" s="1"/>
  <c r="BW5"/>
  <c r="AZ5" s="1"/>
  <c r="BW4"/>
  <c r="AZ4" s="1"/>
  <c r="BW3"/>
  <c r="AZ3" s="1"/>
  <c r="BW4" i="6"/>
  <c r="AZ4" s="1"/>
  <c r="BW5"/>
  <c r="AZ5" s="1"/>
  <c r="BW6"/>
  <c r="AZ6" s="1"/>
  <c r="BW7"/>
  <c r="AZ7" s="1"/>
  <c r="BW8"/>
  <c r="AZ8" s="1"/>
  <c r="BW9"/>
  <c r="AZ9" s="1"/>
  <c r="BW10"/>
  <c r="AZ10" s="1"/>
  <c r="BW11"/>
  <c r="AZ11" s="1"/>
  <c r="BW12"/>
  <c r="AZ12" s="1"/>
  <c r="BW13"/>
  <c r="AZ13" s="1"/>
  <c r="BW14"/>
  <c r="AZ14" s="1"/>
  <c r="BW15"/>
  <c r="AZ15" s="1"/>
  <c r="BW16"/>
  <c r="AZ16" s="1"/>
  <c r="BW17"/>
  <c r="AZ17" s="1"/>
  <c r="BW18"/>
  <c r="AZ18" s="1"/>
  <c r="BW19"/>
  <c r="AZ19" s="1"/>
  <c r="BW20"/>
  <c r="AZ20" s="1"/>
  <c r="BW21"/>
  <c r="AZ21" s="1"/>
  <c r="BW22"/>
  <c r="AZ22" s="1"/>
  <c r="BW23"/>
  <c r="AZ23" s="1"/>
  <c r="BW24"/>
  <c r="AZ24" s="1"/>
  <c r="BW25"/>
  <c r="AZ25" s="1"/>
  <c r="BW26"/>
  <c r="AZ26" s="1"/>
  <c r="BW27"/>
  <c r="AZ27" s="1"/>
  <c r="BW28"/>
  <c r="AZ28" s="1"/>
  <c r="BW29"/>
  <c r="AZ29" s="1"/>
  <c r="BW30"/>
  <c r="AZ30" s="1"/>
  <c r="BW31"/>
  <c r="AZ31" s="1"/>
  <c r="BW32"/>
  <c r="AZ32" s="1"/>
  <c r="BW33"/>
  <c r="AZ33" s="1"/>
  <c r="BW34"/>
  <c r="AZ34" s="1"/>
  <c r="BW35"/>
  <c r="AZ35" s="1"/>
  <c r="BW36"/>
  <c r="AZ36" s="1"/>
  <c r="BW37"/>
  <c r="AZ37" s="1"/>
  <c r="BW38"/>
  <c r="AZ38" s="1"/>
  <c r="BW39"/>
  <c r="AZ39" s="1"/>
  <c r="BW40"/>
  <c r="AZ40" s="1"/>
  <c r="BW41"/>
  <c r="AZ41" s="1"/>
  <c r="BW42"/>
  <c r="AZ42" s="1"/>
  <c r="BW43"/>
  <c r="AZ43" s="1"/>
  <c r="BW44"/>
  <c r="AZ44" s="1"/>
  <c r="BW45"/>
  <c r="AZ45" s="1"/>
  <c r="BW46"/>
  <c r="AZ46" s="1"/>
  <c r="BW47"/>
  <c r="AZ47" s="1"/>
  <c r="BW48"/>
  <c r="AZ48" s="1"/>
  <c r="BW49"/>
  <c r="AZ49" s="1"/>
  <c r="BW50"/>
  <c r="AZ50" s="1"/>
  <c r="BW51"/>
  <c r="AZ51" s="1"/>
  <c r="BW52"/>
  <c r="AZ52" s="1"/>
  <c r="BW53"/>
  <c r="AZ53" s="1"/>
  <c r="BW54"/>
  <c r="AZ54" s="1"/>
  <c r="BW55"/>
  <c r="AZ55" s="1"/>
  <c r="BW56"/>
  <c r="AZ56" s="1"/>
  <c r="BW57"/>
  <c r="AZ57" s="1"/>
  <c r="BW58"/>
  <c r="AZ58" s="1"/>
  <c r="BW59"/>
  <c r="AZ59" s="1"/>
  <c r="BW60"/>
  <c r="AZ60" s="1"/>
  <c r="BW61"/>
  <c r="AZ61" s="1"/>
  <c r="BW62"/>
  <c r="AZ62" s="1"/>
  <c r="BW63"/>
  <c r="AZ63" s="1"/>
  <c r="BW64"/>
  <c r="AZ64" s="1"/>
  <c r="BW65"/>
  <c r="AZ65" s="1"/>
  <c r="BW66"/>
  <c r="AZ66" s="1"/>
  <c r="BW67"/>
  <c r="AZ67" s="1"/>
  <c r="BW68"/>
  <c r="AZ68" s="1"/>
  <c r="BW69"/>
  <c r="AZ69" s="1"/>
  <c r="BW70"/>
  <c r="AZ70" s="1"/>
  <c r="BW71"/>
  <c r="AZ71" s="1"/>
  <c r="BW72"/>
  <c r="AZ72" s="1"/>
  <c r="BW73"/>
  <c r="AZ73" s="1"/>
  <c r="BW74"/>
  <c r="AZ74" s="1"/>
  <c r="BW75"/>
  <c r="AZ75" s="1"/>
  <c r="BW76"/>
  <c r="AZ76" s="1"/>
  <c r="BW77"/>
  <c r="AZ77" s="1"/>
  <c r="BW78"/>
  <c r="AZ78" s="1"/>
  <c r="BW79"/>
  <c r="AZ79" s="1"/>
  <c r="BW80"/>
  <c r="AZ80" s="1"/>
  <c r="BW81"/>
  <c r="AZ81" s="1"/>
  <c r="BW82"/>
  <c r="AZ82" s="1"/>
  <c r="BW83"/>
  <c r="AZ83" s="1"/>
  <c r="BW84"/>
  <c r="AZ84" s="1"/>
  <c r="BW85"/>
  <c r="AZ85" s="1"/>
  <c r="BW86"/>
  <c r="AZ86" s="1"/>
  <c r="BW87"/>
  <c r="AZ87" s="1"/>
  <c r="BW88"/>
  <c r="AZ88" s="1"/>
  <c r="BW89"/>
  <c r="AZ89" s="1"/>
  <c r="BW90"/>
  <c r="AZ90" s="1"/>
  <c r="BW91"/>
  <c r="AZ91" s="1"/>
  <c r="BW92"/>
  <c r="AZ92" s="1"/>
  <c r="BW93"/>
  <c r="AZ93" s="1"/>
  <c r="BW94"/>
  <c r="AZ94" s="1"/>
  <c r="BW95"/>
  <c r="AZ95" s="1"/>
  <c r="BW96"/>
  <c r="AZ96" s="1"/>
  <c r="BW97"/>
  <c r="AZ97" s="1"/>
  <c r="BW98"/>
  <c r="AZ98" s="1"/>
  <c r="BW3"/>
  <c r="AZ3" s="1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D99"/>
  <c r="BW99" l="1"/>
  <c r="AZ99" i="1"/>
  <c r="BW99" i="11"/>
  <c r="BW99" i="5"/>
  <c r="AZ3"/>
  <c r="AZ99" s="1"/>
  <c r="AZ99" i="11"/>
  <c r="BW99" i="31"/>
  <c r="AZ3"/>
  <c r="AZ99" s="1"/>
  <c r="BW99" i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B69" i="63"/>
  <c r="AB69" i="61"/>
  <c r="AB50" i="63"/>
  <c r="AB86" i="61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F89"/>
  <c r="AD88"/>
  <c r="U88"/>
  <c r="N88"/>
  <c r="F88"/>
  <c r="U87"/>
  <c r="N87"/>
  <c r="F87"/>
  <c r="U86"/>
  <c r="N86"/>
  <c r="F86"/>
  <c r="AD85"/>
  <c r="U85"/>
  <c r="F85"/>
  <c r="U84"/>
  <c r="F84"/>
  <c r="U83"/>
  <c r="N83"/>
  <c r="F83"/>
  <c r="U82"/>
  <c r="N82"/>
  <c r="F82"/>
  <c r="U81"/>
  <c r="F81"/>
  <c r="U80"/>
  <c r="F80"/>
  <c r="U79"/>
  <c r="N79"/>
  <c r="F79"/>
  <c r="AC78"/>
  <c r="U78"/>
  <c r="N78"/>
  <c r="F78"/>
  <c r="U77"/>
  <c r="F77"/>
  <c r="U76"/>
  <c r="F76"/>
  <c r="U75"/>
  <c r="N75"/>
  <c r="F75"/>
  <c r="U74"/>
  <c r="N74"/>
  <c r="F74"/>
  <c r="U73"/>
  <c r="F73"/>
  <c r="U72"/>
  <c r="F72"/>
  <c r="U71"/>
  <c r="N71"/>
  <c r="F71"/>
  <c r="U70"/>
  <c r="N70"/>
  <c r="F70"/>
  <c r="AD69"/>
  <c r="U69"/>
  <c r="F69"/>
  <c r="U68"/>
  <c r="F68"/>
  <c r="U67"/>
  <c r="N67"/>
  <c r="F67"/>
  <c r="AD66"/>
  <c r="U66"/>
  <c r="N66"/>
  <c r="F66"/>
  <c r="AD65"/>
  <c r="U65"/>
  <c r="F65"/>
  <c r="U64"/>
  <c r="F64"/>
  <c r="U63"/>
  <c r="N63"/>
  <c r="F63"/>
  <c r="AC62"/>
  <c r="U62"/>
  <c r="N62"/>
  <c r="F62"/>
  <c r="U61"/>
  <c r="F61"/>
  <c r="U60"/>
  <c r="F60"/>
  <c r="U59"/>
  <c r="N59"/>
  <c r="F59"/>
  <c r="U58"/>
  <c r="N58"/>
  <c r="F58"/>
  <c r="U57"/>
  <c r="F57"/>
  <c r="U56"/>
  <c r="F56"/>
  <c r="U55"/>
  <c r="N55"/>
  <c r="F55"/>
  <c r="U54"/>
  <c r="N54"/>
  <c r="F54"/>
  <c r="AD53"/>
  <c r="U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7" i="58" l="1"/>
  <c r="F74"/>
  <c r="N53" i="62"/>
  <c r="N57"/>
  <c r="N61"/>
  <c r="N65"/>
  <c r="N69"/>
  <c r="N73"/>
  <c r="N77"/>
  <c r="N81"/>
  <c r="N85"/>
  <c r="N89"/>
  <c r="F97"/>
  <c r="F93"/>
  <c r="F38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O38" s="1"/>
  <c r="N42"/>
  <c r="N46"/>
  <c r="N54"/>
  <c r="N58"/>
  <c r="N62"/>
  <c r="N66"/>
  <c r="N70"/>
  <c r="N74"/>
  <c r="O74" s="1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N56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O48"/>
  <c r="V56"/>
  <c r="V9"/>
  <c r="V32"/>
  <c r="O32"/>
  <c r="V47"/>
  <c r="V59"/>
  <c r="V16"/>
  <c r="O16"/>
  <c r="V24"/>
  <c r="V31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F29"/>
  <c r="O30"/>
  <c r="V38"/>
  <c r="G42"/>
  <c r="N44"/>
  <c r="O44" s="1"/>
  <c r="F45"/>
  <c r="O46"/>
  <c r="V54"/>
  <c r="G58"/>
  <c r="N60"/>
  <c r="O60" s="1"/>
  <c r="F61"/>
  <c r="O72"/>
  <c r="O80"/>
  <c r="O92"/>
  <c r="O13" i="56"/>
  <c r="O29"/>
  <c r="O45"/>
  <c r="O57"/>
  <c r="O65"/>
  <c r="V66" i="55"/>
  <c r="V74"/>
  <c r="V82"/>
  <c r="V94"/>
  <c r="O94"/>
  <c r="V6" i="56"/>
  <c r="O6"/>
  <c r="V15"/>
  <c r="O15"/>
  <c r="V22"/>
  <c r="O22"/>
  <c r="V31"/>
  <c r="O31"/>
  <c r="V36"/>
  <c r="V38"/>
  <c r="V47"/>
  <c r="O47"/>
  <c r="V52"/>
  <c r="V54"/>
  <c r="O54"/>
  <c r="V59"/>
  <c r="V62"/>
  <c r="O62"/>
  <c r="V67"/>
  <c r="V70"/>
  <c r="O70"/>
  <c r="V75"/>
  <c r="V78"/>
  <c r="O78"/>
  <c r="V83"/>
  <c r="V86"/>
  <c r="V91"/>
  <c r="V12" i="55"/>
  <c r="V17"/>
  <c r="V60"/>
  <c r="V90"/>
  <c r="V95"/>
  <c r="V11" i="56"/>
  <c r="O11"/>
  <c r="V18"/>
  <c r="O18"/>
  <c r="V27"/>
  <c r="O27"/>
  <c r="O32"/>
  <c r="V32"/>
  <c r="V34"/>
  <c r="O34"/>
  <c r="V43"/>
  <c r="O43"/>
  <c r="V48"/>
  <c r="B99" i="55"/>
  <c r="F3"/>
  <c r="K99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84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V79"/>
  <c r="V82"/>
  <c r="V87"/>
  <c r="V90"/>
  <c r="V95"/>
  <c r="O95"/>
  <c r="V98"/>
  <c r="J99" i="55"/>
  <c r="G6"/>
  <c r="O7"/>
  <c r="N24"/>
  <c r="O24" s="1"/>
  <c r="N40"/>
  <c r="N56"/>
  <c r="O56" s="1"/>
  <c r="O63"/>
  <c r="O56" i="56"/>
  <c r="V38" i="58"/>
  <c r="V41"/>
  <c r="O41"/>
  <c r="V54"/>
  <c r="O57"/>
  <c r="V70"/>
  <c r="V73"/>
  <c r="V63" i="55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7"/>
  <c r="V82"/>
  <c r="V68" i="55"/>
  <c r="V72"/>
  <c r="V80"/>
  <c r="V84"/>
  <c r="V88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O30" i="58"/>
  <c r="V49"/>
  <c r="V62"/>
  <c r="V65"/>
  <c r="V78"/>
  <c r="V94"/>
  <c r="V97"/>
  <c r="N3" i="56"/>
  <c r="G88" i="57"/>
  <c r="N90"/>
  <c r="F91"/>
  <c r="K99" i="58"/>
  <c r="U99"/>
  <c r="F9"/>
  <c r="F17"/>
  <c r="V26"/>
  <c r="O26"/>
  <c r="V42"/>
  <c r="O42"/>
  <c r="V74"/>
  <c r="O74"/>
  <c r="V90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66" i="55" l="1"/>
  <c r="O81" i="58"/>
  <c r="O25"/>
  <c r="O22" i="55"/>
  <c r="O11"/>
  <c r="O90"/>
  <c r="O82"/>
  <c r="O74"/>
  <c r="O71"/>
  <c r="O48" i="57"/>
  <c r="O64"/>
  <c r="O11"/>
  <c r="V71" i="55"/>
  <c r="G8" i="56"/>
  <c r="V8" s="1"/>
  <c r="E99"/>
  <c r="G4"/>
  <c r="V4" s="1"/>
  <c r="O84"/>
  <c r="O55"/>
  <c r="V50"/>
  <c r="O25"/>
  <c r="V96" i="55"/>
  <c r="O76"/>
  <c r="O64"/>
  <c r="O40"/>
  <c r="E99"/>
  <c r="O28"/>
  <c r="O3"/>
  <c r="D99"/>
  <c r="V93" i="58"/>
  <c r="O66"/>
  <c r="O45"/>
  <c r="G9" i="57"/>
  <c r="V9" s="1"/>
  <c r="O4"/>
  <c r="G91" i="58"/>
  <c r="G75"/>
  <c r="V61"/>
  <c r="G59"/>
  <c r="E99"/>
  <c r="O53"/>
  <c r="G43"/>
  <c r="O29"/>
  <c r="G27"/>
  <c r="O22"/>
  <c r="G11"/>
  <c r="V11" s="1"/>
  <c r="V77"/>
  <c r="O17"/>
  <c r="D99"/>
  <c r="G25" i="57"/>
  <c r="V25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O12"/>
  <c r="V91" i="58"/>
  <c r="O91"/>
  <c r="V75"/>
  <c r="O75"/>
  <c r="O59"/>
  <c r="V59"/>
  <c r="V43"/>
  <c r="O43"/>
  <c r="O27"/>
  <c r="V27"/>
  <c r="O11"/>
  <c r="O56"/>
  <c r="O61" i="57"/>
  <c r="V53"/>
  <c r="O5"/>
  <c r="O77"/>
  <c r="V45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85" i="54" l="1"/>
  <c r="BY8"/>
  <c r="BY12"/>
  <c r="DA7"/>
  <c r="CO93"/>
  <c r="CT95"/>
  <c r="DA95"/>
  <c r="BY66"/>
  <c r="DB95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DI96" s="1"/>
  <c r="E96" i="40" s="1"/>
  <c r="BM62" i="54"/>
  <c r="BM42"/>
  <c r="BM40"/>
  <c r="BM16"/>
  <c r="BM4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DJ41" s="1"/>
  <c r="F41" i="40" s="1"/>
  <c r="BT43" i="54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BF52"/>
  <c r="DH52" s="1"/>
  <c r="D52" i="40" s="1"/>
  <c r="DI52" i="54"/>
  <c r="E52" i="40" s="1"/>
  <c r="DJ52" i="54"/>
  <c r="F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BF88"/>
  <c r="BF91"/>
  <c r="BF92"/>
  <c r="DH92" s="1"/>
  <c r="D92" i="40" s="1"/>
  <c r="BF97" i="54"/>
  <c r="DI5"/>
  <c r="E5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DG4" s="1"/>
  <c r="C4" i="40" s="1"/>
  <c r="AY6" i="54"/>
  <c r="AY8"/>
  <c r="AY9"/>
  <c r="AY15"/>
  <c r="DI15"/>
  <c r="E15" i="40" s="1"/>
  <c r="DJ15" i="54"/>
  <c r="F15" i="40" s="1"/>
  <c r="AY17" i="54"/>
  <c r="AY19"/>
  <c r="AY29"/>
  <c r="DG29" s="1"/>
  <c r="C29" i="40" s="1"/>
  <c r="DH29" i="54"/>
  <c r="D29" i="40" s="1"/>
  <c r="DI29" i="54"/>
  <c r="E29" i="40" s="1"/>
  <c r="AY32" i="54"/>
  <c r="DH32"/>
  <c r="D32" i="40" s="1"/>
  <c r="AY40" i="54"/>
  <c r="DH40"/>
  <c r="D40" i="40" s="1"/>
  <c r="CE40" i="54"/>
  <c r="AY45"/>
  <c r="AY47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AY25"/>
  <c r="DJ25"/>
  <c r="F25" i="40" s="1"/>
  <c r="AY28" i="54"/>
  <c r="DJ28"/>
  <c r="F28" i="40" s="1"/>
  <c r="AY31" i="54"/>
  <c r="AY36"/>
  <c r="CE36"/>
  <c r="AY39"/>
  <c r="DJ39"/>
  <c r="F39" i="40" s="1"/>
  <c r="AY44" i="54"/>
  <c r="AY53"/>
  <c r="CE53"/>
  <c r="DJ57"/>
  <c r="F57" i="40" s="1"/>
  <c r="AY59" i="54"/>
  <c r="DJ59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H26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DI55" i="54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CW74" i="54" l="1"/>
  <c r="DD97"/>
  <c r="DD87"/>
  <c r="DD81"/>
  <c r="DD53"/>
  <c r="CB41"/>
  <c r="CB25"/>
  <c r="DD77"/>
  <c r="DD71"/>
  <c r="DD55"/>
  <c r="CW82"/>
  <c r="CW15"/>
  <c r="CW16"/>
  <c r="CP44"/>
  <c r="CP35"/>
  <c r="CI17"/>
  <c r="CI36"/>
  <c r="CB61"/>
  <c r="DK6"/>
  <c r="CB18"/>
  <c r="CB1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G66" s="1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C99" i="40"/>
  <c r="G99" s="1"/>
  <c r="AE54" i="26"/>
  <c r="AE99" s="1"/>
  <c r="AE99" i="29"/>
  <c r="AE3" i="24"/>
  <c r="AE99" s="1"/>
  <c r="G3" i="40"/>
  <c r="AE99" i="27"/>
  <c r="AC7" i="30"/>
  <c r="AD7" s="1"/>
  <c r="AC11"/>
  <c r="AD11" s="1"/>
  <c r="AC15"/>
  <c r="AC19"/>
  <c r="AC23"/>
  <c r="AC27"/>
  <c r="AC31"/>
  <c r="AC35"/>
  <c r="AC39"/>
  <c r="AC43"/>
  <c r="AC47"/>
  <c r="AC51"/>
  <c r="AC55"/>
  <c r="AC59"/>
  <c r="AC63"/>
  <c r="AC67"/>
  <c r="AC71"/>
  <c r="AC75"/>
  <c r="AC79"/>
  <c r="AC83"/>
  <c r="AC87"/>
  <c r="AC91"/>
  <c r="AC95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AD23"/>
  <c r="AD27"/>
  <c r="AD31"/>
  <c r="AD35"/>
  <c r="AD39"/>
  <c r="AD43"/>
  <c r="AD47"/>
  <c r="AD51"/>
  <c r="AD55"/>
  <c r="AD59"/>
  <c r="AD63"/>
  <c r="AD67"/>
  <c r="AD71"/>
  <c r="AD75"/>
  <c r="AD79"/>
  <c r="AD83"/>
  <c r="AD87"/>
  <c r="AD91"/>
  <c r="AD95"/>
  <c r="AD30"/>
  <c r="AD50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l="1"/>
  <c r="AC4" i="29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N9" i="29" s="1"/>
  <c r="M9" i="53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H18" i="44" s="1"/>
  <c r="S16" i="14"/>
  <c r="AL15"/>
  <c r="D15" i="61" s="1"/>
  <c r="AN15" i="14"/>
  <c r="D15" i="62" s="1"/>
  <c r="Q16" i="14"/>
  <c r="W14"/>
  <c r="AQ14"/>
  <c r="E14" i="63" s="1"/>
  <c r="J17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N28" i="28" s="1"/>
  <c r="L28" i="53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V23" i="61" l="1"/>
  <c r="J28" i="44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N29" i="29" s="1"/>
  <c r="M29" i="53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G30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N38" i="26" s="1"/>
  <c r="O38" i="53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N45" i="28" s="1"/>
  <c r="L45" i="53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N46" i="28" s="1"/>
  <c r="L46" i="53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N54" i="29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AF57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Q68" i="44"/>
  <c r="K65" i="53"/>
  <c r="T65" s="1"/>
  <c r="N65" i="26" s="1"/>
  <c r="O65" i="53"/>
  <c r="J65"/>
  <c r="S65" s="1"/>
  <c r="N65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O61"/>
  <c r="V59"/>
  <c r="O59"/>
  <c r="T63" i="14"/>
  <c r="V63"/>
  <c r="R63"/>
  <c r="B66" i="44"/>
  <c r="A66"/>
  <c r="H63" i="14"/>
  <c r="D65" i="44"/>
  <c r="AF68"/>
  <c r="N65" i="24"/>
  <c r="N65" i="27"/>
  <c r="N65" i="29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N68" i="28" s="1"/>
  <c r="L68" i="53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V69" i="6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T73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 i="24" s="1"/>
  <c r="N81" i="53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N83" i="27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N85" i="26" s="1"/>
  <c r="O85" i="53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N86" i="28" s="1"/>
  <c r="L86" i="53"/>
  <c r="U86" s="1"/>
  <c r="N86" i="27" s="1"/>
  <c r="K86" i="53"/>
  <c r="T86" s="1"/>
  <c r="N86" i="26" s="1"/>
  <c r="O86" i="53"/>
  <c r="J86"/>
  <c r="S86" s="1"/>
  <c r="N86"/>
  <c r="W86" s="1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N88" i="27" s="1"/>
  <c r="K88" i="53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N96" i="26" s="1"/>
  <c r="O96" i="53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AG91" i="26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<sst xmlns="http://schemas.openxmlformats.org/spreadsheetml/2006/main" count="8053" uniqueCount="538">
  <si>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</si>
  <si>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</si>
  <si>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</si>
  <si>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</si>
  <si>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</si>
  <si>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</si>
  <si>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</si>
  <si>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</si>
  <si>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</si>
  <si>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</si>
  <si>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</si>
  <si>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</si>
  <si>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</si>
  <si>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</si>
  <si>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</si>
  <si>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</si>
  <si>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</si>
  <si>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</si>
  <si>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</si>
  <si>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</si>
  <si>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</si>
  <si>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</si>
  <si>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</si>
  <si>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</si>
  <si>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</si>
  <si>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</si>
  <si>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</si>
  <si>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</si>
  <si>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</si>
  <si>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</si>
  <si>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</si>
  <si>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</si>
  <si>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</si>
  <si>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</si>
  <si>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</si>
  <si>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</si>
  <si>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</si>
  <si>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</si>
  <si>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</si>
  <si>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</si>
  <si>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</si>
  <si>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</si>
  <si>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</si>
  <si>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</si>
  <si>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</si>
  <si>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</si>
  <si>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</si>
  <si>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</si>
  <si>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</si>
  <si>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</si>
  <si>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</si>
  <si>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</si>
  <si>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</si>
  <si>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</si>
  <si>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</si>
  <si>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</si>
  <si>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</si>
  <si>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</si>
  <si>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</si>
  <si>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</si>
  <si>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</si>
  <si>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</si>
  <si>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</si>
  <si>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</si>
  <si>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</si>
  <si>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</si>
  <si>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</si>
  <si>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</si>
  <si>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</si>
  <si>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</si>
  <si>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</si>
  <si>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</si>
  <si>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</si>
  <si>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</si>
  <si>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</si>
  <si>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</si>
  <si>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</si>
  <si>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</si>
  <si>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</si>
  <si>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</si>
  <si>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</si>
  <si>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</si>
  <si>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</si>
  <si>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</si>
  <si>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</si>
  <si>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</si>
  <si>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</si>
  <si>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</si>
  <si>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</si>
  <si>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</si>
  <si>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</si>
  <si>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</si>
  <si>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</si>
  <si>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</si>
  <si>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</si>
  <si>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</si>
  <si>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</si>
  <si>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</si>
  <si>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</si>
  <si>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</si>
  <si>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</si>
  <si>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</si>
  <si>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</si>
  <si>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</si>
  <si>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</si>
  <si>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</si>
  <si>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</si>
  <si>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</si>
  <si>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</si>
  <si>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</si>
  <si>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</si>
  <si>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</si>
  <si>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</si>
  <si>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</si>
  <si>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</si>
  <si>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</si>
  <si>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</si>
  <si>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</si>
  <si>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</si>
  <si>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</si>
  <si>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</si>
  <si>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</si>
  <si>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</si>
  <si>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</si>
  <si>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</si>
  <si>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</si>
  <si>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</si>
  <si>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</si>
  <si>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</si>
  <si>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</si>
  <si>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</si>
  <si>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</si>
  <si>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</si>
  <si>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</si>
  <si>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</si>
  <si>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</si>
  <si>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</si>
  <si>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</si>
  <si>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</si>
  <si>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</si>
  <si>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</si>
  <si>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</si>
  <si>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</si>
  <si>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</si>
  <si>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</si>
  <si>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</si>
  <si>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</si>
  <si>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</si>
  <si>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</si>
  <si>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</si>
  <si>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</si>
  <si>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</si>
  <si>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</si>
  <si>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</si>
  <si>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</si>
  <si>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</si>
  <si>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</si>
  <si>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</si>
  <si>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</si>
  <si>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</si>
  <si>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</si>
  <si>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</si>
  <si>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</si>
  <si>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</si>
  <si>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</si>
  <si>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</si>
  <si>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</si>
  <si>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</si>
  <si>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</si>
  <si>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</si>
  <si>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</si>
  <si>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</si>
  <si>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</si>
  <si>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</si>
  <si>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</si>
  <si>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</si>
  <si>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</si>
  <si>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</si>
  <si>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</si>
  <si>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</si>
  <si>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</si>
  <si>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</si>
  <si>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</si>
  <si>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</si>
  <si>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</si>
  <si>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</si>
  <si>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</si>
  <si>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</si>
  <si>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</si>
  <si>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</si>
  <si>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</si>
  <si>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</si>
  <si>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</si>
  <si>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</si>
  <si>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</si>
  <si>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</si>
  <si>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</si>
  <si>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</si>
  <si>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</si>
  <si>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</si>
  <si>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</si>
  <si>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</si>
  <si>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</si>
  <si>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</si>
  <si>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</si>
  <si>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</si>
  <si>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</si>
  <si>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</si>
  <si>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</si>
  <si>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</si>
  <si>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</si>
  <si>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</si>
  <si>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</si>
  <si>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</si>
  <si>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</si>
  <si>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</si>
  <si>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</si>
  <si>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</si>
  <si>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</si>
  <si>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</si>
  <si>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</si>
  <si>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</si>
  <si>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</si>
  <si>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</si>
  <si>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</si>
  <si>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</si>
  <si>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</si>
  <si>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</si>
  <si>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</si>
  <si>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</si>
  <si>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</si>
  <si>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</si>
  <si>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</si>
  <si>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</si>
  <si>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</si>
  <si>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</si>
  <si>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</si>
  <si>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</si>
  <si>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</si>
  <si>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</si>
  <si>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</si>
  <si>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</si>
  <si>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</si>
  <si>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</si>
  <si>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</si>
  <si>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</si>
  <si>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</si>
  <si>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</si>
  <si>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</si>
  <si>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</si>
  <si>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</si>
  <si>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</si>
  <si>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</si>
  <si>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</si>
  <si>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</si>
  <si>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</si>
  <si>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</si>
  <si>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</si>
  <si>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</si>
  <si>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</si>
  <si>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</si>
  <si>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</si>
  <si>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</si>
  <si>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</si>
  <si>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</si>
  <si>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</si>
  <si>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</si>
  <si>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</si>
  <si>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</si>
  <si>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</si>
  <si>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</si>
  <si>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</si>
  <si>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</si>
  <si>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</si>
  <si>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</si>
  <si>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</si>
  <si>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</si>
  <si>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</si>
  <si>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</si>
  <si>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</si>
  <si>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</si>
  <si>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</si>
  <si>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</si>
  <si>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</si>
  <si>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</si>
  <si>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</si>
  <si>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</si>
  <si>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</si>
  <si>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</si>
  <si>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</si>
  <si>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</si>
  <si>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</si>
  <si>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</si>
  <si>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</si>
  <si>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</si>
  <si>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</si>
  <si>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</si>
  <si>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</si>
  <si>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</si>
  <si>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</si>
  <si>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</si>
  <si>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</si>
  <si>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</si>
  <si>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</si>
  <si>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</si>
  <si>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</si>
  <si>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</si>
  <si>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</si>
  <si>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</si>
  <si>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</si>
  <si>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</si>
  <si>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</si>
  <si>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</si>
  <si>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</si>
  <si>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</si>
  <si>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</si>
  <si>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</si>
  <si>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</si>
  <si>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</si>
  <si>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</si>
  <si>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</si>
  <si>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</si>
  <si>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</si>
  <si>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</si>
  <si>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</si>
  <si>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</si>
  <si>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</si>
  <si>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</si>
  <si>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</si>
  <si>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</si>
  <si>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</si>
  <si>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</si>
  <si>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</si>
  <si>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</si>
  <si>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</si>
  <si>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</si>
  <si>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</si>
  <si>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</si>
  <si>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</si>
  <si>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</si>
  <si>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</si>
  <si>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</si>
  <si>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</si>
  <si>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</si>
  <si>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</si>
  <si>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</si>
  <si>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</si>
  <si>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</si>
  <si>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</si>
  <si>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</si>
  <si>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</si>
  <si>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</si>
  <si>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</si>
  <si>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</si>
  <si>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</si>
  <si>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</si>
  <si>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</si>
  <si>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</si>
  <si>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</si>
  <si>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</si>
  <si>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</si>
  <si>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</si>
  <si>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</si>
  <si>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</si>
  <si>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</si>
  <si>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</si>
  <si>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</si>
  <si>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</si>
  <si>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</si>
  <si>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</si>
  <si>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</si>
  <si>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</si>
  <si>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</si>
  <si>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</si>
  <si>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</si>
  <si>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</si>
  <si>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</si>
  <si>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</si>
  <si>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</si>
  <si>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</si>
  <si>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</si>
  <si>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</si>
  <si>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</si>
  <si>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</si>
  <si>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</si>
  <si>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</si>
  <si>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</si>
  <si>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</si>
  <si>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</si>
  <si>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</si>
  <si>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</si>
  <si>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</si>
  <si>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</si>
  <si>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</si>
  <si>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</si>
  <si>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</si>
  <si>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</si>
  <si>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</si>
  <si>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</si>
  <si>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</si>
  <si>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</si>
  <si>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</si>
  <si>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</si>
  <si>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</si>
  <si>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</si>
  <si>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</si>
  <si>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</si>
  <si>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</si>
  <si>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</si>
  <si>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</si>
  <si>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</si>
  <si>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</si>
  <si>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</si>
  <si>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</si>
  <si>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</si>
  <si>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</si>
  <si>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</si>
  <si>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</si>
  <si>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</si>
  <si>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</si>
  <si>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</si>
  <si>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</si>
  <si>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</si>
  <si>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</si>
  <si>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</si>
  <si>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</si>
  <si>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</si>
  <si>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</si>
  <si>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</si>
  <si>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</si>
  <si>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</si>
  <si>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</si>
  <si>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</si>
  <si>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</si>
  <si>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</si>
  <si>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</si>
  <si>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</si>
  <si>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</si>
  <si>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</si>
  <si>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</si>
  <si>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</si>
  <si>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</si>
  <si>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</si>
  <si>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</si>
  <si>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</si>
  <si>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w.e.f.01 Jul 2022</t>
  </si>
  <si>
    <t>59IS2022/07/11</t>
  </si>
  <si>
    <t>SHPPBPL</t>
  </si>
  <si>
    <t>JPL</t>
  </si>
  <si>
    <t>SINGOLI</t>
  </si>
  <si>
    <t>HP</t>
  </si>
  <si>
    <t>Teesta_III</t>
  </si>
  <si>
    <t>JHABUA_IPP</t>
  </si>
  <si>
    <t>MSEDCL</t>
  </si>
  <si>
    <t>GOA_Beneficiary</t>
  </si>
  <si>
    <t>KWHEP</t>
  </si>
  <si>
    <t>TANGEDCO</t>
  </si>
  <si>
    <t>SORANG_HEP</t>
  </si>
  <si>
    <t>SEILP2</t>
  </si>
  <si>
    <t>KSK_MAHANADI</t>
  </si>
  <si>
    <t>Meghalaya_Ben</t>
  </si>
  <si>
    <t>KSEB</t>
  </si>
  <si>
    <t>VSPL-RAJ</t>
  </si>
  <si>
    <t>SAINJ</t>
  </si>
  <si>
    <t>Manipur_Ben</t>
  </si>
  <si>
    <t>APSPDCL</t>
  </si>
  <si>
    <t>GBHHPL</t>
  </si>
  <si>
    <t>ITCWIND</t>
  </si>
  <si>
    <t>HP-GOVT</t>
  </si>
  <si>
    <t>GEE_HP</t>
  </si>
  <si>
    <t>SIKKIM</t>
  </si>
  <si>
    <t>NBVLIPP</t>
  </si>
  <si>
    <t>BSHP</t>
  </si>
  <si>
    <t>ESSARMPL</t>
  </si>
  <si>
    <t>APNRL</t>
  </si>
  <si>
    <t>JPL-2</t>
  </si>
  <si>
    <t>TS1PL_BKN</t>
  </si>
  <si>
    <t>BRBCL(ER-29)</t>
  </si>
  <si>
    <t>FSTPP I &amp; II(ER-29)</t>
  </si>
  <si>
    <t>KGSU1AND2(SR-10)</t>
  </si>
  <si>
    <t>KGSU3AND4(SR-10)</t>
  </si>
  <si>
    <t>KHSTPP-II(ER-29)</t>
  </si>
  <si>
    <t>KKNP(SR-10)</t>
  </si>
  <si>
    <t>KUDGI(SR-10)</t>
  </si>
  <si>
    <t>MAPS(SR-10)</t>
  </si>
  <si>
    <t>NLCEXP(SR-10)</t>
  </si>
  <si>
    <t>NLCIIST1(SR-10)</t>
  </si>
  <si>
    <t>NLCIIST2(SR-10)</t>
  </si>
  <si>
    <t>NLCTS2EXP(SR-10)</t>
  </si>
  <si>
    <t>NNTPP(SR-10)</t>
  </si>
  <si>
    <t>NTPL(SR-10)</t>
  </si>
  <si>
    <t>RSTPSU1TO6(SR-10)</t>
  </si>
  <si>
    <t>RSTPSU7(SR-10)</t>
  </si>
  <si>
    <t>SASAN(WR-50)</t>
  </si>
  <si>
    <t>SIMHST2(SR-10)</t>
  </si>
  <si>
    <t>TALA(ER-29)</t>
  </si>
  <si>
    <t>TALST2(SR-10)</t>
  </si>
  <si>
    <t>VALLURNTECL(SR-10)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</si>
  <si>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</si>
  <si>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</si>
  <si>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</si>
  <si>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</si>
  <si>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</si>
  <si>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</si>
  <si>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</si>
  <si>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</si>
  <si>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</si>
  <si>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</si>
  <si>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</si>
  <si>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</si>
  <si>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</si>
  <si>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</si>
  <si>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</si>
  <si>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</si>
  <si>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</si>
  <si>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</si>
  <si>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</si>
  <si>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JHAJJAR(NR-82)</t>
  </si>
  <si>
    <t>KOTESHWR(NR-82)</t>
  </si>
  <si>
    <t>NAPP(NR-82)</t>
  </si>
  <si>
    <t>NJPC(NR-82)</t>
  </si>
  <si>
    <t>PARBATI3(NR-82)</t>
  </si>
  <si>
    <t>RAPPB(NR-82)</t>
  </si>
  <si>
    <t>RAPPC(NR-82)</t>
  </si>
  <si>
    <t>RIHAND1(NR-82)</t>
  </si>
  <si>
    <t>RIHAND2(NR-82)</t>
  </si>
  <si>
    <t>RIHAND3(NR-82)</t>
  </si>
  <si>
    <t>SALAL(NR-82)</t>
  </si>
  <si>
    <t>SEWA2(NR-82)</t>
  </si>
  <si>
    <t>SINGRAULI(NR-82)</t>
  </si>
  <si>
    <t>SINGRAULI_HYDRO(NR-82)</t>
  </si>
  <si>
    <t>TANAKPUR(NR-82)</t>
  </si>
  <si>
    <t>TEHRI(NR-82)</t>
  </si>
  <si>
    <t>UNCHAHAR1(NR-82)</t>
  </si>
  <si>
    <t>UNCHAHAR2(NR-82)</t>
  </si>
  <si>
    <t>UNCHAHAR3(NR-82)</t>
  </si>
  <si>
    <t>UNCHAHAR4(NR-82)</t>
  </si>
  <si>
    <t>URI2(NR-82)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</si>
</sst>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333333"/>
      <name val="Segoe UI"/>
      <family val="2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11" fillId="0" borderId="0" xfId="0" applyFon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120</v>
          </cell>
        </row>
      </sheetData>
      <sheetData sheetId="16">
        <row r="5">
          <cell r="B5">
            <v>120</v>
          </cell>
        </row>
      </sheetData>
      <sheetData sheetId="17">
        <row r="5">
          <cell r="B5">
            <v>120</v>
          </cell>
        </row>
      </sheetData>
      <sheetData sheetId="18">
        <row r="5">
          <cell r="B5">
            <v>120</v>
          </cell>
        </row>
      </sheetData>
      <sheetData sheetId="19">
        <row r="5">
          <cell r="B5">
            <v>120</v>
          </cell>
        </row>
      </sheetData>
      <sheetData sheetId="20">
        <row r="5">
          <cell r="B5">
            <v>120</v>
          </cell>
        </row>
      </sheetData>
      <sheetData sheetId="21">
        <row r="5">
          <cell r="B5">
            <v>120</v>
          </cell>
          <cell r="C5">
            <v>0</v>
          </cell>
          <cell r="D5">
            <v>187</v>
          </cell>
          <cell r="E5">
            <v>0</v>
          </cell>
          <cell r="H5">
            <v>120</v>
          </cell>
          <cell r="I5">
            <v>0</v>
          </cell>
          <cell r="J5">
            <v>145</v>
          </cell>
          <cell r="K5">
            <v>0</v>
          </cell>
        </row>
        <row r="6">
          <cell r="B6">
            <v>120</v>
          </cell>
          <cell r="C6">
            <v>0</v>
          </cell>
          <cell r="D6">
            <v>187</v>
          </cell>
          <cell r="E6">
            <v>0</v>
          </cell>
          <cell r="H6">
            <v>120</v>
          </cell>
          <cell r="I6">
            <v>0</v>
          </cell>
          <cell r="J6">
            <v>145</v>
          </cell>
          <cell r="K6">
            <v>0</v>
          </cell>
        </row>
        <row r="7">
          <cell r="B7">
            <v>120</v>
          </cell>
          <cell r="C7">
            <v>0</v>
          </cell>
          <cell r="D7">
            <v>187</v>
          </cell>
          <cell r="E7">
            <v>0</v>
          </cell>
          <cell r="H7">
            <v>120</v>
          </cell>
          <cell r="I7">
            <v>0</v>
          </cell>
          <cell r="J7">
            <v>145</v>
          </cell>
          <cell r="K7">
            <v>0</v>
          </cell>
        </row>
        <row r="8">
          <cell r="B8">
            <v>120</v>
          </cell>
          <cell r="C8">
            <v>0</v>
          </cell>
          <cell r="D8">
            <v>187</v>
          </cell>
          <cell r="E8">
            <v>0</v>
          </cell>
          <cell r="H8">
            <v>120</v>
          </cell>
          <cell r="I8">
            <v>0</v>
          </cell>
          <cell r="J8">
            <v>145</v>
          </cell>
          <cell r="K8">
            <v>0</v>
          </cell>
        </row>
        <row r="9">
          <cell r="B9">
            <v>120</v>
          </cell>
          <cell r="C9">
            <v>0</v>
          </cell>
          <cell r="D9">
            <v>187</v>
          </cell>
          <cell r="E9">
            <v>0</v>
          </cell>
          <cell r="H9">
            <v>120</v>
          </cell>
          <cell r="I9">
            <v>0</v>
          </cell>
          <cell r="J9">
            <v>145</v>
          </cell>
          <cell r="K9">
            <v>0</v>
          </cell>
        </row>
        <row r="10">
          <cell r="B10">
            <v>120</v>
          </cell>
          <cell r="C10">
            <v>0</v>
          </cell>
          <cell r="D10">
            <v>187</v>
          </cell>
          <cell r="E10">
            <v>0</v>
          </cell>
          <cell r="H10">
            <v>120</v>
          </cell>
          <cell r="I10">
            <v>0</v>
          </cell>
          <cell r="J10">
            <v>145</v>
          </cell>
          <cell r="K10">
            <v>0</v>
          </cell>
        </row>
        <row r="11">
          <cell r="B11">
            <v>120</v>
          </cell>
          <cell r="C11">
            <v>0</v>
          </cell>
          <cell r="D11">
            <v>187</v>
          </cell>
          <cell r="E11">
            <v>0</v>
          </cell>
          <cell r="H11">
            <v>120</v>
          </cell>
          <cell r="I11">
            <v>0</v>
          </cell>
          <cell r="J11">
            <v>145</v>
          </cell>
          <cell r="K11">
            <v>0</v>
          </cell>
        </row>
        <row r="12">
          <cell r="B12">
            <v>120</v>
          </cell>
          <cell r="C12">
            <v>0</v>
          </cell>
          <cell r="D12">
            <v>187</v>
          </cell>
          <cell r="E12">
            <v>0</v>
          </cell>
          <cell r="H12">
            <v>120</v>
          </cell>
          <cell r="I12">
            <v>0</v>
          </cell>
          <cell r="J12">
            <v>145</v>
          </cell>
          <cell r="K12">
            <v>0</v>
          </cell>
        </row>
        <row r="13">
          <cell r="B13">
            <v>120</v>
          </cell>
          <cell r="C13">
            <v>0</v>
          </cell>
          <cell r="D13">
            <v>187</v>
          </cell>
          <cell r="E13">
            <v>0</v>
          </cell>
          <cell r="H13">
            <v>120</v>
          </cell>
          <cell r="I13">
            <v>0</v>
          </cell>
          <cell r="J13">
            <v>145</v>
          </cell>
          <cell r="K13">
            <v>0</v>
          </cell>
        </row>
        <row r="14">
          <cell r="B14">
            <v>120</v>
          </cell>
          <cell r="C14">
            <v>0</v>
          </cell>
          <cell r="D14">
            <v>187</v>
          </cell>
          <cell r="E14">
            <v>0</v>
          </cell>
          <cell r="H14">
            <v>120</v>
          </cell>
          <cell r="I14">
            <v>0</v>
          </cell>
          <cell r="J14">
            <v>145</v>
          </cell>
          <cell r="K14">
            <v>0</v>
          </cell>
        </row>
        <row r="15">
          <cell r="B15">
            <v>120</v>
          </cell>
          <cell r="C15">
            <v>0</v>
          </cell>
          <cell r="D15">
            <v>187</v>
          </cell>
          <cell r="E15">
            <v>0</v>
          </cell>
          <cell r="H15">
            <v>120</v>
          </cell>
          <cell r="I15">
            <v>0</v>
          </cell>
          <cell r="J15">
            <v>145</v>
          </cell>
          <cell r="K15">
            <v>0</v>
          </cell>
        </row>
        <row r="16">
          <cell r="B16">
            <v>120</v>
          </cell>
          <cell r="C16">
            <v>0</v>
          </cell>
          <cell r="D16">
            <v>187</v>
          </cell>
          <cell r="E16">
            <v>0</v>
          </cell>
          <cell r="H16">
            <v>120</v>
          </cell>
          <cell r="I16">
            <v>0</v>
          </cell>
          <cell r="J16">
            <v>145</v>
          </cell>
          <cell r="K16">
            <v>0</v>
          </cell>
        </row>
        <row r="17">
          <cell r="B17">
            <v>120</v>
          </cell>
          <cell r="C17">
            <v>0</v>
          </cell>
          <cell r="D17">
            <v>187</v>
          </cell>
          <cell r="E17">
            <v>0</v>
          </cell>
          <cell r="H17">
            <v>120</v>
          </cell>
          <cell r="I17">
            <v>0</v>
          </cell>
          <cell r="J17">
            <v>145</v>
          </cell>
          <cell r="K17">
            <v>0</v>
          </cell>
        </row>
        <row r="18">
          <cell r="B18">
            <v>120</v>
          </cell>
          <cell r="C18">
            <v>0</v>
          </cell>
          <cell r="D18">
            <v>187</v>
          </cell>
          <cell r="E18">
            <v>0</v>
          </cell>
          <cell r="H18">
            <v>120</v>
          </cell>
          <cell r="I18">
            <v>0</v>
          </cell>
          <cell r="J18">
            <v>145</v>
          </cell>
          <cell r="K18">
            <v>0</v>
          </cell>
        </row>
        <row r="19">
          <cell r="B19">
            <v>120</v>
          </cell>
          <cell r="C19">
            <v>0</v>
          </cell>
          <cell r="D19">
            <v>187</v>
          </cell>
          <cell r="E19">
            <v>0</v>
          </cell>
          <cell r="H19">
            <v>120</v>
          </cell>
          <cell r="I19">
            <v>0</v>
          </cell>
          <cell r="J19">
            <v>145</v>
          </cell>
          <cell r="K19">
            <v>0</v>
          </cell>
        </row>
        <row r="20">
          <cell r="B20">
            <v>120</v>
          </cell>
          <cell r="C20">
            <v>0</v>
          </cell>
          <cell r="D20">
            <v>187</v>
          </cell>
          <cell r="E20">
            <v>0</v>
          </cell>
          <cell r="H20">
            <v>120</v>
          </cell>
          <cell r="I20">
            <v>0</v>
          </cell>
          <cell r="J20">
            <v>145</v>
          </cell>
          <cell r="K20">
            <v>0</v>
          </cell>
        </row>
        <row r="21">
          <cell r="B21">
            <v>120</v>
          </cell>
          <cell r="C21">
            <v>0</v>
          </cell>
          <cell r="D21">
            <v>187</v>
          </cell>
          <cell r="E21">
            <v>0</v>
          </cell>
          <cell r="H21">
            <v>120</v>
          </cell>
          <cell r="I21">
            <v>0</v>
          </cell>
          <cell r="J21">
            <v>145</v>
          </cell>
          <cell r="K21">
            <v>0</v>
          </cell>
        </row>
        <row r="22">
          <cell r="B22">
            <v>120</v>
          </cell>
          <cell r="C22">
            <v>0</v>
          </cell>
          <cell r="D22">
            <v>187</v>
          </cell>
          <cell r="E22">
            <v>0</v>
          </cell>
          <cell r="H22">
            <v>120</v>
          </cell>
          <cell r="I22">
            <v>0</v>
          </cell>
          <cell r="J22">
            <v>145</v>
          </cell>
          <cell r="K22">
            <v>0</v>
          </cell>
        </row>
        <row r="23">
          <cell r="B23">
            <v>120</v>
          </cell>
          <cell r="C23">
            <v>0</v>
          </cell>
          <cell r="D23">
            <v>187</v>
          </cell>
          <cell r="E23">
            <v>0</v>
          </cell>
          <cell r="H23">
            <v>120</v>
          </cell>
          <cell r="I23">
            <v>0</v>
          </cell>
          <cell r="J23">
            <v>145</v>
          </cell>
          <cell r="K23">
            <v>0</v>
          </cell>
        </row>
        <row r="24">
          <cell r="B24">
            <v>120</v>
          </cell>
          <cell r="C24">
            <v>0</v>
          </cell>
          <cell r="D24">
            <v>187</v>
          </cell>
          <cell r="E24">
            <v>0</v>
          </cell>
          <cell r="H24">
            <v>120</v>
          </cell>
          <cell r="I24">
            <v>0</v>
          </cell>
          <cell r="J24">
            <v>145</v>
          </cell>
          <cell r="K24">
            <v>0</v>
          </cell>
        </row>
        <row r="25">
          <cell r="B25">
            <v>120</v>
          </cell>
          <cell r="C25">
            <v>0</v>
          </cell>
          <cell r="D25">
            <v>187</v>
          </cell>
          <cell r="E25">
            <v>0</v>
          </cell>
          <cell r="H25">
            <v>120</v>
          </cell>
          <cell r="I25">
            <v>0</v>
          </cell>
          <cell r="J25">
            <v>145</v>
          </cell>
          <cell r="K25">
            <v>0</v>
          </cell>
        </row>
        <row r="26">
          <cell r="B26">
            <v>120</v>
          </cell>
          <cell r="C26">
            <v>0</v>
          </cell>
          <cell r="D26">
            <v>187</v>
          </cell>
          <cell r="E26">
            <v>0</v>
          </cell>
          <cell r="H26">
            <v>120</v>
          </cell>
          <cell r="I26">
            <v>0</v>
          </cell>
          <cell r="J26">
            <v>145</v>
          </cell>
          <cell r="K26">
            <v>0</v>
          </cell>
        </row>
        <row r="27">
          <cell r="B27">
            <v>120</v>
          </cell>
          <cell r="C27">
            <v>0</v>
          </cell>
          <cell r="D27">
            <v>187</v>
          </cell>
          <cell r="E27">
            <v>0</v>
          </cell>
          <cell r="H27">
            <v>120</v>
          </cell>
          <cell r="I27">
            <v>0</v>
          </cell>
          <cell r="J27">
            <v>145</v>
          </cell>
          <cell r="K27">
            <v>0</v>
          </cell>
        </row>
        <row r="28">
          <cell r="B28">
            <v>120</v>
          </cell>
          <cell r="C28">
            <v>0</v>
          </cell>
          <cell r="D28">
            <v>187</v>
          </cell>
          <cell r="E28">
            <v>0</v>
          </cell>
          <cell r="H28">
            <v>120</v>
          </cell>
          <cell r="I28">
            <v>0</v>
          </cell>
          <cell r="J28">
            <v>145</v>
          </cell>
          <cell r="K28">
            <v>0</v>
          </cell>
        </row>
        <row r="29">
          <cell r="B29">
            <v>120</v>
          </cell>
          <cell r="C29">
            <v>0</v>
          </cell>
          <cell r="D29">
            <v>187</v>
          </cell>
          <cell r="E29">
            <v>0</v>
          </cell>
          <cell r="H29">
            <v>120</v>
          </cell>
          <cell r="I29">
            <v>0</v>
          </cell>
          <cell r="J29">
            <v>145</v>
          </cell>
          <cell r="K29">
            <v>0</v>
          </cell>
        </row>
        <row r="30">
          <cell r="B30">
            <v>120</v>
          </cell>
          <cell r="C30">
            <v>0</v>
          </cell>
          <cell r="D30">
            <v>187</v>
          </cell>
          <cell r="E30">
            <v>0</v>
          </cell>
          <cell r="H30">
            <v>120</v>
          </cell>
          <cell r="I30">
            <v>0</v>
          </cell>
          <cell r="J30">
            <v>145</v>
          </cell>
          <cell r="K30">
            <v>0</v>
          </cell>
        </row>
        <row r="31">
          <cell r="B31">
            <v>120</v>
          </cell>
          <cell r="C31">
            <v>0</v>
          </cell>
          <cell r="D31">
            <v>187</v>
          </cell>
          <cell r="E31">
            <v>0</v>
          </cell>
          <cell r="H31">
            <v>120</v>
          </cell>
          <cell r="I31">
            <v>0</v>
          </cell>
          <cell r="J31">
            <v>145</v>
          </cell>
          <cell r="K31">
            <v>0</v>
          </cell>
        </row>
        <row r="32">
          <cell r="B32">
            <v>120</v>
          </cell>
          <cell r="C32">
            <v>0</v>
          </cell>
          <cell r="D32">
            <v>187</v>
          </cell>
          <cell r="E32">
            <v>0</v>
          </cell>
          <cell r="H32">
            <v>120</v>
          </cell>
          <cell r="I32">
            <v>0</v>
          </cell>
          <cell r="J32">
            <v>145</v>
          </cell>
          <cell r="K32">
            <v>0</v>
          </cell>
        </row>
        <row r="33">
          <cell r="B33">
            <v>120</v>
          </cell>
          <cell r="C33">
            <v>0</v>
          </cell>
          <cell r="D33">
            <v>187</v>
          </cell>
          <cell r="E33">
            <v>0</v>
          </cell>
          <cell r="H33">
            <v>120</v>
          </cell>
          <cell r="I33">
            <v>0</v>
          </cell>
          <cell r="J33">
            <v>145</v>
          </cell>
          <cell r="K33">
            <v>0</v>
          </cell>
        </row>
        <row r="34">
          <cell r="B34">
            <v>120</v>
          </cell>
          <cell r="C34">
            <v>0</v>
          </cell>
          <cell r="D34">
            <v>187</v>
          </cell>
          <cell r="E34">
            <v>0</v>
          </cell>
          <cell r="H34">
            <v>120</v>
          </cell>
          <cell r="I34">
            <v>0</v>
          </cell>
          <cell r="J34">
            <v>145</v>
          </cell>
          <cell r="K34">
            <v>0</v>
          </cell>
        </row>
        <row r="35">
          <cell r="B35">
            <v>120</v>
          </cell>
          <cell r="C35">
            <v>0</v>
          </cell>
          <cell r="D35">
            <v>187</v>
          </cell>
          <cell r="E35">
            <v>0</v>
          </cell>
          <cell r="H35">
            <v>120</v>
          </cell>
          <cell r="I35">
            <v>0</v>
          </cell>
          <cell r="J35">
            <v>145</v>
          </cell>
          <cell r="K35">
            <v>0</v>
          </cell>
        </row>
        <row r="36">
          <cell r="B36">
            <v>120</v>
          </cell>
          <cell r="C36">
            <v>0</v>
          </cell>
          <cell r="D36">
            <v>187</v>
          </cell>
          <cell r="E36">
            <v>0</v>
          </cell>
          <cell r="H36">
            <v>120</v>
          </cell>
          <cell r="I36">
            <v>0</v>
          </cell>
          <cell r="J36">
            <v>145</v>
          </cell>
          <cell r="K36">
            <v>0</v>
          </cell>
        </row>
        <row r="37">
          <cell r="B37">
            <v>120</v>
          </cell>
          <cell r="C37">
            <v>0</v>
          </cell>
          <cell r="D37">
            <v>187</v>
          </cell>
          <cell r="E37">
            <v>0</v>
          </cell>
          <cell r="H37">
            <v>120</v>
          </cell>
          <cell r="I37">
            <v>0</v>
          </cell>
          <cell r="J37">
            <v>145</v>
          </cell>
          <cell r="K37">
            <v>0</v>
          </cell>
        </row>
        <row r="38">
          <cell r="B38">
            <v>120</v>
          </cell>
          <cell r="C38">
            <v>0</v>
          </cell>
          <cell r="D38">
            <v>187</v>
          </cell>
          <cell r="E38">
            <v>0</v>
          </cell>
          <cell r="H38">
            <v>120</v>
          </cell>
          <cell r="I38">
            <v>0</v>
          </cell>
          <cell r="J38">
            <v>145</v>
          </cell>
          <cell r="K38">
            <v>0</v>
          </cell>
        </row>
        <row r="39">
          <cell r="B39">
            <v>120</v>
          </cell>
          <cell r="C39">
            <v>0</v>
          </cell>
          <cell r="D39">
            <v>187</v>
          </cell>
          <cell r="E39">
            <v>0</v>
          </cell>
          <cell r="H39">
            <v>120</v>
          </cell>
          <cell r="I39">
            <v>0</v>
          </cell>
          <cell r="J39">
            <v>145</v>
          </cell>
          <cell r="K39">
            <v>0</v>
          </cell>
        </row>
        <row r="40">
          <cell r="B40">
            <v>120</v>
          </cell>
          <cell r="C40">
            <v>0</v>
          </cell>
          <cell r="D40">
            <v>187</v>
          </cell>
          <cell r="E40">
            <v>0</v>
          </cell>
          <cell r="H40">
            <v>120</v>
          </cell>
          <cell r="I40">
            <v>0</v>
          </cell>
          <cell r="J40">
            <v>145</v>
          </cell>
          <cell r="K40">
            <v>0</v>
          </cell>
        </row>
        <row r="41">
          <cell r="B41">
            <v>120</v>
          </cell>
          <cell r="C41">
            <v>0</v>
          </cell>
          <cell r="D41">
            <v>187</v>
          </cell>
          <cell r="E41">
            <v>0</v>
          </cell>
          <cell r="H41">
            <v>120</v>
          </cell>
          <cell r="I41">
            <v>0</v>
          </cell>
          <cell r="J41">
            <v>145</v>
          </cell>
          <cell r="K41">
            <v>0</v>
          </cell>
        </row>
        <row r="42">
          <cell r="B42">
            <v>120</v>
          </cell>
          <cell r="C42">
            <v>0</v>
          </cell>
          <cell r="D42">
            <v>187</v>
          </cell>
          <cell r="E42">
            <v>0</v>
          </cell>
          <cell r="H42">
            <v>120</v>
          </cell>
          <cell r="I42">
            <v>0</v>
          </cell>
          <cell r="J42">
            <v>145</v>
          </cell>
          <cell r="K42">
            <v>0</v>
          </cell>
        </row>
        <row r="43">
          <cell r="B43">
            <v>120</v>
          </cell>
          <cell r="C43">
            <v>0</v>
          </cell>
          <cell r="D43">
            <v>187</v>
          </cell>
          <cell r="E43">
            <v>0</v>
          </cell>
          <cell r="H43">
            <v>120</v>
          </cell>
          <cell r="I43">
            <v>0</v>
          </cell>
          <cell r="J43">
            <v>145</v>
          </cell>
          <cell r="K43">
            <v>0</v>
          </cell>
        </row>
        <row r="44">
          <cell r="B44">
            <v>120</v>
          </cell>
          <cell r="C44">
            <v>0</v>
          </cell>
          <cell r="D44">
            <v>187</v>
          </cell>
          <cell r="E44">
            <v>0</v>
          </cell>
          <cell r="H44">
            <v>120</v>
          </cell>
          <cell r="I44">
            <v>0</v>
          </cell>
          <cell r="J44">
            <v>145</v>
          </cell>
          <cell r="K44">
            <v>0</v>
          </cell>
        </row>
        <row r="45">
          <cell r="B45">
            <v>120</v>
          </cell>
          <cell r="C45">
            <v>0</v>
          </cell>
          <cell r="D45">
            <v>180</v>
          </cell>
          <cell r="E45">
            <v>0</v>
          </cell>
          <cell r="H45">
            <v>120</v>
          </cell>
          <cell r="I45">
            <v>0</v>
          </cell>
          <cell r="J45">
            <v>145</v>
          </cell>
          <cell r="K45">
            <v>0</v>
          </cell>
        </row>
        <row r="46">
          <cell r="B46">
            <v>120</v>
          </cell>
          <cell r="C46">
            <v>0</v>
          </cell>
          <cell r="D46">
            <v>180</v>
          </cell>
          <cell r="E46">
            <v>0</v>
          </cell>
          <cell r="H46">
            <v>120</v>
          </cell>
          <cell r="I46">
            <v>0</v>
          </cell>
          <cell r="J46">
            <v>145</v>
          </cell>
          <cell r="K46">
            <v>0</v>
          </cell>
        </row>
        <row r="47">
          <cell r="B47">
            <v>120</v>
          </cell>
          <cell r="C47">
            <v>0</v>
          </cell>
          <cell r="D47">
            <v>180</v>
          </cell>
          <cell r="E47">
            <v>0</v>
          </cell>
          <cell r="H47">
            <v>120</v>
          </cell>
          <cell r="I47">
            <v>0</v>
          </cell>
          <cell r="J47">
            <v>145</v>
          </cell>
          <cell r="K47">
            <v>0</v>
          </cell>
        </row>
        <row r="48">
          <cell r="B48">
            <v>120</v>
          </cell>
          <cell r="C48">
            <v>0</v>
          </cell>
          <cell r="D48">
            <v>180</v>
          </cell>
          <cell r="E48">
            <v>0</v>
          </cell>
          <cell r="H48">
            <v>120</v>
          </cell>
          <cell r="I48">
            <v>0</v>
          </cell>
          <cell r="J48">
            <v>145</v>
          </cell>
          <cell r="K48">
            <v>0</v>
          </cell>
        </row>
        <row r="49">
          <cell r="B49">
            <v>120</v>
          </cell>
          <cell r="C49">
            <v>0</v>
          </cell>
          <cell r="D49">
            <v>180</v>
          </cell>
          <cell r="E49">
            <v>0</v>
          </cell>
          <cell r="H49">
            <v>120</v>
          </cell>
          <cell r="I49">
            <v>0</v>
          </cell>
          <cell r="J49">
            <v>145</v>
          </cell>
          <cell r="K49">
            <v>0</v>
          </cell>
        </row>
        <row r="50">
          <cell r="B50">
            <v>120</v>
          </cell>
          <cell r="C50">
            <v>0</v>
          </cell>
          <cell r="D50">
            <v>180</v>
          </cell>
          <cell r="E50">
            <v>0</v>
          </cell>
          <cell r="H50">
            <v>120</v>
          </cell>
          <cell r="I50">
            <v>0</v>
          </cell>
          <cell r="J50">
            <v>145</v>
          </cell>
          <cell r="K50">
            <v>0</v>
          </cell>
        </row>
        <row r="51">
          <cell r="B51">
            <v>120</v>
          </cell>
          <cell r="C51">
            <v>0</v>
          </cell>
          <cell r="D51">
            <v>180</v>
          </cell>
          <cell r="E51">
            <v>0</v>
          </cell>
          <cell r="H51">
            <v>120</v>
          </cell>
          <cell r="I51">
            <v>0</v>
          </cell>
          <cell r="J51">
            <v>145</v>
          </cell>
          <cell r="K51">
            <v>0</v>
          </cell>
        </row>
        <row r="52">
          <cell r="B52">
            <v>120</v>
          </cell>
          <cell r="C52">
            <v>0</v>
          </cell>
          <cell r="D52">
            <v>180</v>
          </cell>
          <cell r="E52">
            <v>0</v>
          </cell>
          <cell r="H52">
            <v>120</v>
          </cell>
          <cell r="I52">
            <v>0</v>
          </cell>
          <cell r="J52">
            <v>145</v>
          </cell>
          <cell r="K52">
            <v>0</v>
          </cell>
        </row>
        <row r="53">
          <cell r="B53">
            <v>120</v>
          </cell>
          <cell r="C53">
            <v>0</v>
          </cell>
          <cell r="D53">
            <v>180</v>
          </cell>
          <cell r="E53">
            <v>0</v>
          </cell>
          <cell r="H53">
            <v>120</v>
          </cell>
          <cell r="I53">
            <v>0</v>
          </cell>
          <cell r="J53">
            <v>145</v>
          </cell>
          <cell r="K53">
            <v>0</v>
          </cell>
        </row>
        <row r="54">
          <cell r="B54">
            <v>120</v>
          </cell>
          <cell r="C54">
            <v>0</v>
          </cell>
          <cell r="D54">
            <v>180</v>
          </cell>
          <cell r="E54">
            <v>0</v>
          </cell>
          <cell r="H54">
            <v>120</v>
          </cell>
          <cell r="I54">
            <v>0</v>
          </cell>
          <cell r="J54">
            <v>145</v>
          </cell>
          <cell r="K54">
            <v>0</v>
          </cell>
        </row>
        <row r="55">
          <cell r="B55">
            <v>120</v>
          </cell>
          <cell r="C55">
            <v>0</v>
          </cell>
          <cell r="D55">
            <v>180</v>
          </cell>
          <cell r="E55">
            <v>0</v>
          </cell>
          <cell r="H55">
            <v>120</v>
          </cell>
          <cell r="I55">
            <v>0</v>
          </cell>
          <cell r="J55">
            <v>145</v>
          </cell>
          <cell r="K55">
            <v>0</v>
          </cell>
        </row>
        <row r="56">
          <cell r="B56">
            <v>120</v>
          </cell>
          <cell r="C56">
            <v>0</v>
          </cell>
          <cell r="D56">
            <v>180</v>
          </cell>
          <cell r="E56">
            <v>0</v>
          </cell>
          <cell r="H56">
            <v>120</v>
          </cell>
          <cell r="I56">
            <v>0</v>
          </cell>
          <cell r="J56">
            <v>145</v>
          </cell>
          <cell r="K56">
            <v>0</v>
          </cell>
        </row>
        <row r="57">
          <cell r="B57">
            <v>120</v>
          </cell>
          <cell r="C57">
            <v>0</v>
          </cell>
          <cell r="D57">
            <v>180</v>
          </cell>
          <cell r="E57">
            <v>0</v>
          </cell>
          <cell r="H57">
            <v>120</v>
          </cell>
          <cell r="I57">
            <v>0</v>
          </cell>
          <cell r="J57">
            <v>145</v>
          </cell>
          <cell r="K57">
            <v>0</v>
          </cell>
        </row>
        <row r="58">
          <cell r="B58">
            <v>120</v>
          </cell>
          <cell r="C58">
            <v>0</v>
          </cell>
          <cell r="D58">
            <v>180</v>
          </cell>
          <cell r="E58">
            <v>0</v>
          </cell>
          <cell r="H58">
            <v>120</v>
          </cell>
          <cell r="I58">
            <v>0</v>
          </cell>
          <cell r="J58">
            <v>145</v>
          </cell>
          <cell r="K58">
            <v>0</v>
          </cell>
        </row>
        <row r="59">
          <cell r="B59">
            <v>120</v>
          </cell>
          <cell r="C59">
            <v>0</v>
          </cell>
          <cell r="D59">
            <v>180</v>
          </cell>
          <cell r="E59">
            <v>0</v>
          </cell>
          <cell r="H59">
            <v>120</v>
          </cell>
          <cell r="I59">
            <v>0</v>
          </cell>
          <cell r="J59">
            <v>145</v>
          </cell>
          <cell r="K59">
            <v>0</v>
          </cell>
        </row>
        <row r="60">
          <cell r="B60">
            <v>120</v>
          </cell>
          <cell r="C60">
            <v>0</v>
          </cell>
          <cell r="D60">
            <v>180</v>
          </cell>
          <cell r="E60">
            <v>0</v>
          </cell>
          <cell r="H60">
            <v>120</v>
          </cell>
          <cell r="I60">
            <v>0</v>
          </cell>
          <cell r="J60">
            <v>145</v>
          </cell>
          <cell r="K60">
            <v>0</v>
          </cell>
        </row>
        <row r="61">
          <cell r="B61">
            <v>120</v>
          </cell>
          <cell r="C61">
            <v>0</v>
          </cell>
          <cell r="D61">
            <v>180</v>
          </cell>
          <cell r="E61">
            <v>0</v>
          </cell>
          <cell r="H61">
            <v>120</v>
          </cell>
          <cell r="I61">
            <v>0</v>
          </cell>
          <cell r="J61">
            <v>145</v>
          </cell>
          <cell r="K61">
            <v>0</v>
          </cell>
        </row>
        <row r="62">
          <cell r="B62">
            <v>120</v>
          </cell>
          <cell r="C62">
            <v>0</v>
          </cell>
          <cell r="D62">
            <v>180</v>
          </cell>
          <cell r="E62">
            <v>0</v>
          </cell>
          <cell r="H62">
            <v>120</v>
          </cell>
          <cell r="I62">
            <v>0</v>
          </cell>
          <cell r="J62">
            <v>145</v>
          </cell>
          <cell r="K62">
            <v>0</v>
          </cell>
        </row>
        <row r="63">
          <cell r="B63">
            <v>120</v>
          </cell>
          <cell r="C63">
            <v>0</v>
          </cell>
          <cell r="D63">
            <v>180</v>
          </cell>
          <cell r="E63">
            <v>0</v>
          </cell>
          <cell r="H63">
            <v>120</v>
          </cell>
          <cell r="I63">
            <v>0</v>
          </cell>
          <cell r="J63">
            <v>145</v>
          </cell>
          <cell r="K63">
            <v>0</v>
          </cell>
        </row>
        <row r="64">
          <cell r="B64">
            <v>120</v>
          </cell>
          <cell r="C64">
            <v>0</v>
          </cell>
          <cell r="D64">
            <v>180</v>
          </cell>
          <cell r="E64">
            <v>0</v>
          </cell>
          <cell r="H64">
            <v>120</v>
          </cell>
          <cell r="I64">
            <v>0</v>
          </cell>
          <cell r="J64">
            <v>145</v>
          </cell>
          <cell r="K64">
            <v>0</v>
          </cell>
        </row>
        <row r="65">
          <cell r="B65">
            <v>120</v>
          </cell>
          <cell r="C65">
            <v>0</v>
          </cell>
          <cell r="D65">
            <v>180</v>
          </cell>
          <cell r="E65">
            <v>0</v>
          </cell>
          <cell r="H65">
            <v>120</v>
          </cell>
          <cell r="I65">
            <v>0</v>
          </cell>
          <cell r="J65">
            <v>145</v>
          </cell>
          <cell r="K65">
            <v>0</v>
          </cell>
        </row>
        <row r="66">
          <cell r="B66">
            <v>120</v>
          </cell>
          <cell r="C66">
            <v>0</v>
          </cell>
          <cell r="D66">
            <v>180</v>
          </cell>
          <cell r="E66">
            <v>0</v>
          </cell>
          <cell r="H66">
            <v>120</v>
          </cell>
          <cell r="I66">
            <v>0</v>
          </cell>
          <cell r="J66">
            <v>145</v>
          </cell>
          <cell r="K66">
            <v>0</v>
          </cell>
        </row>
        <row r="67">
          <cell r="B67">
            <v>120</v>
          </cell>
          <cell r="C67">
            <v>0</v>
          </cell>
          <cell r="D67">
            <v>180</v>
          </cell>
          <cell r="E67">
            <v>0</v>
          </cell>
          <cell r="H67">
            <v>120</v>
          </cell>
          <cell r="I67">
            <v>0</v>
          </cell>
          <cell r="J67">
            <v>145</v>
          </cell>
          <cell r="K67">
            <v>0</v>
          </cell>
        </row>
        <row r="68">
          <cell r="B68">
            <v>120</v>
          </cell>
          <cell r="C68">
            <v>0</v>
          </cell>
          <cell r="D68">
            <v>180</v>
          </cell>
          <cell r="E68">
            <v>0</v>
          </cell>
          <cell r="H68">
            <v>120</v>
          </cell>
          <cell r="I68">
            <v>0</v>
          </cell>
          <cell r="J68">
            <v>145</v>
          </cell>
          <cell r="K68">
            <v>0</v>
          </cell>
        </row>
        <row r="69">
          <cell r="B69">
            <v>120</v>
          </cell>
          <cell r="C69">
            <v>0</v>
          </cell>
          <cell r="D69">
            <v>180</v>
          </cell>
          <cell r="E69">
            <v>0</v>
          </cell>
          <cell r="H69">
            <v>120</v>
          </cell>
          <cell r="I69">
            <v>0</v>
          </cell>
          <cell r="J69">
            <v>145</v>
          </cell>
          <cell r="K69">
            <v>0</v>
          </cell>
        </row>
        <row r="70">
          <cell r="B70">
            <v>120</v>
          </cell>
          <cell r="C70">
            <v>0</v>
          </cell>
          <cell r="D70">
            <v>180</v>
          </cell>
          <cell r="E70">
            <v>0</v>
          </cell>
          <cell r="H70">
            <v>120</v>
          </cell>
          <cell r="I70">
            <v>0</v>
          </cell>
          <cell r="J70">
            <v>145</v>
          </cell>
          <cell r="K70">
            <v>0</v>
          </cell>
        </row>
        <row r="71">
          <cell r="B71">
            <v>120</v>
          </cell>
          <cell r="C71">
            <v>0</v>
          </cell>
          <cell r="D71">
            <v>180</v>
          </cell>
          <cell r="E71">
            <v>0</v>
          </cell>
          <cell r="H71">
            <v>120</v>
          </cell>
          <cell r="I71">
            <v>0</v>
          </cell>
          <cell r="J71">
            <v>145</v>
          </cell>
          <cell r="K71">
            <v>0</v>
          </cell>
        </row>
        <row r="72">
          <cell r="B72">
            <v>120</v>
          </cell>
          <cell r="C72">
            <v>0</v>
          </cell>
          <cell r="D72">
            <v>180</v>
          </cell>
          <cell r="E72">
            <v>0</v>
          </cell>
          <cell r="H72">
            <v>120</v>
          </cell>
          <cell r="I72">
            <v>0</v>
          </cell>
          <cell r="J72">
            <v>145</v>
          </cell>
          <cell r="K72">
            <v>0</v>
          </cell>
        </row>
        <row r="73">
          <cell r="B73">
            <v>120</v>
          </cell>
          <cell r="C73">
            <v>0</v>
          </cell>
          <cell r="D73">
            <v>187</v>
          </cell>
          <cell r="E73">
            <v>0</v>
          </cell>
          <cell r="H73">
            <v>120</v>
          </cell>
          <cell r="I73">
            <v>0</v>
          </cell>
          <cell r="J73">
            <v>145</v>
          </cell>
          <cell r="K73">
            <v>0</v>
          </cell>
        </row>
        <row r="74">
          <cell r="B74">
            <v>120</v>
          </cell>
          <cell r="C74">
            <v>0</v>
          </cell>
          <cell r="D74">
            <v>187</v>
          </cell>
          <cell r="E74">
            <v>0</v>
          </cell>
          <cell r="H74">
            <v>120</v>
          </cell>
          <cell r="I74">
            <v>0</v>
          </cell>
          <cell r="J74">
            <v>145</v>
          </cell>
          <cell r="K74">
            <v>0</v>
          </cell>
        </row>
        <row r="75">
          <cell r="B75">
            <v>120</v>
          </cell>
          <cell r="C75">
            <v>0</v>
          </cell>
          <cell r="D75">
            <v>187</v>
          </cell>
          <cell r="E75">
            <v>0</v>
          </cell>
          <cell r="H75">
            <v>120</v>
          </cell>
          <cell r="I75">
            <v>0</v>
          </cell>
          <cell r="J75">
            <v>145</v>
          </cell>
          <cell r="K75">
            <v>0</v>
          </cell>
        </row>
        <row r="76">
          <cell r="B76">
            <v>120</v>
          </cell>
          <cell r="C76">
            <v>0</v>
          </cell>
          <cell r="D76">
            <v>187</v>
          </cell>
          <cell r="E76">
            <v>0</v>
          </cell>
          <cell r="H76">
            <v>120</v>
          </cell>
          <cell r="I76">
            <v>0</v>
          </cell>
          <cell r="J76">
            <v>145</v>
          </cell>
          <cell r="K76">
            <v>0</v>
          </cell>
        </row>
        <row r="77">
          <cell r="B77">
            <v>120</v>
          </cell>
          <cell r="C77">
            <v>0</v>
          </cell>
          <cell r="D77">
            <v>187</v>
          </cell>
          <cell r="E77">
            <v>0</v>
          </cell>
          <cell r="H77">
            <v>120</v>
          </cell>
          <cell r="I77">
            <v>0</v>
          </cell>
          <cell r="J77">
            <v>145</v>
          </cell>
          <cell r="K77">
            <v>0</v>
          </cell>
        </row>
        <row r="78">
          <cell r="B78">
            <v>120</v>
          </cell>
          <cell r="C78">
            <v>0</v>
          </cell>
          <cell r="D78">
            <v>187</v>
          </cell>
          <cell r="E78">
            <v>0</v>
          </cell>
          <cell r="H78">
            <v>120</v>
          </cell>
          <cell r="I78">
            <v>0</v>
          </cell>
          <cell r="J78">
            <v>145</v>
          </cell>
          <cell r="K78">
            <v>0</v>
          </cell>
        </row>
        <row r="79">
          <cell r="B79">
            <v>120</v>
          </cell>
          <cell r="C79">
            <v>0</v>
          </cell>
          <cell r="D79">
            <v>187</v>
          </cell>
          <cell r="E79">
            <v>0</v>
          </cell>
          <cell r="H79">
            <v>120</v>
          </cell>
          <cell r="I79">
            <v>0</v>
          </cell>
          <cell r="J79">
            <v>145</v>
          </cell>
          <cell r="K79">
            <v>0</v>
          </cell>
        </row>
        <row r="80">
          <cell r="B80">
            <v>120</v>
          </cell>
          <cell r="C80">
            <v>0</v>
          </cell>
          <cell r="D80">
            <v>187</v>
          </cell>
          <cell r="E80">
            <v>0</v>
          </cell>
          <cell r="H80">
            <v>120</v>
          </cell>
          <cell r="I80">
            <v>0</v>
          </cell>
          <cell r="J80">
            <v>145</v>
          </cell>
          <cell r="K80">
            <v>0</v>
          </cell>
        </row>
        <row r="81">
          <cell r="B81">
            <v>120</v>
          </cell>
          <cell r="C81">
            <v>0</v>
          </cell>
          <cell r="D81">
            <v>187</v>
          </cell>
          <cell r="E81">
            <v>0</v>
          </cell>
          <cell r="H81">
            <v>120</v>
          </cell>
          <cell r="I81">
            <v>0</v>
          </cell>
          <cell r="J81">
            <v>145</v>
          </cell>
          <cell r="K81">
            <v>0</v>
          </cell>
        </row>
        <row r="82">
          <cell r="B82">
            <v>120</v>
          </cell>
          <cell r="C82">
            <v>0</v>
          </cell>
          <cell r="D82">
            <v>187</v>
          </cell>
          <cell r="E82">
            <v>0</v>
          </cell>
          <cell r="H82">
            <v>120</v>
          </cell>
          <cell r="I82">
            <v>0</v>
          </cell>
          <cell r="J82">
            <v>145</v>
          </cell>
          <cell r="K82">
            <v>0</v>
          </cell>
        </row>
        <row r="83">
          <cell r="B83">
            <v>120</v>
          </cell>
          <cell r="C83">
            <v>0</v>
          </cell>
          <cell r="D83">
            <v>187</v>
          </cell>
          <cell r="E83">
            <v>0</v>
          </cell>
          <cell r="H83">
            <v>120</v>
          </cell>
          <cell r="I83">
            <v>0</v>
          </cell>
          <cell r="J83">
            <v>145</v>
          </cell>
          <cell r="K83">
            <v>0</v>
          </cell>
        </row>
        <row r="84">
          <cell r="B84">
            <v>120</v>
          </cell>
          <cell r="C84">
            <v>0</v>
          </cell>
          <cell r="D84">
            <v>187</v>
          </cell>
          <cell r="E84">
            <v>0</v>
          </cell>
          <cell r="H84">
            <v>120</v>
          </cell>
          <cell r="I84">
            <v>0</v>
          </cell>
          <cell r="J84">
            <v>145</v>
          </cell>
          <cell r="K84">
            <v>0</v>
          </cell>
        </row>
        <row r="85">
          <cell r="B85">
            <v>120</v>
          </cell>
          <cell r="C85">
            <v>0</v>
          </cell>
          <cell r="D85">
            <v>187</v>
          </cell>
          <cell r="E85">
            <v>0</v>
          </cell>
          <cell r="H85">
            <v>120</v>
          </cell>
          <cell r="I85">
            <v>0</v>
          </cell>
          <cell r="J85">
            <v>145</v>
          </cell>
          <cell r="K85">
            <v>0</v>
          </cell>
        </row>
        <row r="86">
          <cell r="B86">
            <v>120</v>
          </cell>
          <cell r="C86">
            <v>0</v>
          </cell>
          <cell r="D86">
            <v>187</v>
          </cell>
          <cell r="E86">
            <v>0</v>
          </cell>
          <cell r="H86">
            <v>120</v>
          </cell>
          <cell r="I86">
            <v>0</v>
          </cell>
          <cell r="J86">
            <v>145</v>
          </cell>
          <cell r="K86">
            <v>0</v>
          </cell>
        </row>
        <row r="87">
          <cell r="B87">
            <v>120</v>
          </cell>
          <cell r="C87">
            <v>0</v>
          </cell>
          <cell r="D87">
            <v>187</v>
          </cell>
          <cell r="E87">
            <v>0</v>
          </cell>
          <cell r="H87">
            <v>120</v>
          </cell>
          <cell r="I87">
            <v>0</v>
          </cell>
          <cell r="J87">
            <v>145</v>
          </cell>
          <cell r="K87">
            <v>0</v>
          </cell>
        </row>
        <row r="88">
          <cell r="B88">
            <v>120</v>
          </cell>
          <cell r="C88">
            <v>0</v>
          </cell>
          <cell r="D88">
            <v>187</v>
          </cell>
          <cell r="E88">
            <v>0</v>
          </cell>
          <cell r="H88">
            <v>120</v>
          </cell>
          <cell r="I88">
            <v>0</v>
          </cell>
          <cell r="J88">
            <v>145</v>
          </cell>
          <cell r="K88">
            <v>0</v>
          </cell>
        </row>
        <row r="89">
          <cell r="B89">
            <v>120</v>
          </cell>
          <cell r="C89">
            <v>0</v>
          </cell>
          <cell r="D89">
            <v>187</v>
          </cell>
          <cell r="E89">
            <v>0</v>
          </cell>
          <cell r="H89">
            <v>120</v>
          </cell>
          <cell r="I89">
            <v>0</v>
          </cell>
          <cell r="J89">
            <v>145</v>
          </cell>
          <cell r="K89">
            <v>0</v>
          </cell>
        </row>
        <row r="90">
          <cell r="B90">
            <v>120</v>
          </cell>
          <cell r="C90">
            <v>0</v>
          </cell>
          <cell r="D90">
            <v>187</v>
          </cell>
          <cell r="E90">
            <v>0</v>
          </cell>
          <cell r="H90">
            <v>120</v>
          </cell>
          <cell r="I90">
            <v>0</v>
          </cell>
          <cell r="J90">
            <v>145</v>
          </cell>
          <cell r="K90">
            <v>0</v>
          </cell>
        </row>
        <row r="91">
          <cell r="B91">
            <v>120</v>
          </cell>
          <cell r="C91">
            <v>0</v>
          </cell>
          <cell r="D91">
            <v>187</v>
          </cell>
          <cell r="E91">
            <v>0</v>
          </cell>
          <cell r="H91">
            <v>120</v>
          </cell>
          <cell r="I91">
            <v>0</v>
          </cell>
          <cell r="J91">
            <v>145</v>
          </cell>
          <cell r="K91">
            <v>0</v>
          </cell>
        </row>
        <row r="92">
          <cell r="B92">
            <v>120</v>
          </cell>
          <cell r="C92">
            <v>0</v>
          </cell>
          <cell r="D92">
            <v>187</v>
          </cell>
          <cell r="E92">
            <v>0</v>
          </cell>
          <cell r="H92">
            <v>120</v>
          </cell>
          <cell r="I92">
            <v>0</v>
          </cell>
          <cell r="J92">
            <v>145</v>
          </cell>
          <cell r="K92">
            <v>0</v>
          </cell>
        </row>
        <row r="93">
          <cell r="B93">
            <v>120</v>
          </cell>
          <cell r="C93">
            <v>0</v>
          </cell>
          <cell r="D93">
            <v>187</v>
          </cell>
          <cell r="E93">
            <v>0</v>
          </cell>
          <cell r="H93">
            <v>120</v>
          </cell>
          <cell r="I93">
            <v>0</v>
          </cell>
          <cell r="J93">
            <v>145</v>
          </cell>
          <cell r="K93">
            <v>0</v>
          </cell>
        </row>
        <row r="94">
          <cell r="B94">
            <v>120</v>
          </cell>
          <cell r="C94">
            <v>0</v>
          </cell>
          <cell r="D94">
            <v>187</v>
          </cell>
          <cell r="E94">
            <v>0</v>
          </cell>
          <cell r="H94">
            <v>120</v>
          </cell>
          <cell r="I94">
            <v>0</v>
          </cell>
          <cell r="J94">
            <v>145</v>
          </cell>
          <cell r="K94">
            <v>0</v>
          </cell>
        </row>
        <row r="95">
          <cell r="B95">
            <v>120</v>
          </cell>
          <cell r="C95">
            <v>0</v>
          </cell>
          <cell r="D95">
            <v>187</v>
          </cell>
          <cell r="E95">
            <v>0</v>
          </cell>
          <cell r="H95">
            <v>120</v>
          </cell>
          <cell r="I95">
            <v>0</v>
          </cell>
          <cell r="J95">
            <v>145</v>
          </cell>
          <cell r="K95">
            <v>0</v>
          </cell>
        </row>
        <row r="96">
          <cell r="B96">
            <v>120</v>
          </cell>
          <cell r="C96">
            <v>0</v>
          </cell>
          <cell r="D96">
            <v>187</v>
          </cell>
          <cell r="E96">
            <v>0</v>
          </cell>
          <cell r="H96">
            <v>120</v>
          </cell>
          <cell r="I96">
            <v>0</v>
          </cell>
          <cell r="J96">
            <v>145</v>
          </cell>
          <cell r="K96">
            <v>0</v>
          </cell>
        </row>
        <row r="97">
          <cell r="B97">
            <v>120</v>
          </cell>
          <cell r="C97">
            <v>0</v>
          </cell>
          <cell r="D97">
            <v>187</v>
          </cell>
          <cell r="E97">
            <v>0</v>
          </cell>
          <cell r="H97">
            <v>120</v>
          </cell>
          <cell r="I97">
            <v>0</v>
          </cell>
          <cell r="J97">
            <v>145</v>
          </cell>
          <cell r="K97">
            <v>0</v>
          </cell>
        </row>
        <row r="98">
          <cell r="B98">
            <v>120</v>
          </cell>
          <cell r="C98">
            <v>0</v>
          </cell>
          <cell r="D98">
            <v>187</v>
          </cell>
          <cell r="E98">
            <v>0</v>
          </cell>
          <cell r="H98">
            <v>120</v>
          </cell>
          <cell r="I98">
            <v>0</v>
          </cell>
          <cell r="J98">
            <v>145</v>
          </cell>
          <cell r="K98">
            <v>0</v>
          </cell>
        </row>
        <row r="99">
          <cell r="B99">
            <v>120</v>
          </cell>
          <cell r="C99">
            <v>0</v>
          </cell>
          <cell r="D99">
            <v>187</v>
          </cell>
          <cell r="E99">
            <v>0</v>
          </cell>
          <cell r="H99">
            <v>120</v>
          </cell>
          <cell r="I99">
            <v>0</v>
          </cell>
          <cell r="J99">
            <v>145</v>
          </cell>
          <cell r="K99">
            <v>0</v>
          </cell>
        </row>
        <row r="100">
          <cell r="B100">
            <v>120</v>
          </cell>
          <cell r="C100">
            <v>0</v>
          </cell>
          <cell r="D100">
            <v>187</v>
          </cell>
          <cell r="E100">
            <v>0</v>
          </cell>
          <cell r="H100">
            <v>120</v>
          </cell>
          <cell r="I100">
            <v>0</v>
          </cell>
          <cell r="J100">
            <v>145</v>
          </cell>
          <cell r="K100">
            <v>0</v>
          </cell>
        </row>
      </sheetData>
      <sheetData sheetId="22">
        <row r="5">
          <cell r="B5">
            <v>120</v>
          </cell>
        </row>
      </sheetData>
      <sheetData sheetId="23">
        <row r="5">
          <cell r="B5">
            <v>120</v>
          </cell>
        </row>
      </sheetData>
      <sheetData sheetId="24">
        <row r="5">
          <cell r="B5">
            <v>120</v>
          </cell>
        </row>
      </sheetData>
      <sheetData sheetId="25">
        <row r="5">
          <cell r="B5">
            <v>120</v>
          </cell>
        </row>
      </sheetData>
      <sheetData sheetId="26">
        <row r="5">
          <cell r="B5">
            <v>120</v>
          </cell>
        </row>
      </sheetData>
      <sheetData sheetId="27">
        <row r="5">
          <cell r="B5">
            <v>120</v>
          </cell>
        </row>
      </sheetData>
      <sheetData sheetId="28">
        <row r="5">
          <cell r="B5">
            <v>120</v>
          </cell>
        </row>
      </sheetData>
      <sheetData sheetId="29">
        <row r="5">
          <cell r="B5">
            <v>123</v>
          </cell>
        </row>
      </sheetData>
      <sheetData sheetId="30">
        <row r="5">
          <cell r="B5">
            <v>120</v>
          </cell>
        </row>
      </sheetData>
      <sheetData sheetId="31">
        <row r="5">
          <cell r="B5">
            <v>120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84</v>
          </cell>
        </row>
      </sheetData>
      <sheetData sheetId="16">
        <row r="5">
          <cell r="B5">
            <v>84</v>
          </cell>
        </row>
      </sheetData>
      <sheetData sheetId="17">
        <row r="5">
          <cell r="B5">
            <v>84</v>
          </cell>
        </row>
      </sheetData>
      <sheetData sheetId="18">
        <row r="5">
          <cell r="B5">
            <v>84</v>
          </cell>
        </row>
      </sheetData>
      <sheetData sheetId="19">
        <row r="5">
          <cell r="B5">
            <v>84</v>
          </cell>
        </row>
      </sheetData>
      <sheetData sheetId="20">
        <row r="5">
          <cell r="B5">
            <v>84</v>
          </cell>
        </row>
      </sheetData>
      <sheetData sheetId="21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36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36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36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36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36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36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36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36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36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36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36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36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36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36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36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36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36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36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36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36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33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33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33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33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33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33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34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34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32.36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32.36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33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33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22">
        <row r="5">
          <cell r="B5">
            <v>84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5">
          <cell r="B5">
            <v>320</v>
          </cell>
        </row>
      </sheetData>
      <sheetData sheetId="16">
        <row r="5">
          <cell r="B5">
            <v>320</v>
          </cell>
        </row>
      </sheetData>
      <sheetData sheetId="17">
        <row r="5">
          <cell r="B5">
            <v>320</v>
          </cell>
        </row>
      </sheetData>
      <sheetData sheetId="18">
        <row r="5">
          <cell r="B5">
            <v>320</v>
          </cell>
        </row>
      </sheetData>
      <sheetData sheetId="19">
        <row r="5">
          <cell r="B5">
            <v>320</v>
          </cell>
        </row>
      </sheetData>
      <sheetData sheetId="20">
        <row r="5">
          <cell r="B5">
            <v>320</v>
          </cell>
        </row>
      </sheetData>
      <sheetData sheetId="2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940</v>
          </cell>
          <cell r="G5">
            <v>0</v>
          </cell>
          <cell r="J5">
            <v>266.42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940</v>
          </cell>
          <cell r="G6">
            <v>0</v>
          </cell>
          <cell r="J6">
            <v>266.42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920</v>
          </cell>
          <cell r="G57">
            <v>0</v>
          </cell>
          <cell r="J57">
            <v>266.42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940</v>
          </cell>
          <cell r="G91">
            <v>0</v>
          </cell>
          <cell r="J91">
            <v>295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940</v>
          </cell>
          <cell r="G92">
            <v>0</v>
          </cell>
          <cell r="J92">
            <v>295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940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940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940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940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940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940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940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940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/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 ht="17.25">
      <c r="A1" s="205">
        <v>497.09</v>
      </c>
      <c r="L1" t="s">
        <v>155</v>
      </c>
      <c r="O1" t="s">
        <v>201</v>
      </c>
      <c r="S1" t="s">
        <v>182</v>
      </c>
      <c r="Z1" t="s">
        <v>182</v>
      </c>
      <c r="AD1" t="s">
        <v>284</v>
      </c>
      <c r="AH1" s="33" t="s">
        <v>285</v>
      </c>
      <c r="AV1" t="s">
        <v>154</v>
      </c>
    </row>
    <row r="2" spans="1:48">
      <c r="AH2" s="34" t="s">
        <v>157</v>
      </c>
      <c r="AO2" s="33" t="s">
        <v>286</v>
      </c>
    </row>
    <row r="3" spans="1:48">
      <c r="B3" s="35" t="s">
        <v>157</v>
      </c>
      <c r="H3" s="35" t="s">
        <v>286</v>
      </c>
      <c r="Q3" s="36"/>
      <c r="S3" s="37">
        <f>frq!A1</f>
        <v>44753</v>
      </c>
      <c r="Z3" s="37">
        <f>S3</f>
        <v>44753</v>
      </c>
      <c r="AE3" s="36"/>
      <c r="AH3" s="38">
        <f>AV4</f>
        <v>44753</v>
      </c>
    </row>
    <row r="4" spans="1:48" ht="15.75" thickBot="1">
      <c r="A4" s="37">
        <f>frq!A1</f>
        <v>44753</v>
      </c>
      <c r="L4" s="37">
        <f>frq!A1</f>
        <v>44753</v>
      </c>
      <c r="P4" s="37">
        <f>frq!A1</f>
        <v>44753</v>
      </c>
      <c r="Q4" s="39"/>
      <c r="T4" s="35" t="s">
        <v>157</v>
      </c>
      <c r="Z4" s="35" t="s">
        <v>286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44753</v>
      </c>
    </row>
    <row r="5" spans="1:48" ht="51">
      <c r="A5" s="40" t="s">
        <v>287</v>
      </c>
      <c r="B5" s="41" t="s">
        <v>288</v>
      </c>
      <c r="C5" s="41" t="s">
        <v>289</v>
      </c>
      <c r="D5" s="42" t="s">
        <v>188</v>
      </c>
      <c r="E5" s="43"/>
      <c r="F5" s="43"/>
      <c r="G5" s="44" t="s">
        <v>287</v>
      </c>
      <c r="H5" s="45" t="s">
        <v>288</v>
      </c>
      <c r="I5" s="41"/>
      <c r="J5" s="42" t="s">
        <v>187</v>
      </c>
      <c r="L5" s="46" t="s">
        <v>157</v>
      </c>
      <c r="M5" s="47" t="s">
        <v>290</v>
      </c>
      <c r="N5" s="47"/>
      <c r="O5" s="48" t="s">
        <v>291</v>
      </c>
      <c r="P5" t="s">
        <v>157</v>
      </c>
      <c r="Q5" s="48" t="s">
        <v>292</v>
      </c>
      <c r="AD5" s="48" t="s">
        <v>291</v>
      </c>
      <c r="AE5" s="48" t="s">
        <v>157</v>
      </c>
      <c r="AF5" s="49" t="s">
        <v>286</v>
      </c>
      <c r="AH5" s="50" t="s">
        <v>293</v>
      </c>
      <c r="AI5" s="50" t="s">
        <v>294</v>
      </c>
      <c r="AJ5" s="50" t="s">
        <v>295</v>
      </c>
      <c r="AK5" s="50" t="s">
        <v>296</v>
      </c>
      <c r="AL5" s="51"/>
      <c r="AM5" s="52" t="s">
        <v>187</v>
      </c>
      <c r="AO5" s="50" t="s">
        <v>293</v>
      </c>
      <c r="AP5" s="50" t="s">
        <v>294</v>
      </c>
      <c r="AQ5" s="50" t="s">
        <v>295</v>
      </c>
      <c r="AR5" s="50" t="s">
        <v>296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0.23499999999999999</v>
      </c>
      <c r="C6" s="54"/>
      <c r="D6" s="54">
        <f t="shared" ref="D6:D69" si="0">A6+B6+C6</f>
        <v>0.315</v>
      </c>
      <c r="E6" s="55"/>
      <c r="F6" s="43"/>
      <c r="G6" s="54">
        <f>(BAWANA!Q3+BAWANA!R3+BAWANA!S3+BAWANA!T3)/4000</f>
        <v>6.6604999999999998E-2</v>
      </c>
      <c r="H6" s="54">
        <f>(BAWANA!U3+BAWANA!V3)/4000</f>
        <v>0</v>
      </c>
      <c r="I6" s="54"/>
      <c r="J6" s="54">
        <f>G6+H6+I6</f>
        <v>6.6604999999999998E-2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287</v>
      </c>
      <c r="T6" s="59" t="s">
        <v>288</v>
      </c>
      <c r="U6" s="59"/>
      <c r="V6" s="60" t="s">
        <v>188</v>
      </c>
      <c r="Y6" s="58" t="s">
        <v>287</v>
      </c>
      <c r="Z6" s="59" t="s">
        <v>288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290</v>
      </c>
    </row>
    <row r="7" spans="1:48">
      <c r="A7" s="54">
        <f>(BAWANA!B4+BAWANA!C4+BAWANA!D4+BAWANA!E4)/4000</f>
        <v>0.08</v>
      </c>
      <c r="B7" s="54">
        <f>(BAWANA!F4+BAWANA!G4)/4000</f>
        <v>0.23499999999999999</v>
      </c>
      <c r="C7" s="54"/>
      <c r="D7" s="54">
        <f t="shared" si="0"/>
        <v>0.315</v>
      </c>
      <c r="E7" s="55"/>
      <c r="F7" s="43"/>
      <c r="G7" s="54">
        <f>(BAWANA!Q4+BAWANA!R4+BAWANA!S4+BAWANA!T4)/4000</f>
        <v>6.6604999999999998E-2</v>
      </c>
      <c r="H7" s="54">
        <f>(BAWANA!U4+BAWANA!V4)/4000</f>
        <v>0</v>
      </c>
      <c r="I7" s="54"/>
      <c r="J7" s="54">
        <f t="shared" ref="J7:J70" si="3">G7+H7+I7</f>
        <v>6.6604999999999998E-2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0.23499999999999999</v>
      </c>
      <c r="C8" s="54"/>
      <c r="D8" s="54">
        <f t="shared" si="0"/>
        <v>0.315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0.23499999999999999</v>
      </c>
      <c r="C9" s="54"/>
      <c r="D9" s="54">
        <f t="shared" si="0"/>
        <v>0.315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0.23499999999999999</v>
      </c>
      <c r="C10" s="54"/>
      <c r="D10" s="54">
        <f t="shared" si="0"/>
        <v>0.315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0.23499999999999999</v>
      </c>
      <c r="C11" s="54"/>
      <c r="D11" s="54">
        <f t="shared" si="0"/>
        <v>0.315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0.23499999999999999</v>
      </c>
      <c r="C12" s="54"/>
      <c r="D12" s="54">
        <f t="shared" si="0"/>
        <v>0.315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0.23499999999999999</v>
      </c>
      <c r="C13" s="54"/>
      <c r="D13" s="54">
        <f t="shared" si="0"/>
        <v>0.315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0.23499999999999999</v>
      </c>
      <c r="C14" s="54"/>
      <c r="D14" s="54">
        <f t="shared" si="0"/>
        <v>0.315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0.23499999999999999</v>
      </c>
      <c r="C15" s="54"/>
      <c r="D15" s="54">
        <f t="shared" si="0"/>
        <v>0.315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0.23499999999999999</v>
      </c>
      <c r="C16" s="54"/>
      <c r="D16" s="54">
        <f t="shared" si="0"/>
        <v>0.315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0.23499999999999999</v>
      </c>
      <c r="C17" s="54"/>
      <c r="D17" s="54">
        <f t="shared" si="0"/>
        <v>0.315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0.23499999999999999</v>
      </c>
      <c r="C18" s="54"/>
      <c r="D18" s="54">
        <f t="shared" si="0"/>
        <v>0.315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0.23499999999999999</v>
      </c>
      <c r="C19" s="54"/>
      <c r="D19" s="54">
        <f t="shared" si="0"/>
        <v>0.315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0.23499999999999999</v>
      </c>
      <c r="C20" s="54"/>
      <c r="D20" s="54">
        <f t="shared" si="0"/>
        <v>0.315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0.23499999999999999</v>
      </c>
      <c r="C21" s="54"/>
      <c r="D21" s="54">
        <f t="shared" si="0"/>
        <v>0.315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0.23499999999999999</v>
      </c>
      <c r="C22" s="54"/>
      <c r="D22" s="54">
        <f t="shared" si="0"/>
        <v>0.315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0.23499999999999999</v>
      </c>
      <c r="C23" s="54"/>
      <c r="D23" s="54">
        <f t="shared" si="0"/>
        <v>0.315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0.23499999999999999</v>
      </c>
      <c r="C24" s="54"/>
      <c r="D24" s="54">
        <f t="shared" si="0"/>
        <v>0.315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0.23499999999999999</v>
      </c>
      <c r="C25" s="54"/>
      <c r="D25" s="54">
        <f t="shared" si="0"/>
        <v>0.315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0.23499999999999999</v>
      </c>
      <c r="C26" s="54"/>
      <c r="D26" s="54">
        <f t="shared" si="0"/>
        <v>0.315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0.23499999999999999</v>
      </c>
      <c r="C27" s="54"/>
      <c r="D27" s="54">
        <f t="shared" si="0"/>
        <v>0.315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0.23499999999999999</v>
      </c>
      <c r="C28" s="54"/>
      <c r="D28" s="54">
        <f t="shared" si="0"/>
        <v>0.315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0.23499999999999999</v>
      </c>
      <c r="C29" s="54"/>
      <c r="D29" s="54">
        <f t="shared" si="0"/>
        <v>0.315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0.23499999999999999</v>
      </c>
      <c r="C30" s="54"/>
      <c r="D30" s="54">
        <f t="shared" si="0"/>
        <v>0.315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0.23499999999999999</v>
      </c>
      <c r="C31" s="54"/>
      <c r="D31" s="54">
        <f t="shared" si="0"/>
        <v>0.315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0.23499999999999999</v>
      </c>
      <c r="C32" s="54"/>
      <c r="D32" s="54">
        <f t="shared" si="0"/>
        <v>0.315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0.23499999999999999</v>
      </c>
      <c r="C33" s="54"/>
      <c r="D33" s="54">
        <f t="shared" si="0"/>
        <v>0.315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0.23499999999999999</v>
      </c>
      <c r="C34" s="54"/>
      <c r="D34" s="54">
        <f t="shared" si="0"/>
        <v>0.315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0.23499999999999999</v>
      </c>
      <c r="C35" s="54"/>
      <c r="D35" s="54">
        <f t="shared" si="0"/>
        <v>0.315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0.23499999999999999</v>
      </c>
      <c r="C36" s="54"/>
      <c r="D36" s="54">
        <f t="shared" si="0"/>
        <v>0.315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0.23499999999999999</v>
      </c>
      <c r="C37" s="54"/>
      <c r="D37" s="54">
        <f t="shared" si="0"/>
        <v>0.315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0.23499999999999999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0.23499999999999999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0.23499999999999999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0.23499999999999999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0.23499999999999999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0.23499999999999999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0.23499999999999999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0.23499999999999999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0.23499999999999999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0.23499999999999999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0.23499999999999999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0.23499999999999999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0.23499999999999999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0.23499999999999999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0.23499999999999999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0.23499999999999999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</v>
      </c>
      <c r="C54" s="54"/>
      <c r="D54" s="54">
        <f t="shared" si="0"/>
        <v>0.31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</v>
      </c>
      <c r="C55" s="54"/>
      <c r="D55" s="54">
        <f t="shared" si="0"/>
        <v>0.31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</v>
      </c>
      <c r="C56" s="54"/>
      <c r="D56" s="54">
        <f t="shared" si="0"/>
        <v>0.31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</v>
      </c>
      <c r="C57" s="54"/>
      <c r="D57" s="54">
        <f t="shared" si="0"/>
        <v>0.31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</v>
      </c>
      <c r="C58" s="54"/>
      <c r="D58" s="54">
        <f t="shared" si="0"/>
        <v>0.31</v>
      </c>
      <c r="E58" s="55"/>
      <c r="F58" s="43"/>
      <c r="G58" s="54">
        <f>(BAWANA!Q55+BAWANA!R55+BAWANA!S55+BAWANA!T55)/4000</f>
        <v>6.6604999999999998E-2</v>
      </c>
      <c r="H58" s="54">
        <f>(BAWANA!U55+BAWANA!V55)/4000</f>
        <v>0</v>
      </c>
      <c r="I58" s="54"/>
      <c r="J58" s="54">
        <f t="shared" si="3"/>
        <v>6.6604999999999998E-2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</v>
      </c>
      <c r="C59" s="54"/>
      <c r="D59" s="54">
        <f t="shared" si="0"/>
        <v>0.31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</v>
      </c>
      <c r="C60" s="54"/>
      <c r="D60" s="54">
        <f t="shared" si="0"/>
        <v>0.31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</v>
      </c>
      <c r="C61" s="54"/>
      <c r="D61" s="54">
        <f t="shared" si="0"/>
        <v>0.31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</v>
      </c>
      <c r="C62" s="54"/>
      <c r="D62" s="54">
        <f t="shared" si="0"/>
        <v>0.31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</v>
      </c>
      <c r="C63" s="54"/>
      <c r="D63" s="54">
        <f t="shared" si="0"/>
        <v>0.31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</v>
      </c>
      <c r="C64" s="54"/>
      <c r="D64" s="54">
        <f t="shared" si="0"/>
        <v>0.31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</v>
      </c>
      <c r="C65" s="54"/>
      <c r="D65" s="54">
        <f t="shared" si="0"/>
        <v>0.31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</v>
      </c>
      <c r="C66" s="54"/>
      <c r="D66" s="54">
        <f t="shared" si="0"/>
        <v>0.31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</v>
      </c>
      <c r="C67" s="54"/>
      <c r="D67" s="54">
        <f t="shared" si="0"/>
        <v>0.31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</v>
      </c>
      <c r="C68" s="54"/>
      <c r="D68" s="54">
        <f t="shared" si="0"/>
        <v>0.31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</v>
      </c>
      <c r="C69" s="54"/>
      <c r="D69" s="54">
        <f t="shared" si="0"/>
        <v>0.31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</v>
      </c>
      <c r="C70" s="54"/>
      <c r="D70" s="54">
        <f t="shared" ref="D70:D101" si="8">A70+B70+C70</f>
        <v>0.31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</v>
      </c>
      <c r="C71" s="54"/>
      <c r="D71" s="54">
        <f t="shared" si="8"/>
        <v>0.31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</v>
      </c>
      <c r="C72" s="54"/>
      <c r="D72" s="54">
        <f t="shared" si="8"/>
        <v>0.31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</v>
      </c>
      <c r="C73" s="54"/>
      <c r="D73" s="54">
        <f t="shared" si="8"/>
        <v>0.31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</v>
      </c>
      <c r="C74" s="54"/>
      <c r="D74" s="54">
        <f t="shared" si="8"/>
        <v>0.31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</v>
      </c>
      <c r="C75" s="54"/>
      <c r="D75" s="54">
        <f t="shared" si="8"/>
        <v>0.31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</v>
      </c>
      <c r="C76" s="54"/>
      <c r="D76" s="54">
        <f t="shared" si="8"/>
        <v>0.31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</v>
      </c>
      <c r="C77" s="54"/>
      <c r="D77" s="54">
        <f t="shared" si="8"/>
        <v>0.31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0.23499999999999999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0.23499999999999999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0.23499999999999999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0.23499999999999999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0.23499999999999999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0.23499999999999999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0.23499999999999999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0.23499999999999999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0.23499999999999999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0.23499999999999999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0.23499999999999999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0.23499999999999999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0.23499999999999999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0.23499999999999999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0.23499999999999999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7.3749999999999996E-2</v>
      </c>
      <c r="H92" s="54">
        <f>(BAWANA!U89+BAWANA!V89)/4000</f>
        <v>0</v>
      </c>
      <c r="I92" s="54"/>
      <c r="J92" s="54">
        <f t="shared" si="9"/>
        <v>7.3749999999999996E-2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0.23499999999999999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7.3749999999999996E-2</v>
      </c>
      <c r="H93" s="54">
        <f>(BAWANA!U90+BAWANA!V90)/4000</f>
        <v>0</v>
      </c>
      <c r="I93" s="54"/>
      <c r="J93" s="54">
        <f t="shared" si="9"/>
        <v>7.3749999999999996E-2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0.23499999999999999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0.23499999999999999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0.23499999999999999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0.23499999999999999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0.23499999999999999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0.23499999999999999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0.23499999999999999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0.23499999999999999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22.439999999999991</v>
      </c>
      <c r="C102" s="54">
        <f t="shared" si="14"/>
        <v>0</v>
      </c>
      <c r="D102" s="54">
        <f t="shared" si="14"/>
        <v>30.119999999999997</v>
      </c>
      <c r="E102" s="54">
        <f t="shared" si="14"/>
        <v>0</v>
      </c>
      <c r="F102" s="54">
        <f t="shared" si="14"/>
        <v>0</v>
      </c>
      <c r="G102" s="54">
        <f t="shared" si="14"/>
        <v>6.5498149999999953</v>
      </c>
      <c r="H102" s="54">
        <f t="shared" si="14"/>
        <v>0</v>
      </c>
      <c r="I102" s="54"/>
      <c r="J102" s="54">
        <f t="shared" si="14"/>
        <v>6.5498149999999953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44753</v>
      </c>
      <c r="U2" s="115" t="s">
        <v>231</v>
      </c>
      <c r="V2" s="116" t="s">
        <v>230</v>
      </c>
      <c r="W2" s="30" t="s">
        <v>279</v>
      </c>
    </row>
    <row r="3" spans="1:23">
      <c r="A3" t="s">
        <v>442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358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135.44</v>
      </c>
      <c r="I3" s="95">
        <v>0</v>
      </c>
      <c r="J3" s="95">
        <v>0</v>
      </c>
      <c r="K3" s="95">
        <v>0</v>
      </c>
      <c r="L3" s="95">
        <v>17.41</v>
      </c>
      <c r="M3" s="114">
        <v>0</v>
      </c>
      <c r="N3" s="113">
        <v>0</v>
      </c>
      <c r="O3" s="95">
        <v>-10</v>
      </c>
      <c r="P3" s="95">
        <v>0</v>
      </c>
      <c r="Q3" s="95">
        <v>0</v>
      </c>
      <c r="R3" s="95">
        <v>0</v>
      </c>
      <c r="S3" s="114">
        <v>0</v>
      </c>
      <c r="U3" s="115">
        <v>-10</v>
      </c>
      <c r="V3" s="116">
        <v>152.85</v>
      </c>
      <c r="W3">
        <v>135.44</v>
      </c>
      <c r="X3">
        <v>-10</v>
      </c>
      <c r="Y3">
        <v>17.41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105.45</v>
      </c>
      <c r="I4" s="88">
        <v>0</v>
      </c>
      <c r="J4" s="88">
        <v>0</v>
      </c>
      <c r="K4" s="88">
        <v>0</v>
      </c>
      <c r="L4" s="88">
        <v>17.41</v>
      </c>
      <c r="M4" s="116">
        <v>0</v>
      </c>
      <c r="N4" s="115">
        <v>0</v>
      </c>
      <c r="O4" s="88">
        <v>-10</v>
      </c>
      <c r="P4" s="88">
        <v>0</v>
      </c>
      <c r="Q4" s="88">
        <v>0</v>
      </c>
      <c r="R4" s="88">
        <v>0</v>
      </c>
      <c r="S4" s="116">
        <v>0</v>
      </c>
      <c r="U4" s="115">
        <v>-10</v>
      </c>
      <c r="V4" s="116">
        <v>122.86</v>
      </c>
      <c r="W4">
        <v>105.45</v>
      </c>
      <c r="X4">
        <v>-10</v>
      </c>
      <c r="Y4">
        <v>17.41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17.41</v>
      </c>
      <c r="M5" s="116">
        <v>0</v>
      </c>
      <c r="N5" s="115">
        <v>-31</v>
      </c>
      <c r="O5" s="88">
        <v>0</v>
      </c>
      <c r="P5" s="88">
        <v>-40</v>
      </c>
      <c r="Q5" s="88">
        <v>0</v>
      </c>
      <c r="R5" s="88">
        <v>0</v>
      </c>
      <c r="S5" s="116">
        <v>0</v>
      </c>
      <c r="U5" s="115">
        <v>-71</v>
      </c>
      <c r="V5" s="116">
        <v>17.41</v>
      </c>
      <c r="W5">
        <v>-31</v>
      </c>
      <c r="X5">
        <v>0</v>
      </c>
      <c r="Y5">
        <v>17.41</v>
      </c>
      <c r="Z5">
        <v>0</v>
      </c>
      <c r="AA5">
        <v>-40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17.41</v>
      </c>
      <c r="M6" s="116">
        <v>0</v>
      </c>
      <c r="N6" s="115">
        <v>-58</v>
      </c>
      <c r="O6" s="88">
        <v>0</v>
      </c>
      <c r="P6" s="88">
        <v>-40</v>
      </c>
      <c r="Q6" s="88">
        <v>0</v>
      </c>
      <c r="R6" s="88">
        <v>0</v>
      </c>
      <c r="S6" s="116">
        <v>0</v>
      </c>
      <c r="U6" s="115">
        <v>-98</v>
      </c>
      <c r="V6" s="116">
        <v>17.41</v>
      </c>
      <c r="W6">
        <v>-58</v>
      </c>
      <c r="X6">
        <v>0</v>
      </c>
      <c r="Y6">
        <v>17.41</v>
      </c>
      <c r="Z6">
        <v>0</v>
      </c>
      <c r="AA6">
        <v>-40</v>
      </c>
    </row>
    <row r="7" spans="1:27">
      <c r="G7" t="s">
        <v>49</v>
      </c>
      <c r="H7" s="115">
        <v>0</v>
      </c>
      <c r="I7" s="88">
        <v>0</v>
      </c>
      <c r="J7" s="88">
        <v>19.350000000000001</v>
      </c>
      <c r="K7" s="88">
        <v>0</v>
      </c>
      <c r="L7" s="88">
        <v>14.51</v>
      </c>
      <c r="M7" s="116">
        <v>0</v>
      </c>
      <c r="N7" s="115">
        <v>-120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-120</v>
      </c>
      <c r="V7" s="116">
        <v>33.86</v>
      </c>
      <c r="W7">
        <v>-120</v>
      </c>
      <c r="X7">
        <v>0</v>
      </c>
      <c r="Y7">
        <v>14.51</v>
      </c>
      <c r="Z7">
        <v>0</v>
      </c>
      <c r="AA7">
        <v>19.350000000000001</v>
      </c>
    </row>
    <row r="8" spans="1:27">
      <c r="G8" t="s">
        <v>50</v>
      </c>
      <c r="H8" s="115">
        <v>0</v>
      </c>
      <c r="I8" s="88">
        <v>0</v>
      </c>
      <c r="J8" s="88">
        <v>67.72</v>
      </c>
      <c r="K8" s="88">
        <v>0</v>
      </c>
      <c r="L8" s="88">
        <v>15.48</v>
      </c>
      <c r="M8" s="116">
        <v>0</v>
      </c>
      <c r="N8" s="115">
        <v>-146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-146</v>
      </c>
      <c r="V8" s="116">
        <v>83.2</v>
      </c>
      <c r="W8">
        <v>-146</v>
      </c>
      <c r="X8">
        <v>0</v>
      </c>
      <c r="Y8">
        <v>15.48</v>
      </c>
      <c r="Z8">
        <v>0</v>
      </c>
      <c r="AA8">
        <v>67.72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17.41</v>
      </c>
      <c r="M9" s="116">
        <v>0</v>
      </c>
      <c r="N9" s="115">
        <v>-82</v>
      </c>
      <c r="O9" s="88">
        <v>-45</v>
      </c>
      <c r="P9" s="88">
        <v>0</v>
      </c>
      <c r="Q9" s="88">
        <v>0</v>
      </c>
      <c r="R9" s="88">
        <v>0</v>
      </c>
      <c r="S9" s="116">
        <v>0</v>
      </c>
      <c r="U9" s="115">
        <v>-127</v>
      </c>
      <c r="V9" s="116">
        <v>17.41</v>
      </c>
      <c r="W9">
        <v>-82</v>
      </c>
      <c r="X9">
        <v>-45</v>
      </c>
      <c r="Y9">
        <v>17.41</v>
      </c>
      <c r="Z9">
        <v>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38.69</v>
      </c>
      <c r="K10" s="88">
        <v>0</v>
      </c>
      <c r="L10" s="88">
        <v>16.45</v>
      </c>
      <c r="M10" s="116">
        <v>0</v>
      </c>
      <c r="N10" s="115">
        <v>-60</v>
      </c>
      <c r="O10" s="88">
        <v>-15</v>
      </c>
      <c r="P10" s="88">
        <v>0</v>
      </c>
      <c r="Q10" s="88">
        <v>0</v>
      </c>
      <c r="R10" s="88">
        <v>0</v>
      </c>
      <c r="S10" s="116">
        <v>0</v>
      </c>
      <c r="U10" s="115">
        <v>-75</v>
      </c>
      <c r="V10" s="116">
        <v>55.14</v>
      </c>
      <c r="W10">
        <v>-60</v>
      </c>
      <c r="X10">
        <v>-15</v>
      </c>
      <c r="Y10">
        <v>16.45</v>
      </c>
      <c r="Z10">
        <v>0</v>
      </c>
      <c r="AA10">
        <v>38.69</v>
      </c>
    </row>
    <row r="11" spans="1:27">
      <c r="G11" t="s">
        <v>53</v>
      </c>
      <c r="H11" s="115">
        <v>0</v>
      </c>
      <c r="I11" s="88">
        <v>0</v>
      </c>
      <c r="J11" s="88">
        <v>9.67</v>
      </c>
      <c r="K11" s="88">
        <v>0</v>
      </c>
      <c r="L11" s="88">
        <v>16.45</v>
      </c>
      <c r="M11" s="116">
        <v>0</v>
      </c>
      <c r="N11" s="115">
        <v>-128</v>
      </c>
      <c r="O11" s="88">
        <v>-20</v>
      </c>
      <c r="P11" s="88">
        <v>0</v>
      </c>
      <c r="Q11" s="88">
        <v>0</v>
      </c>
      <c r="R11" s="88">
        <v>0</v>
      </c>
      <c r="S11" s="116">
        <v>0</v>
      </c>
      <c r="U11" s="115">
        <v>-148</v>
      </c>
      <c r="V11" s="116">
        <v>26.12</v>
      </c>
      <c r="W11">
        <v>-128</v>
      </c>
      <c r="X11">
        <v>-20</v>
      </c>
      <c r="Y11">
        <v>16.45</v>
      </c>
      <c r="Z11">
        <v>0</v>
      </c>
      <c r="AA11">
        <v>9.67</v>
      </c>
    </row>
    <row r="12" spans="1:27">
      <c r="G12" t="s">
        <v>54</v>
      </c>
      <c r="H12" s="115">
        <v>0</v>
      </c>
      <c r="I12" s="88">
        <v>0</v>
      </c>
      <c r="J12" s="88">
        <v>33.85</v>
      </c>
      <c r="K12" s="88">
        <v>0</v>
      </c>
      <c r="L12" s="88">
        <v>16.45</v>
      </c>
      <c r="M12" s="116">
        <v>0</v>
      </c>
      <c r="N12" s="115">
        <v>-102</v>
      </c>
      <c r="O12" s="88">
        <v>-30</v>
      </c>
      <c r="P12" s="88">
        <v>0</v>
      </c>
      <c r="Q12" s="88">
        <v>0</v>
      </c>
      <c r="R12" s="88">
        <v>0</v>
      </c>
      <c r="S12" s="116">
        <v>0</v>
      </c>
      <c r="U12" s="115">
        <v>-132</v>
      </c>
      <c r="V12" s="116">
        <v>50.3</v>
      </c>
      <c r="W12">
        <v>-102</v>
      </c>
      <c r="X12">
        <v>-30</v>
      </c>
      <c r="Y12">
        <v>16.45</v>
      </c>
      <c r="Z12">
        <v>0</v>
      </c>
      <c r="AA12">
        <v>33.85</v>
      </c>
    </row>
    <row r="13" spans="1:27">
      <c r="G13" t="s">
        <v>55</v>
      </c>
      <c r="H13" s="115">
        <v>0</v>
      </c>
      <c r="I13" s="88">
        <v>0</v>
      </c>
      <c r="J13" s="88">
        <v>29.03</v>
      </c>
      <c r="K13" s="88">
        <v>0</v>
      </c>
      <c r="L13" s="88">
        <v>13.54</v>
      </c>
      <c r="M13" s="116">
        <v>0</v>
      </c>
      <c r="N13" s="115">
        <v>-177</v>
      </c>
      <c r="O13" s="88">
        <v>-25</v>
      </c>
      <c r="P13" s="88">
        <v>0</v>
      </c>
      <c r="Q13" s="88">
        <v>0</v>
      </c>
      <c r="R13" s="88">
        <v>0</v>
      </c>
      <c r="S13" s="116">
        <v>0</v>
      </c>
      <c r="U13" s="115">
        <v>-202</v>
      </c>
      <c r="V13" s="116">
        <v>42.57</v>
      </c>
      <c r="W13">
        <v>-177</v>
      </c>
      <c r="X13">
        <v>-25</v>
      </c>
      <c r="Y13">
        <v>13.54</v>
      </c>
      <c r="Z13">
        <v>0</v>
      </c>
      <c r="AA13">
        <v>29.03</v>
      </c>
    </row>
    <row r="14" spans="1:27">
      <c r="G14" t="s">
        <v>56</v>
      </c>
      <c r="H14" s="115">
        <v>0</v>
      </c>
      <c r="I14" s="88">
        <v>0</v>
      </c>
      <c r="J14" s="88">
        <v>29.02</v>
      </c>
      <c r="K14" s="88">
        <v>0</v>
      </c>
      <c r="L14" s="88">
        <v>4.84</v>
      </c>
      <c r="M14" s="116">
        <v>0</v>
      </c>
      <c r="N14" s="115">
        <v>-183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-183</v>
      </c>
      <c r="V14" s="116">
        <v>33.86</v>
      </c>
      <c r="W14">
        <v>-183</v>
      </c>
      <c r="X14">
        <v>0</v>
      </c>
      <c r="Y14">
        <v>4.84</v>
      </c>
      <c r="Z14">
        <v>0</v>
      </c>
      <c r="AA14">
        <v>29.02</v>
      </c>
    </row>
    <row r="15" spans="1:27">
      <c r="G15" t="s">
        <v>57</v>
      </c>
      <c r="H15" s="115">
        <v>125.76</v>
      </c>
      <c r="I15" s="88">
        <v>0</v>
      </c>
      <c r="J15" s="88">
        <v>0</v>
      </c>
      <c r="K15" s="88">
        <v>0</v>
      </c>
      <c r="L15" s="88">
        <v>8.7100000000000009</v>
      </c>
      <c r="M15" s="116">
        <v>0</v>
      </c>
      <c r="N15" s="115">
        <v>0</v>
      </c>
      <c r="O15" s="88">
        <v>-35</v>
      </c>
      <c r="P15" s="88">
        <v>0</v>
      </c>
      <c r="Q15" s="88">
        <v>0</v>
      </c>
      <c r="R15" s="88">
        <v>0</v>
      </c>
      <c r="S15" s="116">
        <v>0</v>
      </c>
      <c r="U15" s="115">
        <v>-35</v>
      </c>
      <c r="V15" s="116">
        <v>134.47</v>
      </c>
      <c r="W15">
        <v>125.76</v>
      </c>
      <c r="X15">
        <v>-35</v>
      </c>
      <c r="Y15">
        <v>8.7100000000000009</v>
      </c>
      <c r="Z15">
        <v>0</v>
      </c>
      <c r="AA15">
        <v>0</v>
      </c>
    </row>
    <row r="16" spans="1:27">
      <c r="G16" t="s">
        <v>58</v>
      </c>
      <c r="H16" s="115">
        <v>77.39</v>
      </c>
      <c r="I16" s="88">
        <v>0</v>
      </c>
      <c r="J16" s="88">
        <v>58.04</v>
      </c>
      <c r="K16" s="88">
        <v>0</v>
      </c>
      <c r="L16" s="88">
        <v>8.7100000000000009</v>
      </c>
      <c r="M16" s="116">
        <v>0</v>
      </c>
      <c r="N16" s="115">
        <v>0</v>
      </c>
      <c r="O16" s="88">
        <v>0</v>
      </c>
      <c r="P16" s="88">
        <v>0</v>
      </c>
      <c r="Q16" s="88">
        <v>-10</v>
      </c>
      <c r="R16" s="88">
        <v>0</v>
      </c>
      <c r="S16" s="116">
        <v>0</v>
      </c>
      <c r="U16" s="115">
        <v>-10</v>
      </c>
      <c r="V16" s="116">
        <v>144.13999999999999</v>
      </c>
      <c r="W16">
        <v>77.39</v>
      </c>
      <c r="X16">
        <v>0</v>
      </c>
      <c r="Y16">
        <v>8.7100000000000009</v>
      </c>
      <c r="Z16">
        <v>-10</v>
      </c>
      <c r="AA16">
        <v>58.04</v>
      </c>
    </row>
    <row r="17" spans="7:27">
      <c r="G17" t="s">
        <v>59</v>
      </c>
      <c r="H17" s="115">
        <v>103.5</v>
      </c>
      <c r="I17" s="88">
        <v>0</v>
      </c>
      <c r="J17" s="88">
        <v>38.700000000000003</v>
      </c>
      <c r="K17" s="88">
        <v>0</v>
      </c>
      <c r="L17" s="88">
        <v>8.7100000000000009</v>
      </c>
      <c r="M17" s="116">
        <v>0</v>
      </c>
      <c r="N17" s="115">
        <v>0</v>
      </c>
      <c r="O17" s="88">
        <v>-20</v>
      </c>
      <c r="P17" s="88">
        <v>0</v>
      </c>
      <c r="Q17" s="88">
        <v>0</v>
      </c>
      <c r="R17" s="88">
        <v>0</v>
      </c>
      <c r="S17" s="116">
        <v>0</v>
      </c>
      <c r="U17" s="115">
        <v>-20</v>
      </c>
      <c r="V17" s="116">
        <v>150.91</v>
      </c>
      <c r="W17">
        <v>103.5</v>
      </c>
      <c r="X17">
        <v>-20</v>
      </c>
      <c r="Y17">
        <v>8.7100000000000009</v>
      </c>
      <c r="Z17">
        <v>0</v>
      </c>
      <c r="AA17">
        <v>38.700000000000003</v>
      </c>
    </row>
    <row r="18" spans="7:27">
      <c r="G18" t="s">
        <v>60</v>
      </c>
      <c r="H18" s="115">
        <v>53.2</v>
      </c>
      <c r="I18" s="88">
        <v>0</v>
      </c>
      <c r="J18" s="88">
        <v>38.700000000000003</v>
      </c>
      <c r="K18" s="88">
        <v>0</v>
      </c>
      <c r="L18" s="88">
        <v>8.7100000000000009</v>
      </c>
      <c r="M18" s="116">
        <v>0</v>
      </c>
      <c r="N18" s="115">
        <v>0</v>
      </c>
      <c r="O18" s="88">
        <v>-20</v>
      </c>
      <c r="P18" s="88">
        <v>0</v>
      </c>
      <c r="Q18" s="88">
        <v>-10</v>
      </c>
      <c r="R18" s="88">
        <v>0</v>
      </c>
      <c r="S18" s="116">
        <v>0</v>
      </c>
      <c r="U18" s="115">
        <v>-30</v>
      </c>
      <c r="V18" s="116">
        <v>100.61</v>
      </c>
      <c r="W18">
        <v>53.2</v>
      </c>
      <c r="X18">
        <v>-20</v>
      </c>
      <c r="Y18">
        <v>8.7100000000000009</v>
      </c>
      <c r="Z18">
        <v>-10</v>
      </c>
      <c r="AA18">
        <v>38.700000000000003</v>
      </c>
    </row>
    <row r="19" spans="7:27">
      <c r="G19" t="s">
        <v>61</v>
      </c>
      <c r="H19" s="115">
        <v>67.72</v>
      </c>
      <c r="I19" s="88">
        <v>0</v>
      </c>
      <c r="J19" s="88">
        <v>0</v>
      </c>
      <c r="K19" s="88">
        <v>0</v>
      </c>
      <c r="L19" s="88">
        <v>15.48</v>
      </c>
      <c r="M19" s="116">
        <v>0</v>
      </c>
      <c r="N19" s="115">
        <v>0</v>
      </c>
      <c r="O19" s="88">
        <v>-47</v>
      </c>
      <c r="P19" s="88">
        <v>-25</v>
      </c>
      <c r="Q19" s="88">
        <v>-55</v>
      </c>
      <c r="R19" s="88">
        <v>0</v>
      </c>
      <c r="S19" s="116">
        <v>0</v>
      </c>
      <c r="U19" s="115">
        <v>-127</v>
      </c>
      <c r="V19" s="116">
        <v>83.2</v>
      </c>
      <c r="W19">
        <v>67.72</v>
      </c>
      <c r="X19">
        <v>-47</v>
      </c>
      <c r="Y19">
        <v>15.48</v>
      </c>
      <c r="Z19">
        <v>-55</v>
      </c>
      <c r="AA19">
        <v>-25</v>
      </c>
    </row>
    <row r="20" spans="7:27">
      <c r="G20" t="s">
        <v>62</v>
      </c>
      <c r="H20" s="115">
        <v>82.23</v>
      </c>
      <c r="I20" s="88">
        <v>0</v>
      </c>
      <c r="J20" s="88">
        <v>9.67</v>
      </c>
      <c r="K20" s="88">
        <v>0</v>
      </c>
      <c r="L20" s="88">
        <v>6.77</v>
      </c>
      <c r="M20" s="116">
        <v>0</v>
      </c>
      <c r="N20" s="115">
        <v>0</v>
      </c>
      <c r="O20" s="88">
        <v>0</v>
      </c>
      <c r="P20" s="88">
        <v>0</v>
      </c>
      <c r="Q20" s="88">
        <v>-10</v>
      </c>
      <c r="R20" s="88">
        <v>0</v>
      </c>
      <c r="S20" s="116">
        <v>0</v>
      </c>
      <c r="U20" s="115">
        <v>-10</v>
      </c>
      <c r="V20" s="116">
        <v>98.67</v>
      </c>
      <c r="W20">
        <v>82.23</v>
      </c>
      <c r="X20">
        <v>0</v>
      </c>
      <c r="Y20">
        <v>6.77</v>
      </c>
      <c r="Z20">
        <v>-10</v>
      </c>
      <c r="AA20">
        <v>9.67</v>
      </c>
    </row>
    <row r="21" spans="7:27">
      <c r="G21" t="s">
        <v>63</v>
      </c>
      <c r="H21" s="115">
        <v>46.44</v>
      </c>
      <c r="I21" s="88">
        <v>0</v>
      </c>
      <c r="J21" s="88">
        <v>0</v>
      </c>
      <c r="K21" s="88">
        <v>0</v>
      </c>
      <c r="L21" s="88">
        <v>9.67</v>
      </c>
      <c r="M21" s="116">
        <v>0</v>
      </c>
      <c r="N21" s="115">
        <v>0</v>
      </c>
      <c r="O21" s="88">
        <v>-30</v>
      </c>
      <c r="P21" s="88">
        <v>-45</v>
      </c>
      <c r="Q21" s="88">
        <v>-10</v>
      </c>
      <c r="R21" s="88">
        <v>0</v>
      </c>
      <c r="S21" s="116">
        <v>0</v>
      </c>
      <c r="U21" s="115">
        <v>-85</v>
      </c>
      <c r="V21" s="116">
        <v>56.11</v>
      </c>
      <c r="W21">
        <v>46.44</v>
      </c>
      <c r="X21">
        <v>-30</v>
      </c>
      <c r="Y21">
        <v>9.67</v>
      </c>
      <c r="Z21">
        <v>-10</v>
      </c>
      <c r="AA21">
        <v>-45</v>
      </c>
    </row>
    <row r="22" spans="7:27">
      <c r="G22" t="s">
        <v>64</v>
      </c>
      <c r="H22" s="115">
        <v>13.55</v>
      </c>
      <c r="I22" s="88">
        <v>0</v>
      </c>
      <c r="J22" s="88">
        <v>0</v>
      </c>
      <c r="K22" s="88">
        <v>0</v>
      </c>
      <c r="L22" s="88">
        <v>9.67</v>
      </c>
      <c r="M22" s="116">
        <v>0</v>
      </c>
      <c r="N22" s="115">
        <v>0</v>
      </c>
      <c r="O22" s="88">
        <v>-5</v>
      </c>
      <c r="P22" s="88">
        <v>0</v>
      </c>
      <c r="Q22" s="88">
        <v>-10</v>
      </c>
      <c r="R22" s="88">
        <v>0</v>
      </c>
      <c r="S22" s="116">
        <v>0</v>
      </c>
      <c r="U22" s="115">
        <v>-15</v>
      </c>
      <c r="V22" s="116">
        <v>23.22</v>
      </c>
      <c r="W22">
        <v>13.55</v>
      </c>
      <c r="X22">
        <v>-5</v>
      </c>
      <c r="Y22">
        <v>9.67</v>
      </c>
      <c r="Z22">
        <v>-10</v>
      </c>
      <c r="AA22">
        <v>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9.67</v>
      </c>
      <c r="M23" s="116">
        <v>0</v>
      </c>
      <c r="N23" s="115">
        <v>-51</v>
      </c>
      <c r="O23" s="88">
        <v>-50</v>
      </c>
      <c r="P23" s="88">
        <v>-20</v>
      </c>
      <c r="Q23" s="88">
        <v>-65</v>
      </c>
      <c r="R23" s="88">
        <v>0</v>
      </c>
      <c r="S23" s="116">
        <v>0</v>
      </c>
      <c r="U23" s="115">
        <v>-186</v>
      </c>
      <c r="V23" s="116">
        <v>9.67</v>
      </c>
      <c r="W23">
        <v>-51</v>
      </c>
      <c r="X23">
        <v>-50</v>
      </c>
      <c r="Y23">
        <v>9.67</v>
      </c>
      <c r="Z23">
        <v>-65</v>
      </c>
      <c r="AA23">
        <v>-20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9.67</v>
      </c>
      <c r="M24" s="116">
        <v>0</v>
      </c>
      <c r="N24" s="115">
        <v>-24</v>
      </c>
      <c r="O24" s="88">
        <v>-25</v>
      </c>
      <c r="P24" s="88">
        <v>-30</v>
      </c>
      <c r="Q24" s="88">
        <v>-10</v>
      </c>
      <c r="R24" s="88">
        <v>0</v>
      </c>
      <c r="S24" s="116">
        <v>0</v>
      </c>
      <c r="U24" s="115">
        <v>-89</v>
      </c>
      <c r="V24" s="116">
        <v>9.67</v>
      </c>
      <c r="W24">
        <v>-24</v>
      </c>
      <c r="X24">
        <v>-25</v>
      </c>
      <c r="Y24">
        <v>9.67</v>
      </c>
      <c r="Z24">
        <v>-10</v>
      </c>
      <c r="AA24">
        <v>-30</v>
      </c>
    </row>
    <row r="25" spans="7:27">
      <c r="G25" t="s">
        <v>67</v>
      </c>
      <c r="H25" s="115">
        <v>17.41</v>
      </c>
      <c r="I25" s="88">
        <v>0</v>
      </c>
      <c r="J25" s="88">
        <v>0</v>
      </c>
      <c r="K25" s="88">
        <v>0</v>
      </c>
      <c r="L25" s="88">
        <v>15.48</v>
      </c>
      <c r="M25" s="116">
        <v>0</v>
      </c>
      <c r="N25" s="115">
        <v>0</v>
      </c>
      <c r="O25" s="88">
        <v>-10</v>
      </c>
      <c r="P25" s="88">
        <v>-40</v>
      </c>
      <c r="Q25" s="88">
        <v>-10</v>
      </c>
      <c r="R25" s="88">
        <v>0</v>
      </c>
      <c r="S25" s="116">
        <v>0</v>
      </c>
      <c r="U25" s="115">
        <v>-60</v>
      </c>
      <c r="V25" s="116">
        <v>32.89</v>
      </c>
      <c r="W25">
        <v>17.41</v>
      </c>
      <c r="X25">
        <v>-10</v>
      </c>
      <c r="Y25">
        <v>15.48</v>
      </c>
      <c r="Z25">
        <v>-10</v>
      </c>
      <c r="AA25">
        <v>-40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6.77</v>
      </c>
      <c r="M26" s="116">
        <v>0</v>
      </c>
      <c r="N26" s="115">
        <v>-38</v>
      </c>
      <c r="O26" s="88">
        <v>-45</v>
      </c>
      <c r="P26" s="88">
        <v>-40</v>
      </c>
      <c r="Q26" s="88">
        <v>-10</v>
      </c>
      <c r="R26" s="88">
        <v>0</v>
      </c>
      <c r="S26" s="116">
        <v>0</v>
      </c>
      <c r="U26" s="115">
        <v>-133</v>
      </c>
      <c r="V26" s="116">
        <v>6.77</v>
      </c>
      <c r="W26">
        <v>-38</v>
      </c>
      <c r="X26">
        <v>-45</v>
      </c>
      <c r="Y26">
        <v>6.77</v>
      </c>
      <c r="Z26">
        <v>-10</v>
      </c>
      <c r="AA26">
        <v>-40</v>
      </c>
    </row>
    <row r="27" spans="7:27">
      <c r="G27" t="s">
        <v>69</v>
      </c>
      <c r="H27" s="115">
        <v>144.13999999999999</v>
      </c>
      <c r="I27" s="88">
        <v>0</v>
      </c>
      <c r="J27" s="88">
        <v>0</v>
      </c>
      <c r="K27" s="88">
        <v>0</v>
      </c>
      <c r="L27" s="88">
        <v>10.64</v>
      </c>
      <c r="M27" s="116">
        <v>0</v>
      </c>
      <c r="N27" s="115">
        <v>0</v>
      </c>
      <c r="O27" s="88">
        <v>-5</v>
      </c>
      <c r="P27" s="88">
        <v>-80</v>
      </c>
      <c r="Q27" s="88">
        <v>-70</v>
      </c>
      <c r="R27" s="88">
        <v>0</v>
      </c>
      <c r="S27" s="116">
        <v>0</v>
      </c>
      <c r="U27" s="115">
        <v>-155</v>
      </c>
      <c r="V27" s="116">
        <v>154.78</v>
      </c>
      <c r="W27">
        <v>144.13999999999999</v>
      </c>
      <c r="X27">
        <v>-5</v>
      </c>
      <c r="Y27">
        <v>10.64</v>
      </c>
      <c r="Z27">
        <v>-70</v>
      </c>
      <c r="AA27">
        <v>-80</v>
      </c>
    </row>
    <row r="28" spans="7:27">
      <c r="G28" t="s">
        <v>70</v>
      </c>
      <c r="H28" s="115">
        <v>96.74</v>
      </c>
      <c r="I28" s="88">
        <v>0</v>
      </c>
      <c r="J28" s="88">
        <v>0</v>
      </c>
      <c r="K28" s="88">
        <v>0</v>
      </c>
      <c r="L28" s="88">
        <v>10.64</v>
      </c>
      <c r="M28" s="116">
        <v>0</v>
      </c>
      <c r="N28" s="115">
        <v>0</v>
      </c>
      <c r="O28" s="88">
        <v>-15</v>
      </c>
      <c r="P28" s="88">
        <v>-40</v>
      </c>
      <c r="Q28" s="88">
        <v>-15</v>
      </c>
      <c r="R28" s="88">
        <v>0</v>
      </c>
      <c r="S28" s="116">
        <v>0</v>
      </c>
      <c r="U28" s="115">
        <v>-70</v>
      </c>
      <c r="V28" s="116">
        <v>107.38</v>
      </c>
      <c r="W28">
        <v>96.74</v>
      </c>
      <c r="X28">
        <v>-15</v>
      </c>
      <c r="Y28">
        <v>10.64</v>
      </c>
      <c r="Z28">
        <v>-15</v>
      </c>
      <c r="AA28">
        <v>-40</v>
      </c>
    </row>
    <row r="29" spans="7:27">
      <c r="G29" t="s">
        <v>71</v>
      </c>
      <c r="H29" s="115">
        <v>72.56</v>
      </c>
      <c r="I29" s="88">
        <v>0</v>
      </c>
      <c r="J29" s="88">
        <v>0</v>
      </c>
      <c r="K29" s="88">
        <v>0</v>
      </c>
      <c r="L29" s="88">
        <v>10.64</v>
      </c>
      <c r="M29" s="116">
        <v>0</v>
      </c>
      <c r="N29" s="115">
        <v>0</v>
      </c>
      <c r="O29" s="88">
        <v>0</v>
      </c>
      <c r="P29" s="88">
        <v>-30</v>
      </c>
      <c r="Q29" s="88">
        <v>-10</v>
      </c>
      <c r="R29" s="88">
        <v>0</v>
      </c>
      <c r="S29" s="116">
        <v>0</v>
      </c>
      <c r="U29" s="115">
        <v>-40</v>
      </c>
      <c r="V29" s="116">
        <v>83.2</v>
      </c>
      <c r="W29">
        <v>72.56</v>
      </c>
      <c r="X29">
        <v>0</v>
      </c>
      <c r="Y29">
        <v>10.64</v>
      </c>
      <c r="Z29">
        <v>-10</v>
      </c>
      <c r="AA29">
        <v>-30</v>
      </c>
    </row>
    <row r="30" spans="7:27">
      <c r="G30" t="s">
        <v>72</v>
      </c>
      <c r="H30" s="115">
        <v>15.48</v>
      </c>
      <c r="I30" s="88">
        <v>0</v>
      </c>
      <c r="J30" s="88">
        <v>0</v>
      </c>
      <c r="K30" s="88">
        <v>0</v>
      </c>
      <c r="L30" s="88">
        <v>10.64</v>
      </c>
      <c r="M30" s="116">
        <v>0</v>
      </c>
      <c r="N30" s="115">
        <v>0</v>
      </c>
      <c r="O30" s="88">
        <v>-5</v>
      </c>
      <c r="P30" s="88">
        <v>-30</v>
      </c>
      <c r="Q30" s="88">
        <v>-10</v>
      </c>
      <c r="R30" s="88">
        <v>0</v>
      </c>
      <c r="S30" s="116">
        <v>0</v>
      </c>
      <c r="U30" s="115">
        <v>-45</v>
      </c>
      <c r="V30" s="116">
        <v>26.12</v>
      </c>
      <c r="W30">
        <v>15.48</v>
      </c>
      <c r="X30">
        <v>-5</v>
      </c>
      <c r="Y30">
        <v>10.64</v>
      </c>
      <c r="Z30">
        <v>-10</v>
      </c>
      <c r="AA30">
        <v>-30</v>
      </c>
    </row>
    <row r="31" spans="7:27">
      <c r="G31" t="s">
        <v>73</v>
      </c>
      <c r="H31" s="115">
        <v>41.6</v>
      </c>
      <c r="I31" s="88">
        <v>0</v>
      </c>
      <c r="J31" s="88">
        <v>0</v>
      </c>
      <c r="K31" s="88">
        <v>0</v>
      </c>
      <c r="L31" s="88">
        <v>17.41</v>
      </c>
      <c r="M31" s="116">
        <v>0</v>
      </c>
      <c r="N31" s="115">
        <v>0</v>
      </c>
      <c r="O31" s="88">
        <v>-10</v>
      </c>
      <c r="P31" s="88">
        <v>-20</v>
      </c>
      <c r="Q31" s="88">
        <v>0</v>
      </c>
      <c r="R31" s="88">
        <v>0</v>
      </c>
      <c r="S31" s="116">
        <v>0</v>
      </c>
      <c r="U31" s="115">
        <v>-30</v>
      </c>
      <c r="V31" s="116">
        <v>59.01</v>
      </c>
      <c r="W31">
        <v>41.6</v>
      </c>
      <c r="X31">
        <v>-10</v>
      </c>
      <c r="Y31">
        <v>17.41</v>
      </c>
      <c r="Z31">
        <v>0</v>
      </c>
      <c r="AA31">
        <v>-20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9.67</v>
      </c>
      <c r="M32" s="116">
        <v>0</v>
      </c>
      <c r="N32" s="115">
        <v>-6</v>
      </c>
      <c r="O32" s="88">
        <v>-10</v>
      </c>
      <c r="P32" s="88">
        <v>-20</v>
      </c>
      <c r="Q32" s="88">
        <v>-50</v>
      </c>
      <c r="R32" s="88">
        <v>0</v>
      </c>
      <c r="S32" s="116">
        <v>0</v>
      </c>
      <c r="U32" s="115">
        <v>-86</v>
      </c>
      <c r="V32" s="116">
        <v>9.67</v>
      </c>
      <c r="W32">
        <v>-6</v>
      </c>
      <c r="X32">
        <v>-10</v>
      </c>
      <c r="Y32">
        <v>9.67</v>
      </c>
      <c r="Z32">
        <v>-50</v>
      </c>
      <c r="AA32">
        <v>-20</v>
      </c>
    </row>
    <row r="33" spans="7:27">
      <c r="G33" t="s">
        <v>75</v>
      </c>
      <c r="H33" s="115">
        <v>51.27</v>
      </c>
      <c r="I33" s="88">
        <v>0</v>
      </c>
      <c r="J33" s="88">
        <v>0</v>
      </c>
      <c r="K33" s="88">
        <v>0</v>
      </c>
      <c r="L33" s="88">
        <v>14.51</v>
      </c>
      <c r="M33" s="116">
        <v>0</v>
      </c>
      <c r="N33" s="115">
        <v>0</v>
      </c>
      <c r="O33" s="88">
        <v>-54</v>
      </c>
      <c r="P33" s="88">
        <v>-20</v>
      </c>
      <c r="Q33" s="88">
        <v>0</v>
      </c>
      <c r="R33" s="88">
        <v>0</v>
      </c>
      <c r="S33" s="116">
        <v>0</v>
      </c>
      <c r="U33" s="115">
        <v>-74</v>
      </c>
      <c r="V33" s="116">
        <v>65.78</v>
      </c>
      <c r="W33">
        <v>51.27</v>
      </c>
      <c r="X33">
        <v>-54</v>
      </c>
      <c r="Y33">
        <v>14.51</v>
      </c>
      <c r="Z33">
        <v>0</v>
      </c>
      <c r="AA33">
        <v>-20</v>
      </c>
    </row>
    <row r="34" spans="7:27">
      <c r="G34" t="s">
        <v>76</v>
      </c>
      <c r="H34" s="115">
        <v>8.7100000000000009</v>
      </c>
      <c r="I34" s="88">
        <v>0</v>
      </c>
      <c r="J34" s="88">
        <v>0</v>
      </c>
      <c r="K34" s="88">
        <v>24.18</v>
      </c>
      <c r="L34" s="88">
        <v>15.48</v>
      </c>
      <c r="M34" s="116">
        <v>0</v>
      </c>
      <c r="N34" s="115">
        <v>0</v>
      </c>
      <c r="O34" s="88">
        <v>-35</v>
      </c>
      <c r="P34" s="88">
        <v>-70</v>
      </c>
      <c r="Q34" s="88">
        <v>0</v>
      </c>
      <c r="R34" s="88">
        <v>0</v>
      </c>
      <c r="S34" s="116">
        <v>0</v>
      </c>
      <c r="U34" s="115">
        <v>-105</v>
      </c>
      <c r="V34" s="116">
        <v>48.37</v>
      </c>
      <c r="W34">
        <v>8.7100000000000009</v>
      </c>
      <c r="X34">
        <v>-35</v>
      </c>
      <c r="Y34">
        <v>15.48</v>
      </c>
      <c r="Z34">
        <v>24.18</v>
      </c>
      <c r="AA34">
        <v>-70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38.69</v>
      </c>
      <c r="L35" s="88">
        <v>16.45</v>
      </c>
      <c r="M35" s="116">
        <v>0</v>
      </c>
      <c r="N35" s="115">
        <v>-161</v>
      </c>
      <c r="O35" s="88">
        <v>-50</v>
      </c>
      <c r="P35" s="88">
        <v>-45</v>
      </c>
      <c r="Q35" s="88">
        <v>0</v>
      </c>
      <c r="R35" s="88">
        <v>0</v>
      </c>
      <c r="S35" s="116">
        <v>0</v>
      </c>
      <c r="U35" s="115">
        <v>-256</v>
      </c>
      <c r="V35" s="116">
        <v>55.14</v>
      </c>
      <c r="W35">
        <v>-161</v>
      </c>
      <c r="X35">
        <v>-50</v>
      </c>
      <c r="Y35">
        <v>16.45</v>
      </c>
      <c r="Z35">
        <v>38.69</v>
      </c>
      <c r="AA35">
        <v>-45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17.41</v>
      </c>
      <c r="M36" s="116">
        <v>0</v>
      </c>
      <c r="N36" s="115">
        <v>-100</v>
      </c>
      <c r="O36" s="88">
        <v>-70</v>
      </c>
      <c r="P36" s="88">
        <v>-45</v>
      </c>
      <c r="Q36" s="88">
        <v>0</v>
      </c>
      <c r="R36" s="88">
        <v>0</v>
      </c>
      <c r="S36" s="116">
        <v>0</v>
      </c>
      <c r="U36" s="115">
        <v>-215</v>
      </c>
      <c r="V36" s="116">
        <v>17.41</v>
      </c>
      <c r="W36">
        <v>-100</v>
      </c>
      <c r="X36">
        <v>-70</v>
      </c>
      <c r="Y36">
        <v>17.41</v>
      </c>
      <c r="Z36">
        <v>0</v>
      </c>
      <c r="AA36">
        <v>-45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23.22</v>
      </c>
      <c r="M37" s="116">
        <v>0</v>
      </c>
      <c r="N37" s="115">
        <v>-96</v>
      </c>
      <c r="O37" s="88">
        <v>-105</v>
      </c>
      <c r="P37" s="88">
        <v>-80</v>
      </c>
      <c r="Q37" s="88">
        <v>0</v>
      </c>
      <c r="R37" s="88">
        <v>0</v>
      </c>
      <c r="S37" s="116">
        <v>0</v>
      </c>
      <c r="U37" s="115">
        <v>-281</v>
      </c>
      <c r="V37" s="116">
        <v>23.22</v>
      </c>
      <c r="W37">
        <v>-96</v>
      </c>
      <c r="X37">
        <v>-105</v>
      </c>
      <c r="Y37">
        <v>23.22</v>
      </c>
      <c r="Z37">
        <v>0</v>
      </c>
      <c r="AA37">
        <v>-80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14.51</v>
      </c>
      <c r="M38" s="116">
        <v>0</v>
      </c>
      <c r="N38" s="115">
        <v>-76</v>
      </c>
      <c r="O38" s="88">
        <v>-105</v>
      </c>
      <c r="P38" s="88">
        <v>-70</v>
      </c>
      <c r="Q38" s="88">
        <v>0</v>
      </c>
      <c r="R38" s="88">
        <v>0</v>
      </c>
      <c r="S38" s="116">
        <v>0</v>
      </c>
      <c r="U38" s="115">
        <v>-251</v>
      </c>
      <c r="V38" s="116">
        <v>14.51</v>
      </c>
      <c r="W38">
        <v>-76</v>
      </c>
      <c r="X38">
        <v>-105</v>
      </c>
      <c r="Y38">
        <v>14.51</v>
      </c>
      <c r="Z38">
        <v>0</v>
      </c>
      <c r="AA38">
        <v>-70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14.51</v>
      </c>
      <c r="L39" s="88">
        <v>16.45</v>
      </c>
      <c r="M39" s="116">
        <v>0</v>
      </c>
      <c r="N39" s="115">
        <v>-104</v>
      </c>
      <c r="O39" s="88">
        <v>-110</v>
      </c>
      <c r="P39" s="88">
        <v>-60</v>
      </c>
      <c r="Q39" s="88">
        <v>0</v>
      </c>
      <c r="R39" s="88">
        <v>0</v>
      </c>
      <c r="S39" s="116">
        <v>0</v>
      </c>
      <c r="U39" s="115">
        <v>-274</v>
      </c>
      <c r="V39" s="116">
        <v>30.96</v>
      </c>
      <c r="W39">
        <v>-104</v>
      </c>
      <c r="X39">
        <v>-110</v>
      </c>
      <c r="Y39">
        <v>16.45</v>
      </c>
      <c r="Z39">
        <v>14.51</v>
      </c>
      <c r="AA39">
        <v>-60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14.51</v>
      </c>
      <c r="L40" s="88">
        <v>16.45</v>
      </c>
      <c r="M40" s="116">
        <v>0</v>
      </c>
      <c r="N40" s="115">
        <v>-28</v>
      </c>
      <c r="O40" s="88">
        <v>-98</v>
      </c>
      <c r="P40" s="88">
        <v>-60</v>
      </c>
      <c r="Q40" s="88">
        <v>0</v>
      </c>
      <c r="R40" s="88">
        <v>0</v>
      </c>
      <c r="S40" s="116">
        <v>0</v>
      </c>
      <c r="U40" s="115">
        <v>-186</v>
      </c>
      <c r="V40" s="116">
        <v>30.96</v>
      </c>
      <c r="W40">
        <v>-28</v>
      </c>
      <c r="X40">
        <v>-98</v>
      </c>
      <c r="Y40">
        <v>16.45</v>
      </c>
      <c r="Z40">
        <v>14.51</v>
      </c>
      <c r="AA40">
        <v>-60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16.45</v>
      </c>
      <c r="M41" s="116">
        <v>0</v>
      </c>
      <c r="N41" s="115">
        <v>-99</v>
      </c>
      <c r="O41" s="88">
        <v>-97</v>
      </c>
      <c r="P41" s="88">
        <v>-45</v>
      </c>
      <c r="Q41" s="88">
        <v>0</v>
      </c>
      <c r="R41" s="88">
        <v>0</v>
      </c>
      <c r="S41" s="116">
        <v>0</v>
      </c>
      <c r="U41" s="115">
        <v>-241</v>
      </c>
      <c r="V41" s="116">
        <v>16.45</v>
      </c>
      <c r="W41">
        <v>-99</v>
      </c>
      <c r="X41">
        <v>-97</v>
      </c>
      <c r="Y41">
        <v>16.45</v>
      </c>
      <c r="Z41">
        <v>0</v>
      </c>
      <c r="AA41">
        <v>-45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14.51</v>
      </c>
      <c r="L42" s="88">
        <v>16.45</v>
      </c>
      <c r="M42" s="116">
        <v>0</v>
      </c>
      <c r="N42" s="115">
        <v>-48</v>
      </c>
      <c r="O42" s="88">
        <v>-120</v>
      </c>
      <c r="P42" s="88">
        <v>-30</v>
      </c>
      <c r="Q42" s="88">
        <v>0</v>
      </c>
      <c r="R42" s="88">
        <v>0</v>
      </c>
      <c r="S42" s="116">
        <v>0</v>
      </c>
      <c r="U42" s="115">
        <v>-198</v>
      </c>
      <c r="V42" s="116">
        <v>30.96</v>
      </c>
      <c r="W42">
        <v>-48</v>
      </c>
      <c r="X42">
        <v>-120</v>
      </c>
      <c r="Y42">
        <v>16.45</v>
      </c>
      <c r="Z42">
        <v>14.51</v>
      </c>
      <c r="AA42">
        <v>-30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14.51</v>
      </c>
      <c r="L43" s="88">
        <v>25.15</v>
      </c>
      <c r="M43" s="116">
        <v>0</v>
      </c>
      <c r="N43" s="115">
        <v>-63</v>
      </c>
      <c r="O43" s="88">
        <v>-155</v>
      </c>
      <c r="P43" s="88">
        <v>-90</v>
      </c>
      <c r="Q43" s="88">
        <v>0</v>
      </c>
      <c r="R43" s="88">
        <v>0</v>
      </c>
      <c r="S43" s="116">
        <v>0</v>
      </c>
      <c r="U43" s="115">
        <v>-308</v>
      </c>
      <c r="V43" s="116">
        <v>39.659999999999997</v>
      </c>
      <c r="W43">
        <v>-63</v>
      </c>
      <c r="X43">
        <v>-155</v>
      </c>
      <c r="Y43">
        <v>25.15</v>
      </c>
      <c r="Z43">
        <v>14.51</v>
      </c>
      <c r="AA43">
        <v>-90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33.86</v>
      </c>
      <c r="L44" s="88">
        <v>17.41</v>
      </c>
      <c r="M44" s="116">
        <v>0</v>
      </c>
      <c r="N44" s="115">
        <v>-64</v>
      </c>
      <c r="O44" s="88">
        <v>-135</v>
      </c>
      <c r="P44" s="88">
        <v>-90</v>
      </c>
      <c r="Q44" s="88">
        <v>0</v>
      </c>
      <c r="R44" s="88">
        <v>0</v>
      </c>
      <c r="S44" s="116">
        <v>0</v>
      </c>
      <c r="U44" s="115">
        <v>-289</v>
      </c>
      <c r="V44" s="116">
        <v>51.27</v>
      </c>
      <c r="W44">
        <v>-64</v>
      </c>
      <c r="X44">
        <v>-135</v>
      </c>
      <c r="Y44">
        <v>17.41</v>
      </c>
      <c r="Z44">
        <v>33.86</v>
      </c>
      <c r="AA44">
        <v>-90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19.350000000000001</v>
      </c>
      <c r="L45" s="88">
        <v>19.350000000000001</v>
      </c>
      <c r="M45" s="116">
        <v>0</v>
      </c>
      <c r="N45" s="115">
        <v>-123</v>
      </c>
      <c r="O45" s="88">
        <v>-150</v>
      </c>
      <c r="P45" s="88">
        <v>-60</v>
      </c>
      <c r="Q45" s="88">
        <v>0</v>
      </c>
      <c r="R45" s="88">
        <v>0</v>
      </c>
      <c r="S45" s="116">
        <v>0</v>
      </c>
      <c r="U45" s="115">
        <v>-333</v>
      </c>
      <c r="V45" s="116">
        <v>38.700000000000003</v>
      </c>
      <c r="W45">
        <v>-123</v>
      </c>
      <c r="X45">
        <v>-150</v>
      </c>
      <c r="Y45">
        <v>19.350000000000001</v>
      </c>
      <c r="Z45">
        <v>19.350000000000001</v>
      </c>
      <c r="AA45">
        <v>-60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33.86</v>
      </c>
      <c r="L46" s="88">
        <v>19.350000000000001</v>
      </c>
      <c r="M46" s="116">
        <v>0</v>
      </c>
      <c r="N46" s="115">
        <v>-81</v>
      </c>
      <c r="O46" s="88">
        <v>-155</v>
      </c>
      <c r="P46" s="88">
        <v>-50</v>
      </c>
      <c r="Q46" s="88">
        <v>0</v>
      </c>
      <c r="R46" s="88">
        <v>0</v>
      </c>
      <c r="S46" s="116">
        <v>0</v>
      </c>
      <c r="U46" s="115">
        <v>-286</v>
      </c>
      <c r="V46" s="116">
        <v>53.21</v>
      </c>
      <c r="W46">
        <v>-81</v>
      </c>
      <c r="X46">
        <v>-155</v>
      </c>
      <c r="Y46">
        <v>19.350000000000001</v>
      </c>
      <c r="Z46">
        <v>33.86</v>
      </c>
      <c r="AA46">
        <v>-50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14.51</v>
      </c>
      <c r="L47" s="88">
        <v>19.350000000000001</v>
      </c>
      <c r="M47" s="116">
        <v>0</v>
      </c>
      <c r="N47" s="115">
        <v>-134</v>
      </c>
      <c r="O47" s="88">
        <v>-125</v>
      </c>
      <c r="P47" s="88">
        <v>-90</v>
      </c>
      <c r="Q47" s="88">
        <v>0</v>
      </c>
      <c r="R47" s="88">
        <v>0</v>
      </c>
      <c r="S47" s="116">
        <v>0</v>
      </c>
      <c r="U47" s="115">
        <v>-349</v>
      </c>
      <c r="V47" s="116">
        <v>33.86</v>
      </c>
      <c r="W47">
        <v>-134</v>
      </c>
      <c r="X47">
        <v>-125</v>
      </c>
      <c r="Y47">
        <v>19.350000000000001</v>
      </c>
      <c r="Z47">
        <v>14.51</v>
      </c>
      <c r="AA47">
        <v>-90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29.02</v>
      </c>
      <c r="L48" s="88">
        <v>19.350000000000001</v>
      </c>
      <c r="M48" s="116">
        <v>0</v>
      </c>
      <c r="N48" s="115">
        <v>-85</v>
      </c>
      <c r="O48" s="88">
        <v>-120</v>
      </c>
      <c r="P48" s="88">
        <v>-30</v>
      </c>
      <c r="Q48" s="88">
        <v>0</v>
      </c>
      <c r="R48" s="88">
        <v>0</v>
      </c>
      <c r="S48" s="116">
        <v>0</v>
      </c>
      <c r="U48" s="115">
        <v>-235</v>
      </c>
      <c r="V48" s="116">
        <v>48.37</v>
      </c>
      <c r="W48">
        <v>-85</v>
      </c>
      <c r="X48">
        <v>-120</v>
      </c>
      <c r="Y48">
        <v>19.350000000000001</v>
      </c>
      <c r="Z48">
        <v>29.02</v>
      </c>
      <c r="AA48">
        <v>-30</v>
      </c>
    </row>
    <row r="49" spans="7:27">
      <c r="G49" t="s">
        <v>91</v>
      </c>
      <c r="H49" s="115">
        <v>48.36</v>
      </c>
      <c r="I49" s="88">
        <v>0</v>
      </c>
      <c r="J49" s="88">
        <v>0</v>
      </c>
      <c r="K49" s="88">
        <v>24.19</v>
      </c>
      <c r="L49" s="88">
        <v>27.09</v>
      </c>
      <c r="M49" s="116">
        <v>0</v>
      </c>
      <c r="N49" s="115">
        <v>0</v>
      </c>
      <c r="O49" s="88">
        <v>-72</v>
      </c>
      <c r="P49" s="88">
        <v>-75</v>
      </c>
      <c r="Q49" s="88">
        <v>0</v>
      </c>
      <c r="R49" s="88">
        <v>0</v>
      </c>
      <c r="S49" s="116">
        <v>0</v>
      </c>
      <c r="U49" s="115">
        <v>-147</v>
      </c>
      <c r="V49" s="116">
        <v>99.64</v>
      </c>
      <c r="W49">
        <v>48.36</v>
      </c>
      <c r="X49">
        <v>-72</v>
      </c>
      <c r="Y49">
        <v>27.09</v>
      </c>
      <c r="Z49">
        <v>24.19</v>
      </c>
      <c r="AA49">
        <v>-75</v>
      </c>
    </row>
    <row r="50" spans="7:27">
      <c r="G50" t="s">
        <v>92</v>
      </c>
      <c r="H50" s="115">
        <v>47.4</v>
      </c>
      <c r="I50" s="88">
        <v>0</v>
      </c>
      <c r="J50" s="88">
        <v>0</v>
      </c>
      <c r="K50" s="88">
        <v>48.37</v>
      </c>
      <c r="L50" s="88">
        <v>20.32</v>
      </c>
      <c r="M50" s="116">
        <v>0</v>
      </c>
      <c r="N50" s="115">
        <v>0</v>
      </c>
      <c r="O50" s="88">
        <v>-90</v>
      </c>
      <c r="P50" s="88">
        <v>-20</v>
      </c>
      <c r="Q50" s="88">
        <v>0</v>
      </c>
      <c r="R50" s="88">
        <v>0</v>
      </c>
      <c r="S50" s="116">
        <v>0</v>
      </c>
      <c r="U50" s="115">
        <v>-110</v>
      </c>
      <c r="V50" s="116">
        <v>116.09</v>
      </c>
      <c r="W50">
        <v>47.4</v>
      </c>
      <c r="X50">
        <v>-90</v>
      </c>
      <c r="Y50">
        <v>20.32</v>
      </c>
      <c r="Z50">
        <v>48.37</v>
      </c>
      <c r="AA50">
        <v>-20</v>
      </c>
    </row>
    <row r="51" spans="7:27">
      <c r="G51" t="s">
        <v>93</v>
      </c>
      <c r="H51" s="115">
        <v>117.06</v>
      </c>
      <c r="I51" s="88">
        <v>0</v>
      </c>
      <c r="J51" s="88">
        <v>0</v>
      </c>
      <c r="K51" s="88">
        <v>19.350000000000001</v>
      </c>
      <c r="L51" s="88">
        <v>21.28</v>
      </c>
      <c r="M51" s="116">
        <v>0</v>
      </c>
      <c r="N51" s="115">
        <v>0</v>
      </c>
      <c r="O51" s="88">
        <v>-90</v>
      </c>
      <c r="P51" s="88">
        <v>-50</v>
      </c>
      <c r="Q51" s="88">
        <v>0</v>
      </c>
      <c r="R51" s="88">
        <v>0</v>
      </c>
      <c r="S51" s="116">
        <v>0</v>
      </c>
      <c r="U51" s="115">
        <v>-140</v>
      </c>
      <c r="V51" s="116">
        <v>157.69</v>
      </c>
      <c r="W51">
        <v>117.06</v>
      </c>
      <c r="X51">
        <v>-90</v>
      </c>
      <c r="Y51">
        <v>21.28</v>
      </c>
      <c r="Z51">
        <v>19.350000000000001</v>
      </c>
      <c r="AA51">
        <v>-50</v>
      </c>
    </row>
    <row r="52" spans="7:27">
      <c r="G52" t="s">
        <v>94</v>
      </c>
      <c r="H52" s="115">
        <v>125.76</v>
      </c>
      <c r="I52" s="88">
        <v>0</v>
      </c>
      <c r="J52" s="88">
        <v>0</v>
      </c>
      <c r="K52" s="88">
        <v>48.37</v>
      </c>
      <c r="L52" s="88">
        <v>21.28</v>
      </c>
      <c r="M52" s="116">
        <v>0</v>
      </c>
      <c r="N52" s="115">
        <v>0</v>
      </c>
      <c r="O52" s="88">
        <v>-50</v>
      </c>
      <c r="P52" s="88">
        <v>0</v>
      </c>
      <c r="Q52" s="88">
        <v>0</v>
      </c>
      <c r="R52" s="88">
        <v>0</v>
      </c>
      <c r="S52" s="116">
        <v>0</v>
      </c>
      <c r="U52" s="115">
        <v>-50</v>
      </c>
      <c r="V52" s="116">
        <v>195.41</v>
      </c>
      <c r="W52">
        <v>125.76</v>
      </c>
      <c r="X52">
        <v>-50</v>
      </c>
      <c r="Y52">
        <v>21.28</v>
      </c>
      <c r="Z52">
        <v>48.37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58.04</v>
      </c>
      <c r="K53" s="88">
        <v>58.05</v>
      </c>
      <c r="L53" s="88">
        <v>21.28</v>
      </c>
      <c r="M53" s="116">
        <v>0</v>
      </c>
      <c r="N53" s="115">
        <v>-77</v>
      </c>
      <c r="O53" s="88">
        <v>-120</v>
      </c>
      <c r="P53" s="88">
        <v>0</v>
      </c>
      <c r="Q53" s="88">
        <v>0</v>
      </c>
      <c r="R53" s="88">
        <v>0</v>
      </c>
      <c r="S53" s="116">
        <v>0</v>
      </c>
      <c r="U53" s="115">
        <v>-197</v>
      </c>
      <c r="V53" s="116">
        <v>137.37</v>
      </c>
      <c r="W53">
        <v>-77</v>
      </c>
      <c r="X53">
        <v>-120</v>
      </c>
      <c r="Y53">
        <v>21.28</v>
      </c>
      <c r="Z53">
        <v>58.05</v>
      </c>
      <c r="AA53">
        <v>58.04</v>
      </c>
    </row>
    <row r="54" spans="7:27">
      <c r="G54" t="s">
        <v>96</v>
      </c>
      <c r="H54" s="115">
        <v>0</v>
      </c>
      <c r="I54" s="88">
        <v>0</v>
      </c>
      <c r="J54" s="88">
        <v>58.04</v>
      </c>
      <c r="K54" s="88">
        <v>58.05</v>
      </c>
      <c r="L54" s="88">
        <v>21.28</v>
      </c>
      <c r="M54" s="116">
        <v>0</v>
      </c>
      <c r="N54" s="115">
        <v>-46</v>
      </c>
      <c r="O54" s="88">
        <v>-105</v>
      </c>
      <c r="P54" s="88">
        <v>0</v>
      </c>
      <c r="Q54" s="88">
        <v>0</v>
      </c>
      <c r="R54" s="88">
        <v>0</v>
      </c>
      <c r="S54" s="116">
        <v>0</v>
      </c>
      <c r="U54" s="115">
        <v>-151</v>
      </c>
      <c r="V54" s="116">
        <v>137.37</v>
      </c>
      <c r="W54">
        <v>-46</v>
      </c>
      <c r="X54">
        <v>-105</v>
      </c>
      <c r="Y54">
        <v>21.28</v>
      </c>
      <c r="Z54">
        <v>58.05</v>
      </c>
      <c r="AA54">
        <v>58.04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29.02</v>
      </c>
      <c r="L55" s="88">
        <v>27.09</v>
      </c>
      <c r="M55" s="116">
        <v>0</v>
      </c>
      <c r="N55" s="115">
        <v>-75</v>
      </c>
      <c r="O55" s="88">
        <v>-120</v>
      </c>
      <c r="P55" s="88">
        <v>-75</v>
      </c>
      <c r="Q55" s="88">
        <v>0</v>
      </c>
      <c r="R55" s="88">
        <v>0</v>
      </c>
      <c r="S55" s="116">
        <v>0</v>
      </c>
      <c r="U55" s="115">
        <v>-270</v>
      </c>
      <c r="V55" s="116">
        <v>56.11</v>
      </c>
      <c r="W55">
        <v>-75</v>
      </c>
      <c r="X55">
        <v>-120</v>
      </c>
      <c r="Y55">
        <v>27.09</v>
      </c>
      <c r="Z55">
        <v>29.02</v>
      </c>
      <c r="AA55">
        <v>-75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48.37</v>
      </c>
      <c r="L56" s="88">
        <v>19.350000000000001</v>
      </c>
      <c r="M56" s="116">
        <v>0</v>
      </c>
      <c r="N56" s="115">
        <v>-23</v>
      </c>
      <c r="O56" s="88">
        <v>-100</v>
      </c>
      <c r="P56" s="88">
        <v>-80</v>
      </c>
      <c r="Q56" s="88">
        <v>0</v>
      </c>
      <c r="R56" s="88">
        <v>0</v>
      </c>
      <c r="S56" s="116">
        <v>0</v>
      </c>
      <c r="U56" s="115">
        <v>-203</v>
      </c>
      <c r="V56" s="116">
        <v>67.72</v>
      </c>
      <c r="W56">
        <v>-23</v>
      </c>
      <c r="X56">
        <v>-100</v>
      </c>
      <c r="Y56">
        <v>19.350000000000001</v>
      </c>
      <c r="Z56">
        <v>48.37</v>
      </c>
      <c r="AA56">
        <v>-80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58.05</v>
      </c>
      <c r="L57" s="88">
        <v>21.28</v>
      </c>
      <c r="M57" s="116">
        <v>0</v>
      </c>
      <c r="N57" s="115">
        <v>-47</v>
      </c>
      <c r="O57" s="88">
        <v>-95</v>
      </c>
      <c r="P57" s="88">
        <v>-80</v>
      </c>
      <c r="Q57" s="88">
        <v>0</v>
      </c>
      <c r="R57" s="88">
        <v>0</v>
      </c>
      <c r="S57" s="116">
        <v>0</v>
      </c>
      <c r="U57" s="115">
        <v>-222</v>
      </c>
      <c r="V57" s="116">
        <v>79.33</v>
      </c>
      <c r="W57">
        <v>-47</v>
      </c>
      <c r="X57">
        <v>-95</v>
      </c>
      <c r="Y57">
        <v>21.28</v>
      </c>
      <c r="Z57">
        <v>58.05</v>
      </c>
      <c r="AA57">
        <v>-80</v>
      </c>
    </row>
    <row r="58" spans="7:27">
      <c r="G58" t="s">
        <v>100</v>
      </c>
      <c r="H58" s="115">
        <v>21.28</v>
      </c>
      <c r="I58" s="88">
        <v>0</v>
      </c>
      <c r="J58" s="88">
        <v>0</v>
      </c>
      <c r="K58" s="88">
        <v>58.05</v>
      </c>
      <c r="L58" s="88">
        <v>21.28</v>
      </c>
      <c r="M58" s="116">
        <v>0</v>
      </c>
      <c r="N58" s="115">
        <v>0</v>
      </c>
      <c r="O58" s="88">
        <v>-70</v>
      </c>
      <c r="P58" s="88">
        <v>-40</v>
      </c>
      <c r="Q58" s="88">
        <v>0</v>
      </c>
      <c r="R58" s="88">
        <v>0</v>
      </c>
      <c r="S58" s="116">
        <v>0</v>
      </c>
      <c r="U58" s="115">
        <v>-110</v>
      </c>
      <c r="V58" s="116">
        <v>100.61</v>
      </c>
      <c r="W58">
        <v>21.28</v>
      </c>
      <c r="X58">
        <v>-70</v>
      </c>
      <c r="Y58">
        <v>21.28</v>
      </c>
      <c r="Z58">
        <v>58.05</v>
      </c>
      <c r="AA58">
        <v>-40</v>
      </c>
    </row>
    <row r="59" spans="7:27">
      <c r="G59" t="s">
        <v>101</v>
      </c>
      <c r="H59" s="115">
        <v>52.24</v>
      </c>
      <c r="I59" s="88">
        <v>0</v>
      </c>
      <c r="J59" s="88">
        <v>0</v>
      </c>
      <c r="K59" s="88">
        <v>19.350000000000001</v>
      </c>
      <c r="L59" s="88">
        <v>21.28</v>
      </c>
      <c r="M59" s="116">
        <v>0</v>
      </c>
      <c r="N59" s="115">
        <v>0</v>
      </c>
      <c r="O59" s="88">
        <v>-18</v>
      </c>
      <c r="P59" s="88">
        <v>-80</v>
      </c>
      <c r="Q59" s="88">
        <v>0</v>
      </c>
      <c r="R59" s="88">
        <v>0</v>
      </c>
      <c r="S59" s="116">
        <v>0</v>
      </c>
      <c r="U59" s="115">
        <v>-98</v>
      </c>
      <c r="V59" s="116">
        <v>92.87</v>
      </c>
      <c r="W59">
        <v>52.24</v>
      </c>
      <c r="X59">
        <v>-18</v>
      </c>
      <c r="Y59">
        <v>21.28</v>
      </c>
      <c r="Z59">
        <v>19.350000000000001</v>
      </c>
      <c r="AA59">
        <v>-80</v>
      </c>
    </row>
    <row r="60" spans="7:27">
      <c r="G60" t="s">
        <v>102</v>
      </c>
      <c r="H60" s="115">
        <v>100.61</v>
      </c>
      <c r="I60" s="88">
        <v>0</v>
      </c>
      <c r="J60" s="88">
        <v>0</v>
      </c>
      <c r="K60" s="88">
        <v>53.21</v>
      </c>
      <c r="L60" s="88">
        <v>21.28</v>
      </c>
      <c r="M60" s="116">
        <v>0</v>
      </c>
      <c r="N60" s="115">
        <v>0</v>
      </c>
      <c r="O60" s="88">
        <v>-10</v>
      </c>
      <c r="P60" s="88">
        <v>-70</v>
      </c>
      <c r="Q60" s="88">
        <v>0</v>
      </c>
      <c r="R60" s="88">
        <v>0</v>
      </c>
      <c r="S60" s="116">
        <v>0</v>
      </c>
      <c r="U60" s="115">
        <v>-80</v>
      </c>
      <c r="V60" s="116">
        <v>175.1</v>
      </c>
      <c r="W60">
        <v>100.61</v>
      </c>
      <c r="X60">
        <v>-10</v>
      </c>
      <c r="Y60">
        <v>21.28</v>
      </c>
      <c r="Z60">
        <v>53.21</v>
      </c>
      <c r="AA60">
        <v>-70</v>
      </c>
    </row>
    <row r="61" spans="7:27">
      <c r="G61" t="s">
        <v>103</v>
      </c>
      <c r="H61" s="115">
        <v>17.41</v>
      </c>
      <c r="I61" s="88">
        <v>9.67</v>
      </c>
      <c r="J61" s="88">
        <v>0</v>
      </c>
      <c r="K61" s="88">
        <v>53.22</v>
      </c>
      <c r="L61" s="88">
        <v>27.57</v>
      </c>
      <c r="M61" s="116">
        <v>0</v>
      </c>
      <c r="N61" s="115">
        <v>0</v>
      </c>
      <c r="O61" s="88">
        <v>0</v>
      </c>
      <c r="P61" s="88">
        <v>-70</v>
      </c>
      <c r="Q61" s="88">
        <v>0</v>
      </c>
      <c r="R61" s="88">
        <v>0</v>
      </c>
      <c r="S61" s="116">
        <v>0</v>
      </c>
      <c r="U61" s="115">
        <v>-70</v>
      </c>
      <c r="V61" s="116">
        <v>107.87</v>
      </c>
      <c r="W61">
        <v>17.41</v>
      </c>
      <c r="X61">
        <v>9.67</v>
      </c>
      <c r="Y61">
        <v>27.57</v>
      </c>
      <c r="Z61">
        <v>53.22</v>
      </c>
      <c r="AA61">
        <v>-70</v>
      </c>
    </row>
    <row r="62" spans="7:27">
      <c r="G62" t="s">
        <v>104</v>
      </c>
      <c r="H62" s="115">
        <v>81.260000000000005</v>
      </c>
      <c r="I62" s="88">
        <v>19.350000000000001</v>
      </c>
      <c r="J62" s="88">
        <v>0</v>
      </c>
      <c r="K62" s="88">
        <v>48.37</v>
      </c>
      <c r="L62" s="88">
        <v>20.32</v>
      </c>
      <c r="M62" s="116">
        <v>0</v>
      </c>
      <c r="N62" s="115">
        <v>0</v>
      </c>
      <c r="O62" s="88">
        <v>0</v>
      </c>
      <c r="P62" s="88">
        <v>-70</v>
      </c>
      <c r="Q62" s="88">
        <v>0</v>
      </c>
      <c r="R62" s="88">
        <v>0</v>
      </c>
      <c r="S62" s="116">
        <v>0</v>
      </c>
      <c r="U62" s="115">
        <v>-70</v>
      </c>
      <c r="V62" s="116">
        <v>169.3</v>
      </c>
      <c r="W62">
        <v>81.260000000000005</v>
      </c>
      <c r="X62">
        <v>19.350000000000001</v>
      </c>
      <c r="Y62">
        <v>20.32</v>
      </c>
      <c r="Z62">
        <v>48.37</v>
      </c>
      <c r="AA62">
        <v>-70</v>
      </c>
    </row>
    <row r="63" spans="7:27">
      <c r="G63" t="s">
        <v>105</v>
      </c>
      <c r="H63" s="115">
        <v>22.25</v>
      </c>
      <c r="I63" s="88">
        <v>0</v>
      </c>
      <c r="J63" s="88">
        <v>0</v>
      </c>
      <c r="K63" s="88">
        <v>29.02</v>
      </c>
      <c r="L63" s="88">
        <v>22.25</v>
      </c>
      <c r="M63" s="116">
        <v>0</v>
      </c>
      <c r="N63" s="115">
        <v>0</v>
      </c>
      <c r="O63" s="88">
        <v>-20</v>
      </c>
      <c r="P63" s="88">
        <v>-185</v>
      </c>
      <c r="Q63" s="88">
        <v>0</v>
      </c>
      <c r="R63" s="88">
        <v>0</v>
      </c>
      <c r="S63" s="116">
        <v>0</v>
      </c>
      <c r="U63" s="115">
        <v>-205</v>
      </c>
      <c r="V63" s="116">
        <v>73.52</v>
      </c>
      <c r="W63">
        <v>22.25</v>
      </c>
      <c r="X63">
        <v>-20</v>
      </c>
      <c r="Y63">
        <v>22.25</v>
      </c>
      <c r="Z63">
        <v>29.02</v>
      </c>
      <c r="AA63">
        <v>-185</v>
      </c>
    </row>
    <row r="64" spans="7:27">
      <c r="G64" t="s">
        <v>106</v>
      </c>
      <c r="H64" s="115">
        <v>66.75</v>
      </c>
      <c r="I64" s="88">
        <v>0</v>
      </c>
      <c r="J64" s="88">
        <v>0</v>
      </c>
      <c r="K64" s="88">
        <v>29.02</v>
      </c>
      <c r="L64" s="88">
        <v>22.25</v>
      </c>
      <c r="M64" s="116">
        <v>0</v>
      </c>
      <c r="N64" s="115">
        <v>0</v>
      </c>
      <c r="O64" s="88">
        <v>-20</v>
      </c>
      <c r="P64" s="88">
        <v>-155</v>
      </c>
      <c r="Q64" s="88">
        <v>0</v>
      </c>
      <c r="R64" s="88">
        <v>0</v>
      </c>
      <c r="S64" s="116">
        <v>0</v>
      </c>
      <c r="U64" s="115">
        <v>-175</v>
      </c>
      <c r="V64" s="116">
        <v>118.02</v>
      </c>
      <c r="W64">
        <v>66.75</v>
      </c>
      <c r="X64">
        <v>-20</v>
      </c>
      <c r="Y64">
        <v>22.25</v>
      </c>
      <c r="Z64">
        <v>29.02</v>
      </c>
      <c r="AA64">
        <v>-155</v>
      </c>
    </row>
    <row r="65" spans="7:27">
      <c r="G65" t="s">
        <v>107</v>
      </c>
      <c r="H65" s="115">
        <v>18.38</v>
      </c>
      <c r="I65" s="88">
        <v>0</v>
      </c>
      <c r="J65" s="88">
        <v>0</v>
      </c>
      <c r="K65" s="88">
        <v>48.37</v>
      </c>
      <c r="L65" s="88">
        <v>22.25</v>
      </c>
      <c r="M65" s="116">
        <v>0</v>
      </c>
      <c r="N65" s="115">
        <v>0</v>
      </c>
      <c r="O65" s="88">
        <v>-30</v>
      </c>
      <c r="P65" s="88">
        <v>-300</v>
      </c>
      <c r="Q65" s="88">
        <v>0</v>
      </c>
      <c r="R65" s="88">
        <v>0</v>
      </c>
      <c r="S65" s="116">
        <v>0</v>
      </c>
      <c r="U65" s="115">
        <v>-330</v>
      </c>
      <c r="V65" s="116">
        <v>89</v>
      </c>
      <c r="W65">
        <v>18.38</v>
      </c>
      <c r="X65">
        <v>-30</v>
      </c>
      <c r="Y65">
        <v>22.25</v>
      </c>
      <c r="Z65">
        <v>48.37</v>
      </c>
      <c r="AA65">
        <v>-300</v>
      </c>
    </row>
    <row r="66" spans="7:27">
      <c r="G66" t="s">
        <v>108</v>
      </c>
      <c r="H66" s="115">
        <v>42.57</v>
      </c>
      <c r="I66" s="88">
        <v>0</v>
      </c>
      <c r="J66" s="88">
        <v>0</v>
      </c>
      <c r="K66" s="88">
        <v>58.04</v>
      </c>
      <c r="L66" s="88">
        <v>22.25</v>
      </c>
      <c r="M66" s="116">
        <v>0</v>
      </c>
      <c r="N66" s="115">
        <v>0</v>
      </c>
      <c r="O66" s="88">
        <v>-40</v>
      </c>
      <c r="P66" s="88">
        <v>-300</v>
      </c>
      <c r="Q66" s="88">
        <v>0</v>
      </c>
      <c r="R66" s="88">
        <v>0</v>
      </c>
      <c r="S66" s="116">
        <v>0</v>
      </c>
      <c r="U66" s="115">
        <v>-340</v>
      </c>
      <c r="V66" s="116">
        <v>122.86</v>
      </c>
      <c r="W66">
        <v>42.57</v>
      </c>
      <c r="X66">
        <v>-40</v>
      </c>
      <c r="Y66">
        <v>22.25</v>
      </c>
      <c r="Z66">
        <v>58.04</v>
      </c>
      <c r="AA66">
        <v>-300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26.12</v>
      </c>
      <c r="M67" s="116">
        <v>0</v>
      </c>
      <c r="N67" s="115">
        <v>-223</v>
      </c>
      <c r="O67" s="88">
        <v>-155</v>
      </c>
      <c r="P67" s="88">
        <v>-550</v>
      </c>
      <c r="Q67" s="88">
        <v>0</v>
      </c>
      <c r="R67" s="88">
        <v>0</v>
      </c>
      <c r="S67" s="116">
        <v>0</v>
      </c>
      <c r="U67" s="115">
        <v>-928</v>
      </c>
      <c r="V67" s="116">
        <v>26.12</v>
      </c>
      <c r="W67">
        <v>-223</v>
      </c>
      <c r="X67">
        <v>-155</v>
      </c>
      <c r="Y67">
        <v>26.12</v>
      </c>
      <c r="Z67">
        <v>0</v>
      </c>
      <c r="AA67">
        <v>-550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17.41</v>
      </c>
      <c r="M68" s="116">
        <v>0</v>
      </c>
      <c r="N68" s="115">
        <v>-210</v>
      </c>
      <c r="O68" s="88">
        <v>-160</v>
      </c>
      <c r="P68" s="88">
        <v>-550</v>
      </c>
      <c r="Q68" s="88">
        <v>0</v>
      </c>
      <c r="R68" s="88">
        <v>0</v>
      </c>
      <c r="S68" s="116">
        <v>0</v>
      </c>
      <c r="U68" s="115">
        <v>-920</v>
      </c>
      <c r="V68" s="116">
        <v>17.41</v>
      </c>
      <c r="W68">
        <v>-210</v>
      </c>
      <c r="X68">
        <v>-160</v>
      </c>
      <c r="Y68">
        <v>17.41</v>
      </c>
      <c r="Z68">
        <v>0</v>
      </c>
      <c r="AA68">
        <v>-550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13.54</v>
      </c>
      <c r="M69" s="116">
        <v>0</v>
      </c>
      <c r="N69" s="115">
        <v>-61</v>
      </c>
      <c r="O69" s="88">
        <v>-220</v>
      </c>
      <c r="P69" s="88">
        <v>-500</v>
      </c>
      <c r="Q69" s="88">
        <v>0</v>
      </c>
      <c r="R69" s="88">
        <v>0</v>
      </c>
      <c r="S69" s="116">
        <v>0</v>
      </c>
      <c r="U69" s="115">
        <v>-781</v>
      </c>
      <c r="V69" s="116">
        <v>13.54</v>
      </c>
      <c r="W69">
        <v>-61</v>
      </c>
      <c r="X69">
        <v>-220</v>
      </c>
      <c r="Y69">
        <v>13.54</v>
      </c>
      <c r="Z69">
        <v>0</v>
      </c>
      <c r="AA69">
        <v>-500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13.54</v>
      </c>
      <c r="M70" s="116">
        <v>0</v>
      </c>
      <c r="N70" s="115">
        <v>-43</v>
      </c>
      <c r="O70" s="88">
        <v>-220</v>
      </c>
      <c r="P70" s="88">
        <v>-480</v>
      </c>
      <c r="Q70" s="88">
        <v>0</v>
      </c>
      <c r="R70" s="88">
        <v>0</v>
      </c>
      <c r="S70" s="116">
        <v>0</v>
      </c>
      <c r="U70" s="115">
        <v>-743</v>
      </c>
      <c r="V70" s="116">
        <v>13.54</v>
      </c>
      <c r="W70">
        <v>-43</v>
      </c>
      <c r="X70">
        <v>-220</v>
      </c>
      <c r="Y70">
        <v>13.54</v>
      </c>
      <c r="Z70">
        <v>0</v>
      </c>
      <c r="AA70">
        <v>-480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13.06</v>
      </c>
      <c r="M71" s="116">
        <v>0</v>
      </c>
      <c r="N71" s="115">
        <v>-74</v>
      </c>
      <c r="O71" s="88">
        <v>-265</v>
      </c>
      <c r="P71" s="88">
        <v>-420</v>
      </c>
      <c r="Q71" s="88">
        <v>0</v>
      </c>
      <c r="R71" s="88">
        <v>0</v>
      </c>
      <c r="S71" s="116">
        <v>0</v>
      </c>
      <c r="U71" s="115">
        <v>-759</v>
      </c>
      <c r="V71" s="116">
        <v>13.06</v>
      </c>
      <c r="W71">
        <v>-74</v>
      </c>
      <c r="X71">
        <v>-265</v>
      </c>
      <c r="Y71">
        <v>13.06</v>
      </c>
      <c r="Z71">
        <v>0</v>
      </c>
      <c r="AA71">
        <v>-420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12.58</v>
      </c>
      <c r="M72" s="116">
        <v>0</v>
      </c>
      <c r="N72" s="115">
        <v>-65</v>
      </c>
      <c r="O72" s="88">
        <v>-230</v>
      </c>
      <c r="P72" s="88">
        <v>-400</v>
      </c>
      <c r="Q72" s="88">
        <v>0</v>
      </c>
      <c r="R72" s="88">
        <v>0</v>
      </c>
      <c r="S72" s="116">
        <v>0</v>
      </c>
      <c r="U72" s="115">
        <v>-695</v>
      </c>
      <c r="V72" s="116">
        <v>12.58</v>
      </c>
      <c r="W72">
        <v>-65</v>
      </c>
      <c r="X72">
        <v>-230</v>
      </c>
      <c r="Y72">
        <v>12.58</v>
      </c>
      <c r="Z72">
        <v>0</v>
      </c>
      <c r="AA72">
        <v>-400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19.350000000000001</v>
      </c>
      <c r="M73" s="116">
        <v>0</v>
      </c>
      <c r="N73" s="115">
        <v>-26</v>
      </c>
      <c r="O73" s="88">
        <v>-110</v>
      </c>
      <c r="P73" s="88">
        <v>-200</v>
      </c>
      <c r="Q73" s="88">
        <v>0</v>
      </c>
      <c r="R73" s="88">
        <v>0</v>
      </c>
      <c r="S73" s="116">
        <v>0</v>
      </c>
      <c r="U73" s="115">
        <v>-336</v>
      </c>
      <c r="V73" s="116">
        <v>19.350000000000001</v>
      </c>
      <c r="W73">
        <v>-26</v>
      </c>
      <c r="X73">
        <v>-110</v>
      </c>
      <c r="Y73">
        <v>19.350000000000001</v>
      </c>
      <c r="Z73">
        <v>0</v>
      </c>
      <c r="AA73">
        <v>-200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9.19</v>
      </c>
      <c r="M74" s="116">
        <v>0</v>
      </c>
      <c r="N74" s="115">
        <v>-13</v>
      </c>
      <c r="O74" s="88">
        <v>-100</v>
      </c>
      <c r="P74" s="88">
        <v>-200</v>
      </c>
      <c r="Q74" s="88">
        <v>0</v>
      </c>
      <c r="R74" s="88">
        <v>0</v>
      </c>
      <c r="S74" s="116">
        <v>0</v>
      </c>
      <c r="U74" s="115">
        <v>-313</v>
      </c>
      <c r="V74" s="116">
        <v>9.19</v>
      </c>
      <c r="W74">
        <v>-13</v>
      </c>
      <c r="X74">
        <v>-100</v>
      </c>
      <c r="Y74">
        <v>9.19</v>
      </c>
      <c r="Z74">
        <v>0</v>
      </c>
      <c r="AA74">
        <v>-200</v>
      </c>
    </row>
    <row r="75" spans="7:27">
      <c r="G75" t="s">
        <v>117</v>
      </c>
      <c r="H75" s="115">
        <v>47.41</v>
      </c>
      <c r="I75" s="88">
        <v>0</v>
      </c>
      <c r="J75" s="88">
        <v>0</v>
      </c>
      <c r="K75" s="88">
        <v>0</v>
      </c>
      <c r="L75" s="88">
        <v>9.67</v>
      </c>
      <c r="M75" s="116">
        <v>0</v>
      </c>
      <c r="N75" s="115">
        <v>0</v>
      </c>
      <c r="O75" s="88">
        <v>-65</v>
      </c>
      <c r="P75" s="88">
        <v>-110</v>
      </c>
      <c r="Q75" s="88">
        <v>0</v>
      </c>
      <c r="R75" s="88">
        <v>0</v>
      </c>
      <c r="S75" s="116">
        <v>0</v>
      </c>
      <c r="U75" s="115">
        <v>-175</v>
      </c>
      <c r="V75" s="116">
        <v>57.08</v>
      </c>
      <c r="W75">
        <v>47.41</v>
      </c>
      <c r="X75">
        <v>-65</v>
      </c>
      <c r="Y75">
        <v>9.67</v>
      </c>
      <c r="Z75">
        <v>0</v>
      </c>
      <c r="AA75">
        <v>-110</v>
      </c>
    </row>
    <row r="76" spans="7:27">
      <c r="G76" t="s">
        <v>118</v>
      </c>
      <c r="H76" s="115">
        <v>48.37</v>
      </c>
      <c r="I76" s="88">
        <v>0</v>
      </c>
      <c r="J76" s="88">
        <v>0</v>
      </c>
      <c r="K76" s="88">
        <v>0</v>
      </c>
      <c r="L76" s="88">
        <v>8.7100000000000009</v>
      </c>
      <c r="M76" s="116">
        <v>0</v>
      </c>
      <c r="N76" s="115">
        <v>0</v>
      </c>
      <c r="O76" s="88">
        <v>-50</v>
      </c>
      <c r="P76" s="88">
        <v>-90</v>
      </c>
      <c r="Q76" s="88">
        <v>0</v>
      </c>
      <c r="R76" s="88">
        <v>0</v>
      </c>
      <c r="S76" s="116">
        <v>0</v>
      </c>
      <c r="U76" s="115">
        <v>-140</v>
      </c>
      <c r="V76" s="116">
        <v>57.08</v>
      </c>
      <c r="W76">
        <v>48.37</v>
      </c>
      <c r="X76">
        <v>-50</v>
      </c>
      <c r="Y76">
        <v>8.7100000000000009</v>
      </c>
      <c r="Z76">
        <v>0</v>
      </c>
      <c r="AA76">
        <v>-90</v>
      </c>
    </row>
    <row r="77" spans="7:27">
      <c r="G77" t="s">
        <v>119</v>
      </c>
      <c r="H77" s="115">
        <v>124.79</v>
      </c>
      <c r="I77" s="88">
        <v>0</v>
      </c>
      <c r="J77" s="88">
        <v>0</v>
      </c>
      <c r="K77" s="88">
        <v>0</v>
      </c>
      <c r="L77" s="88">
        <v>8.7100000000000009</v>
      </c>
      <c r="M77" s="116">
        <v>0</v>
      </c>
      <c r="N77" s="115">
        <v>0</v>
      </c>
      <c r="O77" s="88">
        <v>-47</v>
      </c>
      <c r="P77" s="88">
        <v>0</v>
      </c>
      <c r="Q77" s="88">
        <v>0</v>
      </c>
      <c r="R77" s="88">
        <v>0</v>
      </c>
      <c r="S77" s="116">
        <v>0</v>
      </c>
      <c r="U77" s="115">
        <v>-47</v>
      </c>
      <c r="V77" s="116">
        <v>133.5</v>
      </c>
      <c r="W77">
        <v>124.79</v>
      </c>
      <c r="X77">
        <v>-47</v>
      </c>
      <c r="Y77">
        <v>8.7100000000000009</v>
      </c>
      <c r="Z77">
        <v>0</v>
      </c>
      <c r="AA77">
        <v>0</v>
      </c>
    </row>
    <row r="78" spans="7:27">
      <c r="G78" t="s">
        <v>120</v>
      </c>
      <c r="H78" s="115">
        <v>116.09</v>
      </c>
      <c r="I78" s="88">
        <v>0</v>
      </c>
      <c r="J78" s="88">
        <v>0</v>
      </c>
      <c r="K78" s="88">
        <v>0</v>
      </c>
      <c r="L78" s="88">
        <v>7.74</v>
      </c>
      <c r="M78" s="116">
        <v>0</v>
      </c>
      <c r="N78" s="115">
        <v>0</v>
      </c>
      <c r="O78" s="88">
        <v>-47</v>
      </c>
      <c r="P78" s="88">
        <v>-30</v>
      </c>
      <c r="Q78" s="88">
        <v>0</v>
      </c>
      <c r="R78" s="88">
        <v>0</v>
      </c>
      <c r="S78" s="116">
        <v>0</v>
      </c>
      <c r="U78" s="115">
        <v>-77</v>
      </c>
      <c r="V78" s="116">
        <v>123.83</v>
      </c>
      <c r="W78">
        <v>116.09</v>
      </c>
      <c r="X78">
        <v>-47</v>
      </c>
      <c r="Y78">
        <v>7.74</v>
      </c>
      <c r="Z78">
        <v>0</v>
      </c>
      <c r="AA78">
        <v>-30</v>
      </c>
    </row>
    <row r="79" spans="7:27">
      <c r="G79" t="s">
        <v>121</v>
      </c>
      <c r="H79" s="115">
        <v>145.11000000000001</v>
      </c>
      <c r="I79" s="88">
        <v>0</v>
      </c>
      <c r="J79" s="88">
        <v>0</v>
      </c>
      <c r="K79" s="88">
        <v>0</v>
      </c>
      <c r="L79" s="88">
        <v>14.51</v>
      </c>
      <c r="M79" s="116">
        <v>0</v>
      </c>
      <c r="N79" s="115">
        <v>0</v>
      </c>
      <c r="O79" s="88">
        <v>-75</v>
      </c>
      <c r="P79" s="88">
        <v>0</v>
      </c>
      <c r="Q79" s="88">
        <v>0</v>
      </c>
      <c r="R79" s="88">
        <v>0</v>
      </c>
      <c r="S79" s="116">
        <v>0</v>
      </c>
      <c r="U79" s="115">
        <v>-75</v>
      </c>
      <c r="V79" s="116">
        <v>159.62</v>
      </c>
      <c r="W79">
        <v>145.11000000000001</v>
      </c>
      <c r="X79">
        <v>-75</v>
      </c>
      <c r="Y79">
        <v>14.51</v>
      </c>
      <c r="Z79">
        <v>0</v>
      </c>
      <c r="AA79">
        <v>0</v>
      </c>
    </row>
    <row r="80" spans="7:27">
      <c r="G80" t="s">
        <v>122</v>
      </c>
      <c r="H80" s="115">
        <v>124.63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-20</v>
      </c>
      <c r="P80" s="88">
        <v>0</v>
      </c>
      <c r="Q80" s="88">
        <v>0</v>
      </c>
      <c r="R80" s="88">
        <v>0</v>
      </c>
      <c r="S80" s="116">
        <v>0</v>
      </c>
      <c r="U80" s="115">
        <v>-20</v>
      </c>
      <c r="V80" s="116">
        <v>124.63</v>
      </c>
      <c r="W80">
        <v>124.63</v>
      </c>
      <c r="X80">
        <v>-20</v>
      </c>
      <c r="Y80">
        <v>0</v>
      </c>
      <c r="Z80">
        <v>0</v>
      </c>
      <c r="AA80">
        <v>0</v>
      </c>
    </row>
    <row r="81" spans="7:27">
      <c r="G81" t="s">
        <v>123</v>
      </c>
      <c r="H81" s="115">
        <v>207.51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-35</v>
      </c>
      <c r="P81" s="88">
        <v>0</v>
      </c>
      <c r="Q81" s="88">
        <v>0</v>
      </c>
      <c r="R81" s="88">
        <v>0</v>
      </c>
      <c r="S81" s="116">
        <v>0</v>
      </c>
      <c r="U81" s="115">
        <v>-35</v>
      </c>
      <c r="V81" s="116">
        <v>207.51</v>
      </c>
      <c r="W81">
        <v>207.51</v>
      </c>
      <c r="X81">
        <v>-35</v>
      </c>
      <c r="Y81">
        <v>0</v>
      </c>
      <c r="Z81">
        <v>0</v>
      </c>
      <c r="AA81">
        <v>0</v>
      </c>
    </row>
    <row r="82" spans="7:27">
      <c r="G82" t="s">
        <v>124</v>
      </c>
      <c r="H82" s="115">
        <v>168.95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-33</v>
      </c>
      <c r="P82" s="88">
        <v>0</v>
      </c>
      <c r="Q82" s="88">
        <v>0</v>
      </c>
      <c r="R82" s="88">
        <v>0</v>
      </c>
      <c r="S82" s="116">
        <v>0</v>
      </c>
      <c r="U82" s="115">
        <v>-33</v>
      </c>
      <c r="V82" s="116">
        <v>168.95</v>
      </c>
      <c r="W82">
        <v>168.95</v>
      </c>
      <c r="X82">
        <v>-33</v>
      </c>
      <c r="Y82">
        <v>0</v>
      </c>
      <c r="Z82">
        <v>0</v>
      </c>
      <c r="AA82">
        <v>0</v>
      </c>
    </row>
    <row r="83" spans="7:27">
      <c r="G83" t="s">
        <v>125</v>
      </c>
      <c r="H83" s="115">
        <v>96.74</v>
      </c>
      <c r="I83" s="88">
        <v>0</v>
      </c>
      <c r="J83" s="88">
        <v>0</v>
      </c>
      <c r="K83" s="88">
        <v>19.149999999999999</v>
      </c>
      <c r="L83" s="88">
        <v>0</v>
      </c>
      <c r="M83" s="116">
        <v>0</v>
      </c>
      <c r="N83" s="115">
        <v>0</v>
      </c>
      <c r="O83" s="88">
        <v>-110</v>
      </c>
      <c r="P83" s="88">
        <v>0</v>
      </c>
      <c r="Q83" s="88">
        <v>0</v>
      </c>
      <c r="R83" s="88">
        <v>0</v>
      </c>
      <c r="S83" s="116">
        <v>0</v>
      </c>
      <c r="U83" s="115">
        <v>-110</v>
      </c>
      <c r="V83" s="116">
        <v>115.89</v>
      </c>
      <c r="W83">
        <v>96.74</v>
      </c>
      <c r="X83">
        <v>-110</v>
      </c>
      <c r="Y83">
        <v>0</v>
      </c>
      <c r="Z83">
        <v>19.149999999999999</v>
      </c>
      <c r="AA83">
        <v>0</v>
      </c>
    </row>
    <row r="84" spans="7:27">
      <c r="G84" t="s">
        <v>126</v>
      </c>
      <c r="H84" s="115">
        <v>84.16</v>
      </c>
      <c r="I84" s="88">
        <v>0</v>
      </c>
      <c r="J84" s="88">
        <v>0</v>
      </c>
      <c r="K84" s="88">
        <v>19.350000000000001</v>
      </c>
      <c r="L84" s="88">
        <v>0</v>
      </c>
      <c r="M84" s="116">
        <v>0</v>
      </c>
      <c r="N84" s="115">
        <v>0</v>
      </c>
      <c r="O84" s="88">
        <v>-120</v>
      </c>
      <c r="P84" s="88">
        <v>0</v>
      </c>
      <c r="Q84" s="88">
        <v>0</v>
      </c>
      <c r="R84" s="88">
        <v>0</v>
      </c>
      <c r="S84" s="116">
        <v>0</v>
      </c>
      <c r="U84" s="115">
        <v>-120</v>
      </c>
      <c r="V84" s="116">
        <v>103.51</v>
      </c>
      <c r="W84">
        <v>84.16</v>
      </c>
      <c r="X84">
        <v>-120</v>
      </c>
      <c r="Y84">
        <v>0</v>
      </c>
      <c r="Z84">
        <v>19.350000000000001</v>
      </c>
      <c r="AA84">
        <v>0</v>
      </c>
    </row>
    <row r="85" spans="7:27">
      <c r="G85" t="s">
        <v>127</v>
      </c>
      <c r="H85" s="115">
        <v>59.86</v>
      </c>
      <c r="I85" s="88">
        <v>0</v>
      </c>
      <c r="J85" s="88">
        <v>0</v>
      </c>
      <c r="K85" s="88">
        <v>17.100000000000001</v>
      </c>
      <c r="L85" s="88">
        <v>12.83</v>
      </c>
      <c r="M85" s="116">
        <v>0</v>
      </c>
      <c r="N85" s="115">
        <v>0</v>
      </c>
      <c r="O85" s="88">
        <v>-140</v>
      </c>
      <c r="P85" s="88">
        <v>-25</v>
      </c>
      <c r="Q85" s="88">
        <v>0</v>
      </c>
      <c r="R85" s="88">
        <v>0</v>
      </c>
      <c r="S85" s="116">
        <v>0</v>
      </c>
      <c r="U85" s="115">
        <v>-165</v>
      </c>
      <c r="V85" s="116">
        <v>89.79</v>
      </c>
      <c r="W85">
        <v>59.86</v>
      </c>
      <c r="X85">
        <v>-140</v>
      </c>
      <c r="Y85">
        <v>12.83</v>
      </c>
      <c r="Z85">
        <v>17.100000000000001</v>
      </c>
      <c r="AA85">
        <v>-25</v>
      </c>
    </row>
    <row r="86" spans="7:27">
      <c r="G86" t="s">
        <v>128</v>
      </c>
      <c r="H86" s="115">
        <v>60.89</v>
      </c>
      <c r="I86" s="88">
        <v>0</v>
      </c>
      <c r="J86" s="88">
        <v>0</v>
      </c>
      <c r="K86" s="88">
        <v>16.68</v>
      </c>
      <c r="L86" s="88">
        <v>0</v>
      </c>
      <c r="M86" s="116">
        <v>0</v>
      </c>
      <c r="N86" s="115">
        <v>0</v>
      </c>
      <c r="O86" s="88">
        <v>-190</v>
      </c>
      <c r="P86" s="88">
        <v>0</v>
      </c>
      <c r="Q86" s="88">
        <v>0</v>
      </c>
      <c r="R86" s="88">
        <v>0</v>
      </c>
      <c r="S86" s="116">
        <v>0</v>
      </c>
      <c r="U86" s="115">
        <v>-190</v>
      </c>
      <c r="V86" s="116">
        <v>77.569999999999993</v>
      </c>
      <c r="W86">
        <v>60.89</v>
      </c>
      <c r="X86">
        <v>-190</v>
      </c>
      <c r="Y86">
        <v>0</v>
      </c>
      <c r="Z86">
        <v>16.68</v>
      </c>
      <c r="AA86">
        <v>0</v>
      </c>
    </row>
    <row r="87" spans="7:27">
      <c r="G87" t="s">
        <v>129</v>
      </c>
      <c r="H87" s="115">
        <v>92.35</v>
      </c>
      <c r="I87" s="88">
        <v>0</v>
      </c>
      <c r="J87" s="88">
        <v>0</v>
      </c>
      <c r="K87" s="88">
        <v>17.420000000000002</v>
      </c>
      <c r="L87" s="88">
        <v>0</v>
      </c>
      <c r="M87" s="116">
        <v>0</v>
      </c>
      <c r="N87" s="115">
        <v>0</v>
      </c>
      <c r="O87" s="88">
        <v>-70</v>
      </c>
      <c r="P87" s="88">
        <v>0</v>
      </c>
      <c r="Q87" s="88">
        <v>0</v>
      </c>
      <c r="R87" s="88">
        <v>0</v>
      </c>
      <c r="S87" s="116">
        <v>0</v>
      </c>
      <c r="U87" s="115">
        <v>-70</v>
      </c>
      <c r="V87" s="116">
        <v>109.77</v>
      </c>
      <c r="W87">
        <v>92.35</v>
      </c>
      <c r="X87">
        <v>-70</v>
      </c>
      <c r="Y87">
        <v>0</v>
      </c>
      <c r="Z87">
        <v>17.420000000000002</v>
      </c>
      <c r="AA87">
        <v>0</v>
      </c>
    </row>
    <row r="88" spans="7:27">
      <c r="G88" t="s">
        <v>130</v>
      </c>
      <c r="H88" s="115">
        <v>83.71</v>
      </c>
      <c r="I88" s="88">
        <v>0</v>
      </c>
      <c r="J88" s="88">
        <v>0</v>
      </c>
      <c r="K88" s="88">
        <v>17.63</v>
      </c>
      <c r="L88" s="88">
        <v>0</v>
      </c>
      <c r="M88" s="116">
        <v>0</v>
      </c>
      <c r="N88" s="115">
        <v>0</v>
      </c>
      <c r="O88" s="88">
        <v>-70</v>
      </c>
      <c r="P88" s="88">
        <v>0</v>
      </c>
      <c r="Q88" s="88">
        <v>0</v>
      </c>
      <c r="R88" s="88">
        <v>0</v>
      </c>
      <c r="S88" s="116">
        <v>0</v>
      </c>
      <c r="U88" s="115">
        <v>-70</v>
      </c>
      <c r="V88" s="116">
        <v>101.34</v>
      </c>
      <c r="W88">
        <v>83.71</v>
      </c>
      <c r="X88">
        <v>-70</v>
      </c>
      <c r="Y88">
        <v>0</v>
      </c>
      <c r="Z88">
        <v>17.63</v>
      </c>
      <c r="AA88">
        <v>0</v>
      </c>
    </row>
    <row r="89" spans="7:27">
      <c r="G89" t="s">
        <v>131</v>
      </c>
      <c r="H89" s="115">
        <v>51.27</v>
      </c>
      <c r="I89" s="88">
        <v>0</v>
      </c>
      <c r="J89" s="88">
        <v>0</v>
      </c>
      <c r="K89" s="88">
        <v>19.350000000000001</v>
      </c>
      <c r="L89" s="88">
        <v>0</v>
      </c>
      <c r="M89" s="116">
        <v>0</v>
      </c>
      <c r="N89" s="115">
        <v>0</v>
      </c>
      <c r="O89" s="88">
        <v>-60</v>
      </c>
      <c r="P89" s="88">
        <v>-30</v>
      </c>
      <c r="Q89" s="88">
        <v>0</v>
      </c>
      <c r="R89" s="88">
        <v>0</v>
      </c>
      <c r="S89" s="116">
        <v>0</v>
      </c>
      <c r="U89" s="115">
        <v>-90</v>
      </c>
      <c r="V89" s="116">
        <v>70.62</v>
      </c>
      <c r="W89">
        <v>51.27</v>
      </c>
      <c r="X89">
        <v>-60</v>
      </c>
      <c r="Y89">
        <v>0</v>
      </c>
      <c r="Z89">
        <v>19.350000000000001</v>
      </c>
      <c r="AA89">
        <v>-30</v>
      </c>
    </row>
    <row r="90" spans="7:27">
      <c r="G90" t="s">
        <v>132</v>
      </c>
      <c r="H90" s="115">
        <v>83.19</v>
      </c>
      <c r="I90" s="88">
        <v>0</v>
      </c>
      <c r="J90" s="88">
        <v>0</v>
      </c>
      <c r="K90" s="88">
        <v>19.350000000000001</v>
      </c>
      <c r="L90" s="88">
        <v>0</v>
      </c>
      <c r="M90" s="116">
        <v>0</v>
      </c>
      <c r="N90" s="115">
        <v>0</v>
      </c>
      <c r="O90" s="88">
        <v>-60</v>
      </c>
      <c r="P90" s="88">
        <v>-30</v>
      </c>
      <c r="Q90" s="88">
        <v>0</v>
      </c>
      <c r="R90" s="88">
        <v>0</v>
      </c>
      <c r="S90" s="116">
        <v>0</v>
      </c>
      <c r="U90" s="115">
        <v>-90</v>
      </c>
      <c r="V90" s="116">
        <v>102.54</v>
      </c>
      <c r="W90">
        <v>83.19</v>
      </c>
      <c r="X90">
        <v>-60</v>
      </c>
      <c r="Y90">
        <v>0</v>
      </c>
      <c r="Z90">
        <v>19.350000000000001</v>
      </c>
      <c r="AA90">
        <v>-30</v>
      </c>
    </row>
    <row r="91" spans="7:27">
      <c r="G91" t="s">
        <v>133</v>
      </c>
      <c r="H91" s="115">
        <v>54.17</v>
      </c>
      <c r="I91" s="88">
        <v>0</v>
      </c>
      <c r="J91" s="88">
        <v>0</v>
      </c>
      <c r="K91" s="88">
        <v>19.350000000000001</v>
      </c>
      <c r="L91" s="88">
        <v>0</v>
      </c>
      <c r="M91" s="116">
        <v>0</v>
      </c>
      <c r="N91" s="115">
        <v>0</v>
      </c>
      <c r="O91" s="88">
        <v>-40</v>
      </c>
      <c r="P91" s="88">
        <v>-50</v>
      </c>
      <c r="Q91" s="88">
        <v>0</v>
      </c>
      <c r="R91" s="88">
        <v>0</v>
      </c>
      <c r="S91" s="116">
        <v>0</v>
      </c>
      <c r="U91" s="115">
        <v>-90</v>
      </c>
      <c r="V91" s="116">
        <v>73.52</v>
      </c>
      <c r="W91">
        <v>54.17</v>
      </c>
      <c r="X91">
        <v>-40</v>
      </c>
      <c r="Y91">
        <v>0</v>
      </c>
      <c r="Z91">
        <v>19.350000000000001</v>
      </c>
      <c r="AA91">
        <v>-50</v>
      </c>
    </row>
    <row r="92" spans="7:27">
      <c r="G92" t="s">
        <v>134</v>
      </c>
      <c r="H92" s="115">
        <v>78.36</v>
      </c>
      <c r="I92" s="88">
        <v>0</v>
      </c>
      <c r="J92" s="88">
        <v>0</v>
      </c>
      <c r="K92" s="88">
        <v>19.350000000000001</v>
      </c>
      <c r="L92" s="88">
        <v>0</v>
      </c>
      <c r="M92" s="116">
        <v>0</v>
      </c>
      <c r="N92" s="115">
        <v>0</v>
      </c>
      <c r="O92" s="88">
        <v>-30</v>
      </c>
      <c r="P92" s="88">
        <v>-45</v>
      </c>
      <c r="Q92" s="88">
        <v>0</v>
      </c>
      <c r="R92" s="88">
        <v>0</v>
      </c>
      <c r="S92" s="116">
        <v>0</v>
      </c>
      <c r="U92" s="115">
        <v>-75</v>
      </c>
      <c r="V92" s="116">
        <v>97.71</v>
      </c>
      <c r="W92">
        <v>78.36</v>
      </c>
      <c r="X92">
        <v>-30</v>
      </c>
      <c r="Y92">
        <v>0</v>
      </c>
      <c r="Z92">
        <v>19.350000000000001</v>
      </c>
      <c r="AA92">
        <v>-45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19.350000000000001</v>
      </c>
      <c r="L93" s="88">
        <v>9.67</v>
      </c>
      <c r="M93" s="116">
        <v>0</v>
      </c>
      <c r="N93" s="115">
        <v>0</v>
      </c>
      <c r="O93" s="88">
        <v>0</v>
      </c>
      <c r="P93" s="88">
        <v>-102</v>
      </c>
      <c r="Q93" s="88">
        <v>0</v>
      </c>
      <c r="R93" s="88">
        <v>0</v>
      </c>
      <c r="S93" s="116">
        <v>0</v>
      </c>
      <c r="U93" s="115">
        <v>-102</v>
      </c>
      <c r="V93" s="116">
        <v>29.02</v>
      </c>
      <c r="W93">
        <v>0</v>
      </c>
      <c r="X93">
        <v>0</v>
      </c>
      <c r="Y93">
        <v>9.67</v>
      </c>
      <c r="Z93">
        <v>19.350000000000001</v>
      </c>
      <c r="AA93">
        <v>-102</v>
      </c>
    </row>
    <row r="94" spans="7:27">
      <c r="G94" t="s">
        <v>136</v>
      </c>
      <c r="H94" s="115">
        <v>40.630000000000003</v>
      </c>
      <c r="I94" s="88">
        <v>0</v>
      </c>
      <c r="J94" s="88">
        <v>0</v>
      </c>
      <c r="K94" s="88">
        <v>19.350000000000001</v>
      </c>
      <c r="L94" s="88">
        <v>9.67</v>
      </c>
      <c r="M94" s="116">
        <v>0</v>
      </c>
      <c r="N94" s="115">
        <v>0</v>
      </c>
      <c r="O94" s="88">
        <v>0</v>
      </c>
      <c r="P94" s="88">
        <v>-30</v>
      </c>
      <c r="Q94" s="88">
        <v>0</v>
      </c>
      <c r="R94" s="88">
        <v>0</v>
      </c>
      <c r="S94" s="116">
        <v>0</v>
      </c>
      <c r="U94" s="115">
        <v>-30</v>
      </c>
      <c r="V94" s="116">
        <v>69.650000000000006</v>
      </c>
      <c r="W94">
        <v>40.630000000000003</v>
      </c>
      <c r="X94">
        <v>0</v>
      </c>
      <c r="Y94">
        <v>9.67</v>
      </c>
      <c r="Z94">
        <v>19.350000000000001</v>
      </c>
      <c r="AA94">
        <v>-30</v>
      </c>
    </row>
    <row r="95" spans="7:27">
      <c r="G95" t="s">
        <v>137</v>
      </c>
      <c r="H95" s="115">
        <v>42.56</v>
      </c>
      <c r="I95" s="88">
        <v>0</v>
      </c>
      <c r="J95" s="88">
        <v>0</v>
      </c>
      <c r="K95" s="88">
        <v>19.350000000000001</v>
      </c>
      <c r="L95" s="88">
        <v>11.61</v>
      </c>
      <c r="M95" s="116">
        <v>0</v>
      </c>
      <c r="N95" s="115">
        <v>0</v>
      </c>
      <c r="O95" s="88">
        <v>0</v>
      </c>
      <c r="P95" s="88">
        <v>-25</v>
      </c>
      <c r="Q95" s="88">
        <v>0</v>
      </c>
      <c r="R95" s="88">
        <v>0</v>
      </c>
      <c r="S95" s="116">
        <v>0</v>
      </c>
      <c r="U95" s="115">
        <v>-25</v>
      </c>
      <c r="V95" s="116">
        <v>73.52</v>
      </c>
      <c r="W95">
        <v>42.56</v>
      </c>
      <c r="X95">
        <v>0</v>
      </c>
      <c r="Y95">
        <v>11.61</v>
      </c>
      <c r="Z95">
        <v>19.350000000000001</v>
      </c>
      <c r="AA95">
        <v>-25</v>
      </c>
    </row>
    <row r="96" spans="7:27">
      <c r="G96" t="s">
        <v>138</v>
      </c>
      <c r="H96" s="115">
        <v>62.88</v>
      </c>
      <c r="I96" s="88">
        <v>0</v>
      </c>
      <c r="J96" s="88">
        <v>0</v>
      </c>
      <c r="K96" s="88">
        <v>19.350000000000001</v>
      </c>
      <c r="L96" s="88">
        <v>11.61</v>
      </c>
      <c r="M96" s="116">
        <v>0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>
        <v>-20</v>
      </c>
      <c r="V96" s="116">
        <v>93.84</v>
      </c>
      <c r="W96">
        <v>62.88</v>
      </c>
      <c r="X96">
        <v>0</v>
      </c>
      <c r="Y96">
        <v>11.61</v>
      </c>
      <c r="Z96">
        <v>19.350000000000001</v>
      </c>
      <c r="AA96">
        <v>-20</v>
      </c>
    </row>
    <row r="97" spans="1:83">
      <c r="G97" t="s">
        <v>139</v>
      </c>
      <c r="H97" s="115">
        <v>49.34</v>
      </c>
      <c r="I97" s="88">
        <v>0</v>
      </c>
      <c r="J97" s="88">
        <v>0</v>
      </c>
      <c r="K97" s="88">
        <v>19.350000000000001</v>
      </c>
      <c r="L97" s="88">
        <v>8.2200000000000006</v>
      </c>
      <c r="M97" s="116">
        <v>0</v>
      </c>
      <c r="N97" s="115">
        <v>0</v>
      </c>
      <c r="O97" s="88">
        <v>-30</v>
      </c>
      <c r="P97" s="88">
        <v>-20</v>
      </c>
      <c r="Q97" s="88">
        <v>0</v>
      </c>
      <c r="R97" s="88">
        <v>0</v>
      </c>
      <c r="S97" s="116">
        <v>0</v>
      </c>
      <c r="U97" s="115">
        <v>-50</v>
      </c>
      <c r="V97" s="116">
        <v>76.91</v>
      </c>
      <c r="W97">
        <v>49.34</v>
      </c>
      <c r="X97">
        <v>-30</v>
      </c>
      <c r="Y97">
        <v>8.2200000000000006</v>
      </c>
      <c r="Z97">
        <v>19.350000000000001</v>
      </c>
      <c r="AA97">
        <v>-20</v>
      </c>
    </row>
    <row r="98" spans="1:83">
      <c r="G98" t="s">
        <v>140</v>
      </c>
      <c r="H98" s="115">
        <v>51.28</v>
      </c>
      <c r="I98" s="88">
        <v>0</v>
      </c>
      <c r="J98" s="88">
        <v>0</v>
      </c>
      <c r="K98" s="88">
        <v>19.350000000000001</v>
      </c>
      <c r="L98" s="88">
        <v>1.93</v>
      </c>
      <c r="M98" s="116">
        <v>0</v>
      </c>
      <c r="N98" s="115">
        <v>0</v>
      </c>
      <c r="O98" s="88">
        <v>0</v>
      </c>
      <c r="P98" s="88">
        <v>-20</v>
      </c>
      <c r="Q98" s="88">
        <v>0</v>
      </c>
      <c r="R98" s="88">
        <v>0</v>
      </c>
      <c r="S98" s="116">
        <v>0</v>
      </c>
      <c r="U98" s="115">
        <v>-20</v>
      </c>
      <c r="V98" s="116">
        <v>72.56</v>
      </c>
      <c r="W98">
        <v>51.28</v>
      </c>
      <c r="X98">
        <v>0</v>
      </c>
      <c r="Y98">
        <v>1.93</v>
      </c>
      <c r="Z98">
        <v>19.350000000000001</v>
      </c>
      <c r="AA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0.9985425</v>
      </c>
      <c r="I99" s="111">
        <f t="shared" ref="I99:BQ99" si="1">SUM(I3:I98)/4000</f>
        <v>7.255000000000001E-3</v>
      </c>
      <c r="J99" s="111">
        <f t="shared" si="1"/>
        <v>0.12213000000000002</v>
      </c>
      <c r="K99" s="111">
        <f t="shared" si="1"/>
        <v>0.33520249999999979</v>
      </c>
      <c r="L99" s="111">
        <f t="shared" si="1"/>
        <v>0.32510499999999998</v>
      </c>
      <c r="M99" s="111">
        <f t="shared" si="1"/>
        <v>0</v>
      </c>
      <c r="N99" s="110">
        <f t="shared" si="1"/>
        <v>-0.86275000000000002</v>
      </c>
      <c r="O99" s="111">
        <f t="shared" si="1"/>
        <v>-1.49325</v>
      </c>
      <c r="P99" s="111">
        <f t="shared" si="1"/>
        <v>-1.7529999999999999</v>
      </c>
      <c r="Q99" s="111">
        <f t="shared" si="1"/>
        <v>-8.8749999999999996E-2</v>
      </c>
      <c r="R99" s="111">
        <f t="shared" si="1"/>
        <v>0</v>
      </c>
      <c r="S99" s="112">
        <f t="shared" si="1"/>
        <v>0</v>
      </c>
      <c r="U99" s="110">
        <f t="shared" si="1"/>
        <v>-4.1977500000000001</v>
      </c>
      <c r="V99" s="112">
        <f t="shared" si="1"/>
        <v>1.7882350000000005</v>
      </c>
      <c r="W99">
        <f t="shared" si="1"/>
        <v>0.13579249999999993</v>
      </c>
      <c r="X99">
        <f t="shared" si="1"/>
        <v>-1.485995</v>
      </c>
      <c r="Y99">
        <f t="shared" si="1"/>
        <v>0.32510499999999998</v>
      </c>
      <c r="Z99">
        <f t="shared" si="1"/>
        <v>0.24645250000000002</v>
      </c>
      <c r="AA99">
        <f t="shared" si="1"/>
        <v>-1.6308699999999998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83"/>
      <c r="F1" s="183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441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38.700000000000003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38.700000000000003</v>
      </c>
      <c r="W3">
        <v>0</v>
      </c>
      <c r="X3">
        <v>0</v>
      </c>
      <c r="Y3">
        <v>38.700000000000003</v>
      </c>
    </row>
    <row r="4" spans="1:25">
      <c r="A4" t="s">
        <v>416</v>
      </c>
      <c r="B4" t="s">
        <v>263</v>
      </c>
      <c r="D4" t="s">
        <v>441</v>
      </c>
      <c r="G4" t="s">
        <v>46</v>
      </c>
      <c r="H4" s="115">
        <v>0</v>
      </c>
      <c r="I4" s="88">
        <v>0</v>
      </c>
      <c r="J4" s="88">
        <v>0</v>
      </c>
      <c r="K4" s="88">
        <v>48.37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48.37</v>
      </c>
      <c r="W4">
        <v>0</v>
      </c>
      <c r="X4">
        <v>0</v>
      </c>
      <c r="Y4">
        <v>48.37</v>
      </c>
    </row>
    <row r="5" spans="1:25">
      <c r="B5" t="s">
        <v>422</v>
      </c>
      <c r="G5" t="s">
        <v>47</v>
      </c>
      <c r="H5" s="115">
        <v>0</v>
      </c>
      <c r="I5" s="88">
        <v>0</v>
      </c>
      <c r="J5" s="88">
        <v>0</v>
      </c>
      <c r="K5" s="88">
        <v>38.700000000000003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38.700000000000003</v>
      </c>
      <c r="W5">
        <v>0</v>
      </c>
      <c r="X5">
        <v>0</v>
      </c>
      <c r="Y5">
        <v>38.700000000000003</v>
      </c>
    </row>
    <row r="6" spans="1:25">
      <c r="B6" t="s">
        <v>422</v>
      </c>
      <c r="G6" t="s">
        <v>48</v>
      </c>
      <c r="H6" s="115">
        <v>0</v>
      </c>
      <c r="I6" s="88">
        <v>0</v>
      </c>
      <c r="J6" s="88">
        <v>0</v>
      </c>
      <c r="K6" s="88">
        <v>29.02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29.02</v>
      </c>
      <c r="W6">
        <v>0</v>
      </c>
      <c r="X6">
        <v>0</v>
      </c>
      <c r="Y6">
        <v>29.02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48.37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48.37</v>
      </c>
      <c r="W8">
        <v>0</v>
      </c>
      <c r="X8">
        <v>0</v>
      </c>
      <c r="Y8">
        <v>48.37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38.700000000000003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38.700000000000003</v>
      </c>
      <c r="W11">
        <v>0</v>
      </c>
      <c r="X11">
        <v>0</v>
      </c>
      <c r="Y11">
        <v>38.700000000000003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38.700000000000003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38.700000000000003</v>
      </c>
      <c r="W39">
        <v>0</v>
      </c>
      <c r="X39">
        <v>0</v>
      </c>
      <c r="Y39">
        <v>38.700000000000003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58.04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58.04</v>
      </c>
      <c r="W43">
        <v>0</v>
      </c>
      <c r="X43">
        <v>0</v>
      </c>
      <c r="Y43">
        <v>58.04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19.350000000000001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19.350000000000001</v>
      </c>
      <c r="W44">
        <v>0</v>
      </c>
      <c r="X44">
        <v>0</v>
      </c>
      <c r="Y44">
        <v>19.350000000000001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38.700000000000003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38.700000000000003</v>
      </c>
      <c r="W46">
        <v>0</v>
      </c>
      <c r="X46">
        <v>0</v>
      </c>
      <c r="Y46">
        <v>38.700000000000003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77.39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77.39</v>
      </c>
      <c r="W47">
        <v>0</v>
      </c>
      <c r="X47">
        <v>0</v>
      </c>
      <c r="Y47">
        <v>77.39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43.53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43.53</v>
      </c>
      <c r="W48">
        <v>0</v>
      </c>
      <c r="X48">
        <v>0</v>
      </c>
      <c r="Y48">
        <v>43.53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9.67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9.67</v>
      </c>
      <c r="W49">
        <v>0</v>
      </c>
      <c r="X49">
        <v>0</v>
      </c>
      <c r="Y49">
        <v>9.67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48.37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48.37</v>
      </c>
      <c r="W50">
        <v>0</v>
      </c>
      <c r="X50">
        <v>0</v>
      </c>
      <c r="Y50">
        <v>48.37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87.07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87.07</v>
      </c>
      <c r="W51">
        <v>0</v>
      </c>
      <c r="X51">
        <v>0</v>
      </c>
      <c r="Y51">
        <v>87.07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62.88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62.88</v>
      </c>
      <c r="W52">
        <v>0</v>
      </c>
      <c r="X52">
        <v>0</v>
      </c>
      <c r="Y52">
        <v>62.88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19.350000000000001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19.350000000000001</v>
      </c>
      <c r="W53">
        <v>0</v>
      </c>
      <c r="X53">
        <v>0</v>
      </c>
      <c r="Y53">
        <v>19.350000000000001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62.88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62.88</v>
      </c>
      <c r="W54">
        <v>0</v>
      </c>
      <c r="X54">
        <v>0</v>
      </c>
      <c r="Y54">
        <v>62.88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91.9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91.9</v>
      </c>
      <c r="W55">
        <v>0</v>
      </c>
      <c r="X55">
        <v>0</v>
      </c>
      <c r="Y55">
        <v>91.9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19.350000000000001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19.350000000000001</v>
      </c>
      <c r="W56">
        <v>0</v>
      </c>
      <c r="X56">
        <v>0</v>
      </c>
      <c r="Y56">
        <v>19.350000000000001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67.72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67.72</v>
      </c>
      <c r="W57">
        <v>0</v>
      </c>
      <c r="X57">
        <v>0</v>
      </c>
      <c r="Y57">
        <v>67.72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67.72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67.72</v>
      </c>
      <c r="W58">
        <v>0</v>
      </c>
      <c r="X58">
        <v>0</v>
      </c>
      <c r="Y58">
        <v>67.72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145.11000000000001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145.11000000000001</v>
      </c>
      <c r="W59">
        <v>0</v>
      </c>
      <c r="X59">
        <v>0</v>
      </c>
      <c r="Y59">
        <v>145.11000000000001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106.41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106.41</v>
      </c>
      <c r="W60">
        <v>0</v>
      </c>
      <c r="X60">
        <v>0</v>
      </c>
      <c r="Y60">
        <v>106.41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67.72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67.72</v>
      </c>
      <c r="W61">
        <v>0</v>
      </c>
      <c r="X61">
        <v>0</v>
      </c>
      <c r="Y61">
        <v>67.72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116.09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116.09</v>
      </c>
      <c r="W62">
        <v>0</v>
      </c>
      <c r="X62">
        <v>0</v>
      </c>
      <c r="Y62">
        <v>116.09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135.44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135.44</v>
      </c>
      <c r="W63">
        <v>0</v>
      </c>
      <c r="X63">
        <v>0</v>
      </c>
      <c r="Y63">
        <v>135.44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128.66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128.66</v>
      </c>
      <c r="W64">
        <v>0</v>
      </c>
      <c r="X64">
        <v>0</v>
      </c>
      <c r="Y64">
        <v>128.66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77.39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77.39</v>
      </c>
      <c r="W65">
        <v>0</v>
      </c>
      <c r="X65">
        <v>0</v>
      </c>
      <c r="Y65">
        <v>77.39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106.41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106.41</v>
      </c>
      <c r="W66">
        <v>0</v>
      </c>
      <c r="X66">
        <v>0</v>
      </c>
      <c r="Y66">
        <v>106.41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135.44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135.44</v>
      </c>
      <c r="W67">
        <v>0</v>
      </c>
      <c r="X67">
        <v>0</v>
      </c>
      <c r="Y67">
        <v>135.44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106.41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106.41</v>
      </c>
      <c r="W68">
        <v>0</v>
      </c>
      <c r="X68">
        <v>0</v>
      </c>
      <c r="Y68">
        <v>106.41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77.39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77.39</v>
      </c>
      <c r="W69">
        <v>0</v>
      </c>
      <c r="X69">
        <v>0</v>
      </c>
      <c r="Y69">
        <v>77.39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106.41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106.41</v>
      </c>
      <c r="W70">
        <v>0</v>
      </c>
      <c r="X70">
        <v>0</v>
      </c>
      <c r="Y70">
        <v>106.41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111.25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111.25</v>
      </c>
      <c r="W71">
        <v>0</v>
      </c>
      <c r="X71">
        <v>0</v>
      </c>
      <c r="Y71">
        <v>111.25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82.23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82.23</v>
      </c>
      <c r="W72">
        <v>0</v>
      </c>
      <c r="X72">
        <v>0</v>
      </c>
      <c r="Y72">
        <v>82.23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48.37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48.37</v>
      </c>
      <c r="W73">
        <v>0</v>
      </c>
      <c r="X73">
        <v>0</v>
      </c>
      <c r="Y73">
        <v>48.37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82.23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82.23</v>
      </c>
      <c r="W74">
        <v>0</v>
      </c>
      <c r="X74">
        <v>0</v>
      </c>
      <c r="Y74">
        <v>82.23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67.72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67.72</v>
      </c>
      <c r="W75">
        <v>0</v>
      </c>
      <c r="X75">
        <v>0</v>
      </c>
      <c r="Y75">
        <v>67.72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29.02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29.02</v>
      </c>
      <c r="W77">
        <v>0</v>
      </c>
      <c r="X77">
        <v>0</v>
      </c>
      <c r="Y77">
        <v>29.02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26.12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26.12</v>
      </c>
      <c r="W78">
        <v>0</v>
      </c>
      <c r="X78">
        <v>0</v>
      </c>
      <c r="Y78">
        <v>26.12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29.02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29.02</v>
      </c>
      <c r="W79">
        <v>0</v>
      </c>
      <c r="X79">
        <v>0</v>
      </c>
      <c r="Y79">
        <v>29.02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67.72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67.72</v>
      </c>
      <c r="W83">
        <v>0</v>
      </c>
      <c r="X83">
        <v>0</v>
      </c>
      <c r="Y83">
        <v>67.72</v>
      </c>
    </row>
    <row r="84" spans="7:25">
      <c r="G84" t="s">
        <v>126</v>
      </c>
      <c r="H84" s="115">
        <v>27.09</v>
      </c>
      <c r="I84" s="88">
        <v>0</v>
      </c>
      <c r="J84" s="88">
        <v>0</v>
      </c>
      <c r="K84" s="88">
        <v>53.2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80.290000000000006</v>
      </c>
      <c r="W84">
        <v>27.09</v>
      </c>
      <c r="X84">
        <v>0</v>
      </c>
      <c r="Y84">
        <v>53.2</v>
      </c>
    </row>
    <row r="85" spans="7:25">
      <c r="G85" t="s">
        <v>127</v>
      </c>
      <c r="H85" s="115">
        <v>112.22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112.22</v>
      </c>
      <c r="W85">
        <v>112.22</v>
      </c>
      <c r="X85">
        <v>0</v>
      </c>
      <c r="Y85">
        <v>0</v>
      </c>
    </row>
    <row r="86" spans="7:25">
      <c r="G86" t="s">
        <v>128</v>
      </c>
      <c r="H86" s="115">
        <v>199.28</v>
      </c>
      <c r="I86" s="88">
        <v>0</v>
      </c>
      <c r="J86" s="88">
        <v>0</v>
      </c>
      <c r="K86" s="88">
        <v>53.21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252.49</v>
      </c>
      <c r="W86">
        <v>199.28</v>
      </c>
      <c r="X86">
        <v>0</v>
      </c>
      <c r="Y86">
        <v>53.21</v>
      </c>
    </row>
    <row r="87" spans="7:25">
      <c r="G87" t="s">
        <v>129</v>
      </c>
      <c r="H87" s="115">
        <v>34.83</v>
      </c>
      <c r="I87" s="88">
        <v>0</v>
      </c>
      <c r="J87" s="88">
        <v>0</v>
      </c>
      <c r="K87" s="88">
        <v>53.2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88.03</v>
      </c>
      <c r="W87">
        <v>34.83</v>
      </c>
      <c r="X87">
        <v>0</v>
      </c>
      <c r="Y87">
        <v>53.2</v>
      </c>
    </row>
    <row r="88" spans="7:25">
      <c r="G88" t="s">
        <v>130</v>
      </c>
      <c r="H88" s="115">
        <v>60.94</v>
      </c>
      <c r="I88" s="88">
        <v>33.86</v>
      </c>
      <c r="J88" s="88">
        <v>0</v>
      </c>
      <c r="K88" s="88">
        <v>53.21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148.01</v>
      </c>
      <c r="W88">
        <v>60.94</v>
      </c>
      <c r="X88">
        <v>33.86</v>
      </c>
      <c r="Y88">
        <v>53.21</v>
      </c>
    </row>
    <row r="89" spans="7:25">
      <c r="G89" t="s">
        <v>131</v>
      </c>
      <c r="H89" s="115">
        <v>124.79</v>
      </c>
      <c r="I89" s="88">
        <v>82.23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207.02</v>
      </c>
      <c r="W89">
        <v>124.79</v>
      </c>
      <c r="X89">
        <v>82.23</v>
      </c>
      <c r="Y89">
        <v>0</v>
      </c>
    </row>
    <row r="90" spans="7:25">
      <c r="G90" t="s">
        <v>132</v>
      </c>
      <c r="H90" s="115">
        <v>137.22</v>
      </c>
      <c r="I90" s="88">
        <v>116.09</v>
      </c>
      <c r="J90" s="88">
        <v>0</v>
      </c>
      <c r="K90" s="88">
        <v>53.21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306.52</v>
      </c>
      <c r="W90">
        <v>137.22</v>
      </c>
      <c r="X90">
        <v>116.09</v>
      </c>
      <c r="Y90">
        <v>53.21</v>
      </c>
    </row>
    <row r="91" spans="7:25">
      <c r="G91" t="s">
        <v>133</v>
      </c>
      <c r="H91" s="115">
        <v>59.01</v>
      </c>
      <c r="I91" s="88">
        <v>96.74</v>
      </c>
      <c r="J91" s="88">
        <v>0</v>
      </c>
      <c r="K91" s="88">
        <v>53.21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208.96</v>
      </c>
      <c r="W91">
        <v>59.01</v>
      </c>
      <c r="X91">
        <v>96.74</v>
      </c>
      <c r="Y91">
        <v>53.21</v>
      </c>
    </row>
    <row r="92" spans="7:25">
      <c r="G92" t="s">
        <v>134</v>
      </c>
      <c r="H92" s="115">
        <v>92.87</v>
      </c>
      <c r="I92" s="88">
        <v>116.09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208.96</v>
      </c>
      <c r="W92">
        <v>92.87</v>
      </c>
      <c r="X92">
        <v>116.09</v>
      </c>
      <c r="Y92">
        <v>0</v>
      </c>
    </row>
    <row r="93" spans="7:25">
      <c r="G93" t="s">
        <v>135</v>
      </c>
      <c r="H93" s="115">
        <v>120.93</v>
      </c>
      <c r="I93" s="88">
        <v>130.59</v>
      </c>
      <c r="J93" s="88">
        <v>0</v>
      </c>
      <c r="K93" s="88">
        <v>48.37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299.89</v>
      </c>
      <c r="W93">
        <v>120.93</v>
      </c>
      <c r="X93">
        <v>130.59</v>
      </c>
      <c r="Y93">
        <v>48.37</v>
      </c>
    </row>
    <row r="94" spans="7:25">
      <c r="G94" t="s">
        <v>136</v>
      </c>
      <c r="H94" s="115">
        <v>143.18</v>
      </c>
      <c r="I94" s="88">
        <v>145.11000000000001</v>
      </c>
      <c r="J94" s="88">
        <v>0</v>
      </c>
      <c r="K94" s="88">
        <v>48.37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336.66</v>
      </c>
      <c r="W94">
        <v>143.18</v>
      </c>
      <c r="X94">
        <v>145.11000000000001</v>
      </c>
      <c r="Y94">
        <v>48.37</v>
      </c>
    </row>
    <row r="95" spans="7:25">
      <c r="G95" t="s">
        <v>137</v>
      </c>
      <c r="H95" s="115">
        <v>35.79</v>
      </c>
      <c r="I95" s="88">
        <v>149.94999999999999</v>
      </c>
      <c r="J95" s="88">
        <v>0</v>
      </c>
      <c r="K95" s="88">
        <v>38.700000000000003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224.44</v>
      </c>
      <c r="W95">
        <v>35.79</v>
      </c>
      <c r="X95">
        <v>149.94999999999999</v>
      </c>
      <c r="Y95">
        <v>38.700000000000003</v>
      </c>
    </row>
    <row r="96" spans="7:25">
      <c r="G96" t="s">
        <v>138</v>
      </c>
      <c r="H96" s="115">
        <v>46.44</v>
      </c>
      <c r="I96" s="88">
        <v>154.78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201.22</v>
      </c>
      <c r="W96">
        <v>46.44</v>
      </c>
      <c r="X96">
        <v>154.78</v>
      </c>
      <c r="Y96">
        <v>0</v>
      </c>
    </row>
    <row r="97" spans="1:83">
      <c r="G97" t="s">
        <v>139</v>
      </c>
      <c r="H97" s="115">
        <v>31.92</v>
      </c>
      <c r="I97" s="88">
        <v>140.28</v>
      </c>
      <c r="J97" s="88">
        <v>0</v>
      </c>
      <c r="K97" s="88">
        <v>29.02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201.22</v>
      </c>
      <c r="W97">
        <v>31.92</v>
      </c>
      <c r="X97">
        <v>140.28</v>
      </c>
      <c r="Y97">
        <v>29.02</v>
      </c>
    </row>
    <row r="98" spans="1:83">
      <c r="G98" t="s">
        <v>140</v>
      </c>
      <c r="H98" s="115">
        <v>32.89</v>
      </c>
      <c r="I98" s="88">
        <v>130.6</v>
      </c>
      <c r="J98" s="88">
        <v>0</v>
      </c>
      <c r="K98" s="88">
        <v>14.51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178</v>
      </c>
      <c r="W98">
        <v>32.89</v>
      </c>
      <c r="X98">
        <v>130.6</v>
      </c>
      <c r="Y98">
        <v>14.51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0.31485000000000007</v>
      </c>
      <c r="I99" s="111">
        <f t="shared" ref="I99:BQ99" si="1">SUM(I3:I98)/4000</f>
        <v>0.32407999999999998</v>
      </c>
      <c r="J99" s="111">
        <f t="shared" si="1"/>
        <v>0</v>
      </c>
      <c r="K99" s="111">
        <f t="shared" si="1"/>
        <v>0.85131249999999981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1.4902424999999999</v>
      </c>
      <c r="W99">
        <f t="shared" si="1"/>
        <v>0.31485000000000007</v>
      </c>
      <c r="X99">
        <f t="shared" si="1"/>
        <v>0.32407999999999998</v>
      </c>
      <c r="Y99">
        <f t="shared" si="1"/>
        <v>0.85131249999999981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229</v>
      </c>
      <c r="B1" s="216"/>
      <c r="C1" s="216"/>
      <c r="D1" s="216"/>
      <c r="E1" s="191"/>
      <c r="F1" s="191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AD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44753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7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7">
      <c r="A3" t="s">
        <v>45</v>
      </c>
      <c r="E3">
        <f>GT_NG!P3</f>
        <v>14.217786909304374</v>
      </c>
      <c r="F3">
        <f>GT_Spot!P3</f>
        <v>0</v>
      </c>
      <c r="G3">
        <f>PPCL_NG!P3</f>
        <v>33.950000000000003</v>
      </c>
      <c r="H3">
        <f>PPCL_Spot!P3</f>
        <v>41.017171229570373</v>
      </c>
      <c r="I3">
        <f>Bawana_NG!P3</f>
        <v>98.098629809743201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1008.1134380596071</v>
      </c>
      <c r="P3" s="77">
        <v>118.24475214130388</v>
      </c>
      <c r="Q3" s="77">
        <v>0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151.22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1196.33</v>
      </c>
      <c r="AB3" s="117">
        <f>-STOA!N3</f>
        <v>0</v>
      </c>
      <c r="AC3">
        <f>SUMIF(B3:AB3,"&gt;0")*$AC$2-SUMIF(B3:AB3,"&lt;0")*($AC$2/(1-$AC$2))+SUMIF(AI3:AR3,"&gt;0")*$AC$2-SUMIF(AI3:AR3,"&lt;0")*($AC$2/(1-$AC$2))</f>
        <v>24.610359647715857</v>
      </c>
      <c r="AD3">
        <f>SUM(B3:AB3,AI3:AR3)-AC3</f>
        <v>2772.0214185018131</v>
      </c>
      <c r="AE3">
        <f>'IDT-1'!B3</f>
        <v>0</v>
      </c>
      <c r="AF3" s="26"/>
      <c r="AG3">
        <f>SUM(AD3:AF3)+AT3</f>
        <v>2814.0214185018131</v>
      </c>
      <c r="AI3" s="75">
        <f>PXIL!H3</f>
        <v>0</v>
      </c>
      <c r="AJ3" s="75">
        <f>PXIL!N3</f>
        <v>0</v>
      </c>
      <c r="AK3" s="75">
        <f>RTM_IEX!H3</f>
        <v>135.44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T3">
        <v>42</v>
      </c>
      <c r="AU3">
        <v>1</v>
      </c>
    </row>
    <row r="4" spans="1:47">
      <c r="A4" t="s">
        <v>46</v>
      </c>
      <c r="E4">
        <f>GT_NG!P4</f>
        <v>14.217786909304374</v>
      </c>
      <c r="F4">
        <f>GT_Spot!P4</f>
        <v>0</v>
      </c>
      <c r="G4">
        <f>PPCL_NG!P4</f>
        <v>33.950000000000003</v>
      </c>
      <c r="H4">
        <f>PPCL_Spot!P4</f>
        <v>41.017171229570373</v>
      </c>
      <c r="I4">
        <f>Bawana_NG!P4</f>
        <v>98.098629809743201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1008.1142537424598</v>
      </c>
      <c r="P4" s="77">
        <v>118.24548302074182</v>
      </c>
      <c r="Q4" s="77">
        <v>0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151.26999999999998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1196.33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24.346901257464012</v>
      </c>
      <c r="AD4">
        <f t="shared" ref="AD4:AD67" si="1">SUM(B4:AB4,AI4:AR4)-AC4</f>
        <v>2742.3464234543553</v>
      </c>
      <c r="AE4">
        <f>'IDT-1'!B4</f>
        <v>0</v>
      </c>
      <c r="AF4" s="26"/>
      <c r="AG4">
        <f t="shared" ref="AG4:AG67" si="2">SUM(AD4:AF4)+AT4</f>
        <v>2784.3464234543553</v>
      </c>
      <c r="AI4" s="75">
        <f>PXIL!H4</f>
        <v>0</v>
      </c>
      <c r="AJ4" s="75">
        <f>PXIL!N4</f>
        <v>0</v>
      </c>
      <c r="AK4" s="75">
        <f>RTM_IEX!H4</f>
        <v>105.45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T4">
        <v>42</v>
      </c>
      <c r="AU4">
        <v>2</v>
      </c>
    </row>
    <row r="5" spans="1:47">
      <c r="A5" t="s">
        <v>47</v>
      </c>
      <c r="E5">
        <f>GT_NG!P5</f>
        <v>10.263053613053613</v>
      </c>
      <c r="F5">
        <f>GT_Spot!P5</f>
        <v>0</v>
      </c>
      <c r="G5">
        <f>PPCL_NG!P5</f>
        <v>33.950000000000003</v>
      </c>
      <c r="H5">
        <f>PPCL_Spot!P5</f>
        <v>41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1003.2706541685023</v>
      </c>
      <c r="P5" s="77">
        <v>118.24548346705001</v>
      </c>
      <c r="Q5" s="77">
        <v>0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150.97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1196.33</v>
      </c>
      <c r="AB5" s="117">
        <f>-STOA!N5</f>
        <v>0</v>
      </c>
      <c r="AC5">
        <f t="shared" si="0"/>
        <v>23.627334836175788</v>
      </c>
      <c r="AD5">
        <f t="shared" si="1"/>
        <v>2599.0218564124302</v>
      </c>
      <c r="AE5">
        <f>'IDT-1'!B5</f>
        <v>0</v>
      </c>
      <c r="AF5" s="26"/>
      <c r="AG5">
        <f t="shared" si="2"/>
        <v>2641.0218564124302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-31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T5">
        <v>42</v>
      </c>
      <c r="AU5">
        <v>3</v>
      </c>
    </row>
    <row r="6" spans="1:47">
      <c r="A6" t="s">
        <v>48</v>
      </c>
      <c r="E6">
        <f>GT_NG!P6</f>
        <v>10.263053613053613</v>
      </c>
      <c r="F6">
        <f>GT_Spot!P6</f>
        <v>0</v>
      </c>
      <c r="G6">
        <f>PPCL_NG!P6</f>
        <v>33.950000000000003</v>
      </c>
      <c r="H6">
        <f>PPCL_Spot!P6</f>
        <v>41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996.1409684289722</v>
      </c>
      <c r="P6" s="77">
        <v>118.24548346705001</v>
      </c>
      <c r="Q6" s="77">
        <v>0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149.28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1196.33</v>
      </c>
      <c r="AB6" s="117">
        <f>-STOA!N6</f>
        <v>0</v>
      </c>
      <c r="AC6">
        <f t="shared" si="0"/>
        <v>23.789431044767195</v>
      </c>
      <c r="AD6">
        <f t="shared" si="1"/>
        <v>2563.0400744643084</v>
      </c>
      <c r="AE6">
        <f>'IDT-1'!B6</f>
        <v>0</v>
      </c>
      <c r="AF6" s="26"/>
      <c r="AG6">
        <f t="shared" si="2"/>
        <v>2605.0400744643084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-58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T6">
        <v>42</v>
      </c>
      <c r="AU6">
        <v>4</v>
      </c>
    </row>
    <row r="7" spans="1:47">
      <c r="A7" t="s">
        <v>49</v>
      </c>
      <c r="E7">
        <f>GT_NG!P7</f>
        <v>10.569065155807367</v>
      </c>
      <c r="F7">
        <f>GT_Spot!P7</f>
        <v>0</v>
      </c>
      <c r="G7">
        <f>PPCL_NG!P7</f>
        <v>33.950000000000003</v>
      </c>
      <c r="H7">
        <f>PPCL_Spot!P7</f>
        <v>41</v>
      </c>
      <c r="I7">
        <f>Bawana_NG!P7</f>
        <v>99.62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1000.135426185867</v>
      </c>
      <c r="P7" s="77">
        <v>118.24548346705001</v>
      </c>
      <c r="Q7" s="77">
        <v>0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149.09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1196.0599999999997</v>
      </c>
      <c r="AB7" s="117">
        <f>-STOA!N7</f>
        <v>0</v>
      </c>
      <c r="AC7">
        <f t="shared" si="0"/>
        <v>24.373671080980209</v>
      </c>
      <c r="AD7">
        <f t="shared" si="1"/>
        <v>2504.2963037277436</v>
      </c>
      <c r="AE7">
        <f>'IDT-1'!B7</f>
        <v>0</v>
      </c>
      <c r="AF7" s="26"/>
      <c r="AG7">
        <f t="shared" si="2"/>
        <v>2546.2963037277436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-120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T7">
        <v>42</v>
      </c>
      <c r="AU7">
        <v>5</v>
      </c>
    </row>
    <row r="8" spans="1:47">
      <c r="A8" t="s">
        <v>50</v>
      </c>
      <c r="E8">
        <f>GT_NG!P8</f>
        <v>10.569065155807367</v>
      </c>
      <c r="F8">
        <f>GT_Spot!P8</f>
        <v>0</v>
      </c>
      <c r="G8">
        <f>PPCL_NG!P8</f>
        <v>33.950000000000003</v>
      </c>
      <c r="H8">
        <f>PPCL_Spot!P8</f>
        <v>41</v>
      </c>
      <c r="I8">
        <f>Bawana_NG!P8</f>
        <v>99.62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999.83400632960434</v>
      </c>
      <c r="P8" s="77">
        <v>118.24548346705001</v>
      </c>
      <c r="Q8" s="77">
        <v>0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126.69999999999999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1196.0599999999997</v>
      </c>
      <c r="AB8" s="117">
        <f>-STOA!N8</f>
        <v>0</v>
      </c>
      <c r="AC8">
        <f t="shared" si="0"/>
        <v>24.404817901822177</v>
      </c>
      <c r="AD8">
        <f t="shared" si="1"/>
        <v>2455.573737050639</v>
      </c>
      <c r="AE8">
        <f>'IDT-1'!B8</f>
        <v>0</v>
      </c>
      <c r="AF8" s="26"/>
      <c r="AG8">
        <f t="shared" si="2"/>
        <v>2497.573737050639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-146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T8">
        <v>42</v>
      </c>
      <c r="AU8">
        <v>6</v>
      </c>
    </row>
    <row r="9" spans="1:47">
      <c r="A9" t="s">
        <v>51</v>
      </c>
      <c r="E9">
        <f>GT_NG!P9</f>
        <v>14.211576846307386</v>
      </c>
      <c r="F9">
        <f>GT_Spot!P9</f>
        <v>0</v>
      </c>
      <c r="G9">
        <f>PPCL_NG!P9</f>
        <v>33.950000000000003</v>
      </c>
      <c r="H9">
        <f>PPCL_Spot!P9</f>
        <v>41.017171229570373</v>
      </c>
      <c r="I9">
        <f>Bawana_NG!P9</f>
        <v>79.104878329138202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884.91965010056288</v>
      </c>
      <c r="P9" s="77">
        <v>118.24999999999999</v>
      </c>
      <c r="Q9" s="77">
        <v>0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126.15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1196.0599999999997</v>
      </c>
      <c r="AB9" s="117">
        <f>-STOA!N9</f>
        <v>0</v>
      </c>
      <c r="AC9">
        <f t="shared" si="0"/>
        <v>22.672243290069105</v>
      </c>
      <c r="AD9">
        <f t="shared" si="1"/>
        <v>2388.9910332155091</v>
      </c>
      <c r="AE9">
        <f>'IDT-1'!B9</f>
        <v>0</v>
      </c>
      <c r="AF9" s="26"/>
      <c r="AG9">
        <f t="shared" si="2"/>
        <v>2430.9910332155091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-82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T9">
        <v>42</v>
      </c>
      <c r="AU9">
        <v>7</v>
      </c>
    </row>
    <row r="10" spans="1:47">
      <c r="A10" t="s">
        <v>52</v>
      </c>
      <c r="E10">
        <f>GT_NG!P10</f>
        <v>14.211576846307386</v>
      </c>
      <c r="F10">
        <f>GT_Spot!P10</f>
        <v>0</v>
      </c>
      <c r="G10">
        <f>PPCL_NG!P10</f>
        <v>33.950000000000003</v>
      </c>
      <c r="H10">
        <f>PPCL_Spot!P10</f>
        <v>41.017171229570373</v>
      </c>
      <c r="I10">
        <f>Bawana_NG!P10</f>
        <v>79.104878329138202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861.45208128334843</v>
      </c>
      <c r="P10" s="77">
        <v>118.24999999999999</v>
      </c>
      <c r="Q10" s="77">
        <v>0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125.96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1196.0599999999997</v>
      </c>
      <c r="AB10" s="117">
        <f>-STOA!N10</f>
        <v>0</v>
      </c>
      <c r="AC10">
        <f t="shared" si="0"/>
        <v>22.268737878989324</v>
      </c>
      <c r="AD10">
        <f t="shared" si="1"/>
        <v>2387.7369698093748</v>
      </c>
      <c r="AE10">
        <f>'IDT-1'!B10</f>
        <v>0</v>
      </c>
      <c r="AF10" s="26"/>
      <c r="AG10">
        <f t="shared" si="2"/>
        <v>2429.7369698093748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T10">
        <v>42</v>
      </c>
      <c r="AU10">
        <v>8</v>
      </c>
    </row>
    <row r="11" spans="1:47">
      <c r="A11" t="s">
        <v>53</v>
      </c>
      <c r="E11">
        <f>GT_NG!P11</f>
        <v>14.211576846307386</v>
      </c>
      <c r="F11">
        <f>GT_Spot!P11</f>
        <v>0</v>
      </c>
      <c r="G11">
        <f>PPCL_NG!P11</f>
        <v>33.950000000000003</v>
      </c>
      <c r="H11">
        <f>PPCL_Spot!P11</f>
        <v>41.017171229570373</v>
      </c>
      <c r="I11">
        <f>Bawana_NG!P11</f>
        <v>82.723814618399814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854.52869666281879</v>
      </c>
      <c r="P11" s="77">
        <v>118.24999999999999</v>
      </c>
      <c r="Q11" s="77">
        <v>0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125.11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1196.2799999999997</v>
      </c>
      <c r="AB11" s="117">
        <f>-STOA!N11</f>
        <v>0</v>
      </c>
      <c r="AC11">
        <f t="shared" si="0"/>
        <v>22.83782740518345</v>
      </c>
      <c r="AD11">
        <f t="shared" si="1"/>
        <v>2315.2334319519127</v>
      </c>
      <c r="AE11">
        <f>'IDT-1'!B11</f>
        <v>0</v>
      </c>
      <c r="AF11" s="26"/>
      <c r="AG11">
        <f t="shared" si="2"/>
        <v>2357.2334319519127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-128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T11">
        <v>42</v>
      </c>
      <c r="AU11">
        <v>9</v>
      </c>
    </row>
    <row r="12" spans="1:47">
      <c r="A12" t="s">
        <v>54</v>
      </c>
      <c r="E12">
        <f>GT_NG!P12</f>
        <v>14.211576846307386</v>
      </c>
      <c r="F12">
        <f>GT_Spot!P12</f>
        <v>0</v>
      </c>
      <c r="G12">
        <f>PPCL_NG!P12</f>
        <v>33.950000000000003</v>
      </c>
      <c r="H12">
        <f>PPCL_Spot!P12</f>
        <v>41.017171229570373</v>
      </c>
      <c r="I12">
        <f>Bawana_NG!P12</f>
        <v>82.723814618399814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854.53265683950679</v>
      </c>
      <c r="P12" s="77">
        <v>118.24999999999999</v>
      </c>
      <c r="Q12" s="77">
        <v>0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124.06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1196.2799999999997</v>
      </c>
      <c r="AB12" s="117">
        <f>-STOA!N12</f>
        <v>0</v>
      </c>
      <c r="AC12">
        <f t="shared" si="0"/>
        <v>22.597790939161229</v>
      </c>
      <c r="AD12">
        <f t="shared" si="1"/>
        <v>2340.4274285946231</v>
      </c>
      <c r="AE12">
        <f>'IDT-1'!B12</f>
        <v>0</v>
      </c>
      <c r="AF12" s="26"/>
      <c r="AG12">
        <f t="shared" si="2"/>
        <v>2382.4274285946231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-102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T12">
        <v>42</v>
      </c>
      <c r="AU12">
        <v>10</v>
      </c>
    </row>
    <row r="13" spans="1:47">
      <c r="A13" t="s">
        <v>55</v>
      </c>
      <c r="E13">
        <f>GT_NG!P13</f>
        <v>14.211576846307386</v>
      </c>
      <c r="F13">
        <f>GT_Spot!P13</f>
        <v>0</v>
      </c>
      <c r="G13">
        <f>PPCL_NG!P13</f>
        <v>33.950000000000003</v>
      </c>
      <c r="H13">
        <f>PPCL_Spot!P13</f>
        <v>41.017171229570373</v>
      </c>
      <c r="I13">
        <f>Bawana_NG!P13</f>
        <v>82.723814618399814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824.47992381793017</v>
      </c>
      <c r="P13" s="77">
        <v>118.24999999999999</v>
      </c>
      <c r="Q13" s="77">
        <v>0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148.32999999999998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1196.2799999999997</v>
      </c>
      <c r="AB13" s="117">
        <f>-STOA!N13</f>
        <v>0</v>
      </c>
      <c r="AC13">
        <f t="shared" si="0"/>
        <v>23.212762452736001</v>
      </c>
      <c r="AD13">
        <f t="shared" si="1"/>
        <v>2259.0297240594714</v>
      </c>
      <c r="AE13">
        <f>'IDT-1'!B13</f>
        <v>0</v>
      </c>
      <c r="AF13" s="26"/>
      <c r="AG13">
        <f t="shared" si="2"/>
        <v>2301.0297240594714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-177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T13">
        <v>42</v>
      </c>
      <c r="AU13">
        <v>11</v>
      </c>
    </row>
    <row r="14" spans="1:47">
      <c r="A14" t="s">
        <v>56</v>
      </c>
      <c r="E14">
        <f>GT_NG!P14</f>
        <v>14.211576846307386</v>
      </c>
      <c r="F14">
        <f>GT_Spot!P14</f>
        <v>0</v>
      </c>
      <c r="G14">
        <f>PPCL_NG!P14</f>
        <v>33.950000000000003</v>
      </c>
      <c r="H14">
        <f>PPCL_Spot!P14</f>
        <v>41.017171229570373</v>
      </c>
      <c r="I14">
        <f>Bawana_NG!P14</f>
        <v>82.723814618399814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824.47975283121639</v>
      </c>
      <c r="P14" s="77">
        <v>118.24999999999999</v>
      </c>
      <c r="Q14" s="77">
        <v>0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147.41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1196.2799999999997</v>
      </c>
      <c r="AB14" s="117">
        <f>-STOA!N14</f>
        <v>0</v>
      </c>
      <c r="AC14">
        <f t="shared" si="0"/>
        <v>23.257933713186091</v>
      </c>
      <c r="AD14">
        <f t="shared" si="1"/>
        <v>2252.0643818123076</v>
      </c>
      <c r="AE14">
        <f>'IDT-1'!B14</f>
        <v>0</v>
      </c>
      <c r="AF14" s="26"/>
      <c r="AG14">
        <f t="shared" si="2"/>
        <v>2294.0643818123076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-183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T14">
        <v>42</v>
      </c>
      <c r="AU14">
        <v>12</v>
      </c>
    </row>
    <row r="15" spans="1:47">
      <c r="A15" t="s">
        <v>57</v>
      </c>
      <c r="E15">
        <f>GT_NG!P15</f>
        <v>14.211576846307386</v>
      </c>
      <c r="F15">
        <f>GT_Spot!P15</f>
        <v>0</v>
      </c>
      <c r="G15">
        <f>PPCL_NG!P15</f>
        <v>33.950000000000003</v>
      </c>
      <c r="H15">
        <f>PPCL_Spot!P15</f>
        <v>41.017171229570373</v>
      </c>
      <c r="I15">
        <f>Bawana_NG!P15</f>
        <v>80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821.79597664553899</v>
      </c>
      <c r="P15" s="77">
        <v>116.94999999999999</v>
      </c>
      <c r="Q15" s="77">
        <v>0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149.29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927.8</v>
      </c>
      <c r="AB15" s="117">
        <f>-STOA!N15</f>
        <v>0</v>
      </c>
      <c r="AC15">
        <f t="shared" si="0"/>
        <v>20.334817577548471</v>
      </c>
      <c r="AD15">
        <f t="shared" si="1"/>
        <v>2290.4399071438684</v>
      </c>
      <c r="AE15">
        <f>'IDT-1'!B15</f>
        <v>0</v>
      </c>
      <c r="AF15" s="26"/>
      <c r="AG15">
        <f t="shared" si="2"/>
        <v>2290.4399071438684</v>
      </c>
      <c r="AI15" s="75">
        <f>PXIL!H15</f>
        <v>0</v>
      </c>
      <c r="AJ15" s="75">
        <f>PXIL!N15</f>
        <v>0</v>
      </c>
      <c r="AK15" s="75">
        <f>RTM_IEX!H15</f>
        <v>125.76</v>
      </c>
      <c r="AL15" s="75">
        <f>RTM_IEX!N15</f>
        <v>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T15">
        <v>0</v>
      </c>
      <c r="AU15">
        <v>13</v>
      </c>
    </row>
    <row r="16" spans="1:47">
      <c r="A16" t="s">
        <v>58</v>
      </c>
      <c r="E16">
        <f>GT_NG!P16</f>
        <v>14.211576846307386</v>
      </c>
      <c r="F16">
        <f>GT_Spot!P16</f>
        <v>0</v>
      </c>
      <c r="G16">
        <f>PPCL_NG!P16</f>
        <v>33.950000000000003</v>
      </c>
      <c r="H16">
        <f>PPCL_Spot!P16</f>
        <v>41.017171229570373</v>
      </c>
      <c r="I16">
        <f>Bawana_NG!P16</f>
        <v>80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829.42304245562514</v>
      </c>
      <c r="P16" s="77">
        <v>116.94999999999999</v>
      </c>
      <c r="Q16" s="77">
        <v>0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148.88999999999999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927.8</v>
      </c>
      <c r="AB16" s="117">
        <f>-STOA!N16</f>
        <v>0</v>
      </c>
      <c r="AC16">
        <f t="shared" si="0"/>
        <v>19.972759756677227</v>
      </c>
      <c r="AD16">
        <f t="shared" si="1"/>
        <v>2249.6590307748261</v>
      </c>
      <c r="AE16">
        <f>'IDT-1'!B16</f>
        <v>0</v>
      </c>
      <c r="AF16" s="26"/>
      <c r="AG16">
        <f t="shared" si="2"/>
        <v>2249.6590307748261</v>
      </c>
      <c r="AI16" s="75">
        <f>PXIL!H16</f>
        <v>0</v>
      </c>
      <c r="AJ16" s="75">
        <f>PXIL!N16</f>
        <v>0</v>
      </c>
      <c r="AK16" s="75">
        <f>RTM_IEX!H16</f>
        <v>77.39</v>
      </c>
      <c r="AL16" s="75">
        <f>RTM_IEX!N16</f>
        <v>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T16">
        <v>0</v>
      </c>
      <c r="AU16">
        <v>14</v>
      </c>
    </row>
    <row r="17" spans="1:47">
      <c r="A17" t="s">
        <v>59</v>
      </c>
      <c r="E17">
        <f>GT_NG!P17</f>
        <v>14.211576846307386</v>
      </c>
      <c r="F17">
        <f>GT_Spot!P17</f>
        <v>0</v>
      </c>
      <c r="G17">
        <f>PPCL_NG!P17</f>
        <v>33.950000000000003</v>
      </c>
      <c r="H17">
        <f>PPCL_Spot!P17</f>
        <v>41.017171229570373</v>
      </c>
      <c r="I17">
        <f>Bawana_NG!P17</f>
        <v>80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829.42321344233892</v>
      </c>
      <c r="P17" s="77">
        <v>116.94999999999999</v>
      </c>
      <c r="Q17" s="77">
        <v>0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147.94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927.8</v>
      </c>
      <c r="AB17" s="117">
        <f>-STOA!N17</f>
        <v>0</v>
      </c>
      <c r="AC17">
        <f t="shared" si="0"/>
        <v>20.194169261360308</v>
      </c>
      <c r="AD17">
        <f t="shared" si="1"/>
        <v>2274.5977922568563</v>
      </c>
      <c r="AE17">
        <f>'IDT-1'!B17</f>
        <v>0</v>
      </c>
      <c r="AF17" s="26"/>
      <c r="AG17">
        <f t="shared" si="2"/>
        <v>2274.5977922568563</v>
      </c>
      <c r="AI17" s="75">
        <f>PXIL!H17</f>
        <v>0</v>
      </c>
      <c r="AJ17" s="75">
        <f>PXIL!N17</f>
        <v>0</v>
      </c>
      <c r="AK17" s="75">
        <f>RTM_IEX!H17</f>
        <v>103.5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T17">
        <v>0</v>
      </c>
      <c r="AU17">
        <v>15</v>
      </c>
    </row>
    <row r="18" spans="1:47">
      <c r="A18" t="s">
        <v>60</v>
      </c>
      <c r="E18">
        <f>GT_NG!P18</f>
        <v>14.211576846307386</v>
      </c>
      <c r="F18">
        <f>GT_Spot!P18</f>
        <v>0</v>
      </c>
      <c r="G18">
        <f>PPCL_NG!P18</f>
        <v>33.950000000000003</v>
      </c>
      <c r="H18">
        <f>PPCL_Spot!P18</f>
        <v>41.017171229570373</v>
      </c>
      <c r="I18">
        <f>Bawana_NG!P18</f>
        <v>80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829.42304245562514</v>
      </c>
      <c r="P18" s="77">
        <v>116.94999999999999</v>
      </c>
      <c r="Q18" s="77">
        <v>0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147.65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927.8</v>
      </c>
      <c r="AB18" s="117">
        <f>-STOA!N18</f>
        <v>0</v>
      </c>
      <c r="AC18">
        <f t="shared" si="0"/>
        <v>19.748975756677229</v>
      </c>
      <c r="AD18">
        <f t="shared" si="1"/>
        <v>2224.4528147748256</v>
      </c>
      <c r="AE18">
        <f>'IDT-1'!B18</f>
        <v>0</v>
      </c>
      <c r="AF18" s="26"/>
      <c r="AG18">
        <f t="shared" si="2"/>
        <v>2224.4528147748256</v>
      </c>
      <c r="AI18" s="75">
        <f>PXIL!H18</f>
        <v>0</v>
      </c>
      <c r="AJ18" s="75">
        <f>PXIL!N18</f>
        <v>0</v>
      </c>
      <c r="AK18" s="75">
        <f>RTM_IEX!H18</f>
        <v>53.2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T18">
        <v>0</v>
      </c>
      <c r="AU18">
        <v>16</v>
      </c>
    </row>
    <row r="19" spans="1:47">
      <c r="A19" t="s">
        <v>61</v>
      </c>
      <c r="E19">
        <f>GT_NG!P19</f>
        <v>14.211576846307386</v>
      </c>
      <c r="F19">
        <f>GT_Spot!P19</f>
        <v>0</v>
      </c>
      <c r="G19">
        <f>PPCL_NG!P19</f>
        <v>33.950000000000003</v>
      </c>
      <c r="H19">
        <f>PPCL_Spot!P19</f>
        <v>41.017171229570373</v>
      </c>
      <c r="I19">
        <f>Bawana_NG!P19</f>
        <v>80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835.93963906270255</v>
      </c>
      <c r="P19" s="77">
        <v>116.94999999999999</v>
      </c>
      <c r="Q19" s="77">
        <v>0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147.45999999999998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808.57</v>
      </c>
      <c r="AB19" s="117">
        <f>-STOA!N19</f>
        <v>0</v>
      </c>
      <c r="AC19">
        <f t="shared" si="0"/>
        <v>18.883201806819514</v>
      </c>
      <c r="AD19">
        <f t="shared" si="1"/>
        <v>2126.9351853317607</v>
      </c>
      <c r="AE19">
        <f>'IDT-1'!B19</f>
        <v>0</v>
      </c>
      <c r="AF19" s="26"/>
      <c r="AG19">
        <f t="shared" si="2"/>
        <v>2126.9351853317607</v>
      </c>
      <c r="AI19" s="75">
        <f>PXIL!H19</f>
        <v>0</v>
      </c>
      <c r="AJ19" s="75">
        <f>PXIL!N19</f>
        <v>0</v>
      </c>
      <c r="AK19" s="75">
        <f>RTM_IEX!H19</f>
        <v>67.72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T19">
        <v>0</v>
      </c>
      <c r="AU19">
        <v>17</v>
      </c>
    </row>
    <row r="20" spans="1:47">
      <c r="A20" t="s">
        <v>62</v>
      </c>
      <c r="E20">
        <f>GT_NG!P20</f>
        <v>14.211576846307386</v>
      </c>
      <c r="F20">
        <f>GT_Spot!P20</f>
        <v>0</v>
      </c>
      <c r="G20">
        <f>PPCL_NG!P20</f>
        <v>33.950000000000003</v>
      </c>
      <c r="H20">
        <f>PPCL_Spot!P20</f>
        <v>41.017171229570373</v>
      </c>
      <c r="I20">
        <f>Bawana_NG!P20</f>
        <v>80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831.03778681414394</v>
      </c>
      <c r="P20" s="77">
        <v>116.94999999999999</v>
      </c>
      <c r="Q20" s="77">
        <v>0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148.26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808.57</v>
      </c>
      <c r="AB20" s="117">
        <f>-STOA!N20</f>
        <v>0</v>
      </c>
      <c r="AC20">
        <f t="shared" si="0"/>
        <v>18.974793507032196</v>
      </c>
      <c r="AD20">
        <f t="shared" si="1"/>
        <v>2137.2517413829896</v>
      </c>
      <c r="AE20">
        <f>'IDT-1'!B20</f>
        <v>0</v>
      </c>
      <c r="AF20" s="26"/>
      <c r="AG20">
        <f t="shared" si="2"/>
        <v>2137.2517413829896</v>
      </c>
      <c r="AI20" s="75">
        <f>PXIL!H20</f>
        <v>0</v>
      </c>
      <c r="AJ20" s="75">
        <f>PXIL!N20</f>
        <v>0</v>
      </c>
      <c r="AK20" s="75">
        <f>RTM_IEX!H20</f>
        <v>82.23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T20">
        <v>0</v>
      </c>
      <c r="AU20">
        <v>18</v>
      </c>
    </row>
    <row r="21" spans="1:47">
      <c r="A21" t="s">
        <v>63</v>
      </c>
      <c r="E21">
        <f>GT_NG!P21</f>
        <v>14.211576846307386</v>
      </c>
      <c r="F21">
        <f>GT_Spot!P21</f>
        <v>0</v>
      </c>
      <c r="G21">
        <f>PPCL_NG!P21</f>
        <v>33.950000000000003</v>
      </c>
      <c r="H21">
        <f>PPCL_Spot!P21</f>
        <v>41.017171229570373</v>
      </c>
      <c r="I21">
        <f>Bawana_NG!P21</f>
        <v>80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837.8728215891025</v>
      </c>
      <c r="P21" s="77">
        <v>116.94999999999999</v>
      </c>
      <c r="Q21" s="77">
        <v>0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149.72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808.57</v>
      </c>
      <c r="AB21" s="117">
        <f>-STOA!N21</f>
        <v>0</v>
      </c>
      <c r="AC21">
        <f t="shared" si="0"/>
        <v>18.732837813051827</v>
      </c>
      <c r="AD21">
        <f t="shared" si="1"/>
        <v>2109.9987318519284</v>
      </c>
      <c r="AE21">
        <f>'IDT-1'!B21</f>
        <v>0</v>
      </c>
      <c r="AF21" s="26"/>
      <c r="AG21">
        <f t="shared" si="2"/>
        <v>2109.9987318519284</v>
      </c>
      <c r="AI21" s="75">
        <f>PXIL!H21</f>
        <v>0</v>
      </c>
      <c r="AJ21" s="75">
        <f>PXIL!N21</f>
        <v>0</v>
      </c>
      <c r="AK21" s="75">
        <f>RTM_IEX!H21</f>
        <v>46.44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T21">
        <v>0</v>
      </c>
      <c r="AU21">
        <v>19</v>
      </c>
    </row>
    <row r="22" spans="1:47">
      <c r="A22" t="s">
        <v>64</v>
      </c>
      <c r="E22">
        <f>GT_NG!P22</f>
        <v>14.211576846307386</v>
      </c>
      <c r="F22">
        <f>GT_Spot!P22</f>
        <v>0</v>
      </c>
      <c r="G22">
        <f>PPCL_NG!P22</f>
        <v>33.950000000000003</v>
      </c>
      <c r="H22">
        <f>PPCL_Spot!P22</f>
        <v>41.017171229570373</v>
      </c>
      <c r="I22">
        <f>Bawana_NG!P22</f>
        <v>80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843.50945084085163</v>
      </c>
      <c r="P22" s="77">
        <v>116.94999999999999</v>
      </c>
      <c r="Q22" s="77">
        <v>0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150.22999999999999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808.57</v>
      </c>
      <c r="AB22" s="117">
        <f>-STOA!N22</f>
        <v>0</v>
      </c>
      <c r="AC22">
        <f t="shared" si="0"/>
        <v>18.497496150467221</v>
      </c>
      <c r="AD22">
        <f t="shared" si="1"/>
        <v>2083.4907027662625</v>
      </c>
      <c r="AE22">
        <f>'IDT-1'!B22</f>
        <v>0</v>
      </c>
      <c r="AF22" s="26"/>
      <c r="AG22">
        <f t="shared" si="2"/>
        <v>2083.4907027662625</v>
      </c>
      <c r="AI22" s="75">
        <f>PXIL!H22</f>
        <v>0</v>
      </c>
      <c r="AJ22" s="75">
        <f>PXIL!N22</f>
        <v>0</v>
      </c>
      <c r="AK22" s="75">
        <f>RTM_IEX!H22</f>
        <v>13.55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T22">
        <v>0</v>
      </c>
      <c r="AU22">
        <v>20</v>
      </c>
    </row>
    <row r="23" spans="1:47">
      <c r="A23" t="s">
        <v>65</v>
      </c>
      <c r="E23">
        <f>GT_NG!P23</f>
        <v>14.211576846307386</v>
      </c>
      <c r="F23">
        <f>GT_Spot!P23</f>
        <v>0</v>
      </c>
      <c r="G23">
        <f>PPCL_NG!P23</f>
        <v>33.950000000000003</v>
      </c>
      <c r="H23">
        <f>PPCL_Spot!P23</f>
        <v>41.017171229570373</v>
      </c>
      <c r="I23">
        <f>Bawana_NG!P23</f>
        <v>80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849.0234144753291</v>
      </c>
      <c r="P23" s="77">
        <v>116.94999999999999</v>
      </c>
      <c r="Q23" s="77">
        <v>0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148.57999999999998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808.57</v>
      </c>
      <c r="AB23" s="117">
        <f>-STOA!N23</f>
        <v>0</v>
      </c>
      <c r="AC23">
        <f t="shared" si="0"/>
        <v>18.865043534082584</v>
      </c>
      <c r="AD23">
        <f t="shared" si="1"/>
        <v>2022.4371190171244</v>
      </c>
      <c r="AE23">
        <f>'IDT-1'!B23</f>
        <v>0</v>
      </c>
      <c r="AF23" s="26"/>
      <c r="AG23">
        <f t="shared" si="2"/>
        <v>2022.4371190171244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-51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T23">
        <v>0</v>
      </c>
      <c r="AU23">
        <v>21</v>
      </c>
    </row>
    <row r="24" spans="1:47">
      <c r="A24" t="s">
        <v>66</v>
      </c>
      <c r="E24">
        <f>GT_NG!P24</f>
        <v>14.211576846307386</v>
      </c>
      <c r="F24">
        <f>GT_Spot!P24</f>
        <v>0</v>
      </c>
      <c r="G24">
        <f>PPCL_NG!P24</f>
        <v>33.950000000000003</v>
      </c>
      <c r="H24">
        <f>PPCL_Spot!P24</f>
        <v>41.017171229570373</v>
      </c>
      <c r="I24">
        <f>Bawana_NG!P24</f>
        <v>80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853.66809590478692</v>
      </c>
      <c r="P24" s="77">
        <v>116.94999999999999</v>
      </c>
      <c r="Q24" s="77">
        <v>0</v>
      </c>
      <c r="R24" s="80">
        <v>0</v>
      </c>
      <c r="S24" s="80">
        <v>0</v>
      </c>
      <c r="T24" s="78">
        <f>SUMPRODUCT(LTA!F24:AJ24,LTA!F$101:AJ$101,LTA!F$103:AJ$103)</f>
        <v>0.04</v>
      </c>
      <c r="U24" s="78">
        <f>SUMPRODUCT(LTA!F24:AJ24,LTA!F$102:AJ$102,LTA!F$103:AJ$103)</f>
        <v>146.34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808.57</v>
      </c>
      <c r="AB24" s="117">
        <f>-STOA!N24</f>
        <v>0</v>
      </c>
      <c r="AC24">
        <f t="shared" si="0"/>
        <v>18.64684728756254</v>
      </c>
      <c r="AD24">
        <f t="shared" si="1"/>
        <v>2052.0999966931022</v>
      </c>
      <c r="AE24">
        <f>'IDT-1'!B24</f>
        <v>0</v>
      </c>
      <c r="AF24" s="26"/>
      <c r="AG24">
        <f t="shared" si="2"/>
        <v>2052.0999966931022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T24">
        <v>0</v>
      </c>
      <c r="AU24">
        <v>22</v>
      </c>
    </row>
    <row r="25" spans="1:47">
      <c r="A25" t="s">
        <v>67</v>
      </c>
      <c r="E25">
        <f>GT_NG!P25</f>
        <v>14.211576846307386</v>
      </c>
      <c r="F25">
        <f>GT_Spot!P25</f>
        <v>0</v>
      </c>
      <c r="G25">
        <f>PPCL_NG!P25</f>
        <v>33.950000000000003</v>
      </c>
      <c r="H25">
        <f>PPCL_Spot!P25</f>
        <v>41.017171229570373</v>
      </c>
      <c r="I25">
        <f>Bawana_NG!P25</f>
        <v>80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804.24356886962698</v>
      </c>
      <c r="P25" s="77">
        <v>62.88</v>
      </c>
      <c r="Q25" s="77">
        <v>0</v>
      </c>
      <c r="R25" s="80">
        <v>0</v>
      </c>
      <c r="S25" s="80">
        <v>0</v>
      </c>
      <c r="T25" s="78">
        <f>SUMPRODUCT(LTA!F25:AJ25,LTA!F$101:AJ$101,LTA!F$103:AJ$103)</f>
        <v>0.17</v>
      </c>
      <c r="U25" s="78">
        <f>SUMPRODUCT(LTA!F25:AJ25,LTA!F$102:AJ$102,LTA!F$103:AJ$103)</f>
        <v>144.66999999999999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808.57</v>
      </c>
      <c r="AB25" s="117">
        <f>-STOA!N25</f>
        <v>0</v>
      </c>
      <c r="AC25">
        <f t="shared" si="0"/>
        <v>17.662676389120442</v>
      </c>
      <c r="AD25">
        <f t="shared" si="1"/>
        <v>1989.4596405563846</v>
      </c>
      <c r="AE25">
        <f>'IDT-1'!B25</f>
        <v>0</v>
      </c>
      <c r="AF25" s="26"/>
      <c r="AG25">
        <f t="shared" si="2"/>
        <v>1989.4596405563846</v>
      </c>
      <c r="AI25" s="75">
        <f>PXIL!H25</f>
        <v>0</v>
      </c>
      <c r="AJ25" s="75">
        <f>PXIL!N25</f>
        <v>0</v>
      </c>
      <c r="AK25" s="75">
        <f>RTM_IEX!H25</f>
        <v>17.41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T25">
        <v>0</v>
      </c>
      <c r="AU25">
        <v>23</v>
      </c>
    </row>
    <row r="26" spans="1:47">
      <c r="A26" t="s">
        <v>68</v>
      </c>
      <c r="E26">
        <f>GT_NG!P26</f>
        <v>14.211576846307386</v>
      </c>
      <c r="F26">
        <f>GT_Spot!P26</f>
        <v>0</v>
      </c>
      <c r="G26">
        <f>PPCL_NG!P26</f>
        <v>33.950000000000003</v>
      </c>
      <c r="H26">
        <f>PPCL_Spot!P26</f>
        <v>41.017171229570373</v>
      </c>
      <c r="I26">
        <f>Bawana_NG!P26</f>
        <v>80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810.92545043907728</v>
      </c>
      <c r="P26" s="77">
        <v>62.88</v>
      </c>
      <c r="Q26" s="77">
        <v>0</v>
      </c>
      <c r="R26" s="80">
        <v>0</v>
      </c>
      <c r="S26" s="80">
        <v>0</v>
      </c>
      <c r="T26" s="78">
        <f>SUMPRODUCT(LTA!F26:AJ26,LTA!F$101:AJ$101,LTA!F$103:AJ$103)</f>
        <v>0.28000000000000003</v>
      </c>
      <c r="U26" s="78">
        <f>SUMPRODUCT(LTA!F26:AJ26,LTA!F$102:AJ$102,LTA!F$103:AJ$103)</f>
        <v>130.05000000000001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808.57</v>
      </c>
      <c r="AB26" s="117">
        <f>-STOA!N26</f>
        <v>0</v>
      </c>
      <c r="AC26">
        <f t="shared" si="0"/>
        <v>17.777949792775029</v>
      </c>
      <c r="AD26">
        <f t="shared" si="1"/>
        <v>1926.1062487221802</v>
      </c>
      <c r="AE26">
        <f>'IDT-1'!B26</f>
        <v>0</v>
      </c>
      <c r="AF26" s="26"/>
      <c r="AG26">
        <f t="shared" si="2"/>
        <v>1926.1062487221802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T26">
        <v>0</v>
      </c>
      <c r="AU26">
        <v>24</v>
      </c>
    </row>
    <row r="27" spans="1:47">
      <c r="A27" t="s">
        <v>69</v>
      </c>
      <c r="E27">
        <f>GT_NG!P27</f>
        <v>14.211576846307386</v>
      </c>
      <c r="F27">
        <f>GT_Spot!P27</f>
        <v>0</v>
      </c>
      <c r="G27">
        <f>PPCL_NG!P27</f>
        <v>33.950000000000003</v>
      </c>
      <c r="H27">
        <f>PPCL_Spot!P27</f>
        <v>41.017171229570373</v>
      </c>
      <c r="I27">
        <f>Bawana_NG!P27</f>
        <v>80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815.03046793632257</v>
      </c>
      <c r="P27" s="77">
        <v>62.88</v>
      </c>
      <c r="Q27" s="77">
        <v>0</v>
      </c>
      <c r="R27" s="80">
        <v>6.003506721215663</v>
      </c>
      <c r="S27" s="80">
        <v>0</v>
      </c>
      <c r="T27" s="78">
        <f>SUMPRODUCT(LTA!F27:AJ27,LTA!F$101:AJ$101,LTA!F$103:AJ$103)</f>
        <v>1.6099999999999999</v>
      </c>
      <c r="U27" s="78">
        <f>SUMPRODUCT(LTA!F27:AJ27,LTA!F$102:AJ$102,LTA!F$103:AJ$103)</f>
        <v>129.44999999999999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676.72</v>
      </c>
      <c r="AB27" s="117">
        <f>-STOA!N27</f>
        <v>0</v>
      </c>
      <c r="AC27">
        <f t="shared" si="0"/>
        <v>17.644111960054065</v>
      </c>
      <c r="AD27">
        <f t="shared" si="1"/>
        <v>1987.368610773362</v>
      </c>
      <c r="AE27">
        <f>'IDT-1'!B27</f>
        <v>0</v>
      </c>
      <c r="AF27" s="26"/>
      <c r="AG27">
        <f t="shared" si="2"/>
        <v>1987.368610773362</v>
      </c>
      <c r="AI27" s="75">
        <f>PXIL!H27</f>
        <v>0</v>
      </c>
      <c r="AJ27" s="75">
        <f>PXIL!N27</f>
        <v>0</v>
      </c>
      <c r="AK27" s="75">
        <f>RTM_IEX!H27</f>
        <v>144.13999999999999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T27">
        <v>0</v>
      </c>
      <c r="AU27">
        <v>25</v>
      </c>
    </row>
    <row r="28" spans="1:47">
      <c r="A28" t="s">
        <v>70</v>
      </c>
      <c r="E28">
        <f>GT_NG!P28</f>
        <v>14.211576846307386</v>
      </c>
      <c r="F28">
        <f>GT_Spot!P28</f>
        <v>0</v>
      </c>
      <c r="G28">
        <f>PPCL_NG!P28</f>
        <v>33.950000000000003</v>
      </c>
      <c r="H28">
        <f>PPCL_Spot!P28</f>
        <v>41.017171229570373</v>
      </c>
      <c r="I28">
        <f>Bawana_NG!P28</f>
        <v>80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815.02394497762918</v>
      </c>
      <c r="P28" s="77">
        <v>62.88</v>
      </c>
      <c r="Q28" s="77">
        <v>0</v>
      </c>
      <c r="R28" s="80">
        <v>14.386475630663728</v>
      </c>
      <c r="S28" s="80">
        <v>0</v>
      </c>
      <c r="T28" s="78">
        <f>SUMPRODUCT(LTA!F28:AJ28,LTA!F$101:AJ$101,LTA!F$103:AJ$103)</f>
        <v>6.53</v>
      </c>
      <c r="U28" s="78">
        <f>SUMPRODUCT(LTA!F28:AJ28,LTA!F$102:AJ$102,LTA!F$103:AJ$103)</f>
        <v>124.21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677.42</v>
      </c>
      <c r="AB28" s="117">
        <f>-STOA!N28</f>
        <v>0</v>
      </c>
      <c r="AC28">
        <f t="shared" si="0"/>
        <v>17.304048684420703</v>
      </c>
      <c r="AD28">
        <f t="shared" si="1"/>
        <v>1949.0651199997499</v>
      </c>
      <c r="AE28">
        <f>'IDT-1'!B28</f>
        <v>0</v>
      </c>
      <c r="AF28" s="26"/>
      <c r="AG28">
        <f t="shared" si="2"/>
        <v>1949.0651199997499</v>
      </c>
      <c r="AI28" s="75">
        <f>PXIL!H28</f>
        <v>0</v>
      </c>
      <c r="AJ28" s="75">
        <f>PXIL!N28</f>
        <v>0</v>
      </c>
      <c r="AK28" s="75">
        <f>RTM_IEX!H28</f>
        <v>96.74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T28">
        <v>0</v>
      </c>
      <c r="AU28">
        <v>26</v>
      </c>
    </row>
    <row r="29" spans="1:47">
      <c r="A29" t="s">
        <v>71</v>
      </c>
      <c r="E29">
        <f>GT_NG!P29</f>
        <v>14.217786909304374</v>
      </c>
      <c r="F29">
        <f>GT_Spot!P29</f>
        <v>0</v>
      </c>
      <c r="G29">
        <f>PPCL_NG!P29</f>
        <v>33.950000000000003</v>
      </c>
      <c r="H29">
        <f>PPCL_Spot!P29</f>
        <v>41.017171229570373</v>
      </c>
      <c r="I29">
        <f>Bawana_NG!P29</f>
        <v>80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808.81432300272775</v>
      </c>
      <c r="P29" s="77">
        <v>62.88</v>
      </c>
      <c r="Q29" s="77">
        <v>0</v>
      </c>
      <c r="R29" s="80">
        <v>21.030000000000005</v>
      </c>
      <c r="S29" s="80">
        <v>0</v>
      </c>
      <c r="T29" s="78">
        <f>SUMPRODUCT(LTA!F29:AJ29,LTA!F$101:AJ$101,LTA!F$103:AJ$103)</f>
        <v>14.610000000000001</v>
      </c>
      <c r="U29" s="78">
        <f>SUMPRODUCT(LTA!F29:AJ29,LTA!F$102:AJ$102,LTA!F$103:AJ$103)</f>
        <v>123.66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678.12</v>
      </c>
      <c r="AB29" s="117">
        <f>-STOA!N29</f>
        <v>0</v>
      </c>
      <c r="AC29">
        <f t="shared" si="0"/>
        <v>17.167561674046105</v>
      </c>
      <c r="AD29">
        <f t="shared" si="1"/>
        <v>1933.6917194675564</v>
      </c>
      <c r="AE29">
        <f>'IDT-1'!B29</f>
        <v>0</v>
      </c>
      <c r="AF29" s="26"/>
      <c r="AG29">
        <f t="shared" si="2"/>
        <v>1933.6917194675564</v>
      </c>
      <c r="AI29" s="75">
        <f>PXIL!H29</f>
        <v>0</v>
      </c>
      <c r="AJ29" s="75">
        <f>PXIL!N29</f>
        <v>0</v>
      </c>
      <c r="AK29" s="75">
        <f>RTM_IEX!H29</f>
        <v>72.56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T29">
        <v>0</v>
      </c>
      <c r="AU29">
        <v>27</v>
      </c>
    </row>
    <row r="30" spans="1:47">
      <c r="A30" t="s">
        <v>72</v>
      </c>
      <c r="E30">
        <f>GT_NG!P30</f>
        <v>14.217786909304374</v>
      </c>
      <c r="F30">
        <f>GT_Spot!P30</f>
        <v>0</v>
      </c>
      <c r="G30">
        <f>PPCL_NG!P30</f>
        <v>33.950000000000003</v>
      </c>
      <c r="H30">
        <f>PPCL_Spot!P30</f>
        <v>41.017171229570373</v>
      </c>
      <c r="I30">
        <f>Bawana_NG!P30</f>
        <v>80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818.65079407650398</v>
      </c>
      <c r="P30" s="77">
        <v>62.88</v>
      </c>
      <c r="Q30" s="77">
        <v>0</v>
      </c>
      <c r="R30" s="80">
        <v>27.463977404403241</v>
      </c>
      <c r="S30" s="80">
        <v>0</v>
      </c>
      <c r="T30" s="78">
        <f>SUMPRODUCT(LTA!F30:AJ30,LTA!F$101:AJ$101,LTA!F$103:AJ$103)</f>
        <v>23.169999999999995</v>
      </c>
      <c r="U30" s="78">
        <f>SUMPRODUCT(LTA!F30:AJ30,LTA!F$102:AJ$102,LTA!F$103:AJ$103)</f>
        <v>124.87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678.57999999999993</v>
      </c>
      <c r="AB30" s="117">
        <f>-STOA!N30</f>
        <v>0</v>
      </c>
      <c r="AC30">
        <f t="shared" si="0"/>
        <v>16.898461620654082</v>
      </c>
      <c r="AD30">
        <f t="shared" si="1"/>
        <v>1903.3812679991281</v>
      </c>
      <c r="AE30">
        <f>'IDT-1'!B30</f>
        <v>0</v>
      </c>
      <c r="AF30" s="26"/>
      <c r="AG30">
        <f t="shared" si="2"/>
        <v>1903.3812679991281</v>
      </c>
      <c r="AI30" s="75">
        <f>PXIL!H30</f>
        <v>0</v>
      </c>
      <c r="AJ30" s="75">
        <f>PXIL!N30</f>
        <v>0</v>
      </c>
      <c r="AK30" s="75">
        <f>RTM_IEX!H30</f>
        <v>15.48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T30">
        <v>0</v>
      </c>
      <c r="AU30">
        <v>28</v>
      </c>
    </row>
    <row r="31" spans="1:47">
      <c r="A31" t="s">
        <v>73</v>
      </c>
      <c r="E31">
        <f>GT_NG!P31</f>
        <v>14.217786909304374</v>
      </c>
      <c r="F31">
        <f>GT_Spot!P31</f>
        <v>0</v>
      </c>
      <c r="G31">
        <f>PPCL_NG!P31</f>
        <v>33.950000000000003</v>
      </c>
      <c r="H31">
        <f>PPCL_Spot!P31</f>
        <v>41.017171229570373</v>
      </c>
      <c r="I31">
        <f>Bawana_NG!P31</f>
        <v>80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811.59666958567198</v>
      </c>
      <c r="P31" s="77">
        <v>62.88</v>
      </c>
      <c r="Q31" s="77">
        <v>0</v>
      </c>
      <c r="R31" s="80">
        <v>33.845707583058584</v>
      </c>
      <c r="S31" s="80">
        <v>0</v>
      </c>
      <c r="T31" s="78">
        <f>SUMPRODUCT(LTA!F31:AJ31,LTA!F$101:AJ$101,LTA!F$103:AJ$103)</f>
        <v>34.54</v>
      </c>
      <c r="U31" s="78">
        <f>SUMPRODUCT(LTA!F31:AJ31,LTA!F$102:AJ$102,LTA!F$103:AJ$103)</f>
        <v>126.22999999999999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680.79000000000008</v>
      </c>
      <c r="AB31" s="117">
        <f>-STOA!N31</f>
        <v>0</v>
      </c>
      <c r="AC31">
        <f t="shared" si="0"/>
        <v>17.25387255070693</v>
      </c>
      <c r="AD31">
        <f t="shared" si="1"/>
        <v>1943.4134627568983</v>
      </c>
      <c r="AE31">
        <f>'IDT-1'!B31</f>
        <v>0</v>
      </c>
      <c r="AF31" s="26"/>
      <c r="AG31">
        <f t="shared" si="2"/>
        <v>1943.4134627568983</v>
      </c>
      <c r="AI31" s="75">
        <f>PXIL!H31</f>
        <v>0</v>
      </c>
      <c r="AJ31" s="75">
        <f>PXIL!N31</f>
        <v>0</v>
      </c>
      <c r="AK31" s="75">
        <f>RTM_IEX!H31</f>
        <v>41.6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T31">
        <v>0</v>
      </c>
      <c r="AU31">
        <v>29</v>
      </c>
    </row>
    <row r="32" spans="1:47">
      <c r="A32" t="s">
        <v>74</v>
      </c>
      <c r="E32">
        <f>GT_NG!P32</f>
        <v>14.217786909304374</v>
      </c>
      <c r="F32">
        <f>GT_Spot!P32</f>
        <v>0</v>
      </c>
      <c r="G32">
        <f>PPCL_NG!P32</f>
        <v>33.950000000000003</v>
      </c>
      <c r="H32">
        <f>PPCL_Spot!P32</f>
        <v>41.017171229570373</v>
      </c>
      <c r="I32">
        <f>Bawana_NG!P32</f>
        <v>80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801.96164478504841</v>
      </c>
      <c r="P32" s="77">
        <v>62.88</v>
      </c>
      <c r="Q32" s="77">
        <v>0</v>
      </c>
      <c r="R32" s="80">
        <v>37</v>
      </c>
      <c r="S32" s="80">
        <v>0</v>
      </c>
      <c r="T32" s="78">
        <f>SUMPRODUCT(LTA!F32:AJ32,LTA!F$101:AJ$101,LTA!F$103:AJ$103)</f>
        <v>47.949999999999996</v>
      </c>
      <c r="U32" s="78">
        <f>SUMPRODUCT(LTA!F32:AJ32,LTA!F$102:AJ$102,LTA!F$103:AJ$103)</f>
        <v>132.68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683.86</v>
      </c>
      <c r="AB32" s="117">
        <f>-STOA!N32</f>
        <v>0</v>
      </c>
      <c r="AC32">
        <f t="shared" si="0"/>
        <v>17.0858148708637</v>
      </c>
      <c r="AD32">
        <f t="shared" si="1"/>
        <v>1912.4307880530598</v>
      </c>
      <c r="AE32">
        <f>'IDT-1'!B32</f>
        <v>0</v>
      </c>
      <c r="AF32" s="26"/>
      <c r="AG32">
        <f t="shared" si="2"/>
        <v>1912.4307880530598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T32">
        <v>0</v>
      </c>
      <c r="AU32">
        <v>30</v>
      </c>
    </row>
    <row r="33" spans="1:47">
      <c r="A33" t="s">
        <v>75</v>
      </c>
      <c r="E33">
        <f>GT_NG!P33</f>
        <v>14.217786909304374</v>
      </c>
      <c r="F33">
        <f>GT_Spot!P33</f>
        <v>0</v>
      </c>
      <c r="G33">
        <f>PPCL_NG!P33</f>
        <v>33.950000000000003</v>
      </c>
      <c r="H33">
        <f>PPCL_Spot!P33</f>
        <v>41.017171229570373</v>
      </c>
      <c r="I33">
        <f>Bawana_NG!P33</f>
        <v>80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797.19426161406057</v>
      </c>
      <c r="P33" s="77">
        <v>62.88</v>
      </c>
      <c r="Q33" s="77">
        <v>0</v>
      </c>
      <c r="R33" s="80">
        <v>37</v>
      </c>
      <c r="S33" s="80">
        <v>0</v>
      </c>
      <c r="T33" s="78">
        <f>SUMPRODUCT(LTA!F33:AJ33,LTA!F$101:AJ$101,LTA!F$103:AJ$103)</f>
        <v>58.319999999999993</v>
      </c>
      <c r="U33" s="78">
        <f>SUMPRODUCT(LTA!F33:AJ33,LTA!F$102:AJ$102,LTA!F$103:AJ$103)</f>
        <v>108.75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684.88000000000011</v>
      </c>
      <c r="AB33" s="117">
        <f>-STOA!N33</f>
        <v>0</v>
      </c>
      <c r="AC33">
        <f t="shared" si="0"/>
        <v>17.331417133825834</v>
      </c>
      <c r="AD33">
        <f t="shared" si="1"/>
        <v>1952.1478026191096</v>
      </c>
      <c r="AE33">
        <f>'IDT-1'!B33</f>
        <v>0</v>
      </c>
      <c r="AF33" s="26"/>
      <c r="AG33">
        <f t="shared" si="2"/>
        <v>1952.1478026191096</v>
      </c>
      <c r="AI33" s="75">
        <f>PXIL!H33</f>
        <v>0</v>
      </c>
      <c r="AJ33" s="75">
        <f>PXIL!N33</f>
        <v>0</v>
      </c>
      <c r="AK33" s="75">
        <f>RTM_IEX!H33</f>
        <v>51.27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T33">
        <v>0</v>
      </c>
      <c r="AU33">
        <v>31</v>
      </c>
    </row>
    <row r="34" spans="1:47">
      <c r="A34" t="s">
        <v>76</v>
      </c>
      <c r="E34">
        <f>GT_NG!P34</f>
        <v>14.217786909304374</v>
      </c>
      <c r="F34">
        <f>GT_Spot!P34</f>
        <v>0</v>
      </c>
      <c r="G34">
        <f>PPCL_NG!P34</f>
        <v>33.950000000000003</v>
      </c>
      <c r="H34">
        <f>PPCL_Spot!P34</f>
        <v>41.017171229570373</v>
      </c>
      <c r="I34">
        <f>Bawana_NG!P34</f>
        <v>80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796.09919067856708</v>
      </c>
      <c r="P34" s="77">
        <v>62.88</v>
      </c>
      <c r="Q34" s="77">
        <v>0</v>
      </c>
      <c r="R34" s="80">
        <v>37</v>
      </c>
      <c r="S34" s="80">
        <v>0</v>
      </c>
      <c r="T34" s="78">
        <f>SUMPRODUCT(LTA!F34:AJ34,LTA!F$101:AJ$101,LTA!F$103:AJ$103)</f>
        <v>72.989999999999995</v>
      </c>
      <c r="U34" s="78">
        <f>SUMPRODUCT(LTA!F34:AJ34,LTA!F$102:AJ$102,LTA!F$103:AJ$103)</f>
        <v>108.67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686.92000000000007</v>
      </c>
      <c r="AB34" s="117">
        <f>-STOA!N34</f>
        <v>0</v>
      </c>
      <c r="AC34">
        <f t="shared" si="0"/>
        <v>17.093596509593489</v>
      </c>
      <c r="AD34">
        <f t="shared" si="1"/>
        <v>1925.3605523078486</v>
      </c>
      <c r="AE34">
        <f>'IDT-1'!B34</f>
        <v>0</v>
      </c>
      <c r="AF34" s="26"/>
      <c r="AG34">
        <f t="shared" si="2"/>
        <v>1925.3605523078486</v>
      </c>
      <c r="AI34" s="75">
        <f>PXIL!H34</f>
        <v>0</v>
      </c>
      <c r="AJ34" s="75">
        <f>PXIL!N34</f>
        <v>0</v>
      </c>
      <c r="AK34" s="75">
        <f>RTM_IEX!H34</f>
        <v>8.7100000000000009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T34">
        <v>0</v>
      </c>
      <c r="AU34">
        <v>32</v>
      </c>
    </row>
    <row r="35" spans="1:47">
      <c r="A35" t="s">
        <v>77</v>
      </c>
      <c r="E35">
        <f>GT_NG!P35</f>
        <v>14.217786909304374</v>
      </c>
      <c r="F35">
        <f>GT_Spot!P35</f>
        <v>0</v>
      </c>
      <c r="G35">
        <f>PPCL_NG!P35</f>
        <v>33.950000000000003</v>
      </c>
      <c r="H35">
        <f>PPCL_Spot!P35</f>
        <v>41.017171229570373</v>
      </c>
      <c r="I35">
        <f>Bawana_NG!P35</f>
        <v>80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795.4453171052246</v>
      </c>
      <c r="P35" s="77">
        <v>62.88</v>
      </c>
      <c r="Q35" s="77">
        <v>0</v>
      </c>
      <c r="R35" s="80">
        <v>37.5</v>
      </c>
      <c r="S35" s="80">
        <v>0</v>
      </c>
      <c r="T35" s="78">
        <f>SUMPRODUCT(LTA!F35:AJ35,LTA!F$101:AJ$101,LTA!F$103:AJ$103)</f>
        <v>95.1</v>
      </c>
      <c r="U35" s="78">
        <f>SUMPRODUCT(LTA!F35:AJ35,LTA!F$102:AJ$102,LTA!F$103:AJ$103)</f>
        <v>109.5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801.47</v>
      </c>
      <c r="AB35" s="117">
        <f>-STOA!N35</f>
        <v>0</v>
      </c>
      <c r="AC35">
        <f t="shared" si="0"/>
        <v>19.654884953221522</v>
      </c>
      <c r="AD35">
        <f t="shared" si="1"/>
        <v>1890.4253902908781</v>
      </c>
      <c r="AE35">
        <f>'IDT-1'!B35</f>
        <v>0</v>
      </c>
      <c r="AF35" s="26"/>
      <c r="AG35">
        <f t="shared" si="2"/>
        <v>1890.4253902908781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-161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T35">
        <v>0</v>
      </c>
      <c r="AU35">
        <v>33</v>
      </c>
    </row>
    <row r="36" spans="1:47">
      <c r="A36" t="s">
        <v>78</v>
      </c>
      <c r="E36">
        <f>GT_NG!P36</f>
        <v>14.217786909304374</v>
      </c>
      <c r="F36">
        <f>GT_Spot!P36</f>
        <v>0</v>
      </c>
      <c r="G36">
        <f>PPCL_NG!P36</f>
        <v>33.950000000000003</v>
      </c>
      <c r="H36">
        <f>PPCL_Spot!P36</f>
        <v>41.017171229570373</v>
      </c>
      <c r="I36">
        <f>Bawana_NG!P36</f>
        <v>80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786.25287302205379</v>
      </c>
      <c r="P36" s="77">
        <v>62.88</v>
      </c>
      <c r="Q36" s="77">
        <v>0</v>
      </c>
      <c r="R36" s="80">
        <v>37.5</v>
      </c>
      <c r="S36" s="80">
        <v>0</v>
      </c>
      <c r="T36" s="78">
        <f>SUMPRODUCT(LTA!F36:AJ36,LTA!F$101:AJ$101,LTA!F$103:AJ$103)</f>
        <v>112.39</v>
      </c>
      <c r="U36" s="78">
        <f>SUMPRODUCT(LTA!F36:AJ36,LTA!F$102:AJ$102,LTA!F$103:AJ$103)</f>
        <v>110.07999999999998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804.66000000000008</v>
      </c>
      <c r="AB36" s="117">
        <f>-STOA!N36</f>
        <v>0</v>
      </c>
      <c r="AC36">
        <f t="shared" si="0"/>
        <v>19.217753666435705</v>
      </c>
      <c r="AD36">
        <f t="shared" si="1"/>
        <v>1963.7300774944929</v>
      </c>
      <c r="AE36">
        <f>'IDT-1'!B36</f>
        <v>0</v>
      </c>
      <c r="AF36" s="26"/>
      <c r="AG36">
        <f t="shared" si="2"/>
        <v>1963.7300774944929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-100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T36">
        <v>0</v>
      </c>
      <c r="AU36">
        <v>34</v>
      </c>
    </row>
    <row r="37" spans="1:47">
      <c r="A37" t="s">
        <v>79</v>
      </c>
      <c r="E37">
        <f>GT_NG!P37</f>
        <v>14.217786909304374</v>
      </c>
      <c r="F37">
        <f>GT_Spot!P37</f>
        <v>0</v>
      </c>
      <c r="G37">
        <f>PPCL_NG!P37</f>
        <v>33.950000000000003</v>
      </c>
      <c r="H37">
        <f>PPCL_Spot!P37</f>
        <v>41.017171229570373</v>
      </c>
      <c r="I37">
        <f>Bawana_NG!P37</f>
        <v>80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786.3962069359211</v>
      </c>
      <c r="P37" s="77">
        <v>62.88</v>
      </c>
      <c r="Q37" s="77">
        <v>0</v>
      </c>
      <c r="R37" s="80">
        <v>37.5</v>
      </c>
      <c r="S37" s="80">
        <v>0</v>
      </c>
      <c r="T37" s="78">
        <f>SUMPRODUCT(LTA!F37:AJ37,LTA!F$101:AJ$101,LTA!F$103:AJ$103)</f>
        <v>129.29</v>
      </c>
      <c r="U37" s="78">
        <f>SUMPRODUCT(LTA!F37:AJ37,LTA!F$102:AJ$102,LTA!F$103:AJ$103)</f>
        <v>109.83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805.36000000000013</v>
      </c>
      <c r="AB37" s="117">
        <f>-STOA!N37</f>
        <v>0</v>
      </c>
      <c r="AC37">
        <f t="shared" si="0"/>
        <v>19.336182494788957</v>
      </c>
      <c r="AD37">
        <f t="shared" si="1"/>
        <v>1985.1049825800071</v>
      </c>
      <c r="AE37">
        <f>'IDT-1'!B37</f>
        <v>0</v>
      </c>
      <c r="AF37" s="26"/>
      <c r="AG37">
        <f t="shared" si="2"/>
        <v>1985.1049825800071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-96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T37">
        <v>0</v>
      </c>
      <c r="AU37">
        <v>35</v>
      </c>
    </row>
    <row r="38" spans="1:47">
      <c r="A38" t="s">
        <v>80</v>
      </c>
      <c r="E38">
        <f>GT_NG!P38</f>
        <v>14.217786909304374</v>
      </c>
      <c r="F38">
        <f>GT_Spot!P38</f>
        <v>0</v>
      </c>
      <c r="G38">
        <f>PPCL_NG!P38</f>
        <v>33.950000000000003</v>
      </c>
      <c r="H38">
        <f>PPCL_Spot!P38</f>
        <v>41.017171229570373</v>
      </c>
      <c r="I38">
        <f>Bawana_NG!P38</f>
        <v>80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786.3973877994232</v>
      </c>
      <c r="P38" s="77">
        <v>62.88</v>
      </c>
      <c r="Q38" s="77">
        <v>0</v>
      </c>
      <c r="R38" s="80">
        <v>37.5</v>
      </c>
      <c r="S38" s="80">
        <v>0</v>
      </c>
      <c r="T38" s="78">
        <f>SUMPRODUCT(LTA!F38:AJ38,LTA!F$101:AJ$101,LTA!F$103:AJ$103)</f>
        <v>146.70999999999998</v>
      </c>
      <c r="U38" s="78">
        <f>SUMPRODUCT(LTA!F38:AJ38,LTA!F$102:AJ$102,LTA!F$103:AJ$103)</f>
        <v>109.06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810.16000000000008</v>
      </c>
      <c r="AB38" s="117">
        <f>-STOA!N38</f>
        <v>0</v>
      </c>
      <c r="AC38">
        <f t="shared" si="0"/>
        <v>19.347390335943864</v>
      </c>
      <c r="AD38">
        <f t="shared" si="1"/>
        <v>2026.5449556023539</v>
      </c>
      <c r="AE38">
        <f>'IDT-1'!B38</f>
        <v>0</v>
      </c>
      <c r="AF38" s="26"/>
      <c r="AG38">
        <f t="shared" si="2"/>
        <v>2026.5449556023539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-76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T38">
        <v>0</v>
      </c>
      <c r="AU38">
        <v>36</v>
      </c>
    </row>
    <row r="39" spans="1:47">
      <c r="A39" t="s">
        <v>81</v>
      </c>
      <c r="E39">
        <f>GT_NG!P39</f>
        <v>14.094511300264161</v>
      </c>
      <c r="F39">
        <f>GT_Spot!P39</f>
        <v>0</v>
      </c>
      <c r="G39">
        <f>PPCL_NG!P39</f>
        <v>33.950000000000003</v>
      </c>
      <c r="H39">
        <f>PPCL_Spot!P39</f>
        <v>41.017171229570373</v>
      </c>
      <c r="I39">
        <f>Bawana_NG!P39</f>
        <v>80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847.58385501205112</v>
      </c>
      <c r="P39" s="77">
        <v>62.88</v>
      </c>
      <c r="Q39" s="77">
        <v>0</v>
      </c>
      <c r="R39" s="80">
        <v>37.5</v>
      </c>
      <c r="S39" s="80">
        <v>0</v>
      </c>
      <c r="T39" s="78">
        <f>SUMPRODUCT(LTA!F39:AJ39,LTA!F$101:AJ$101,LTA!F$103:AJ$103)</f>
        <v>184.11</v>
      </c>
      <c r="U39" s="78">
        <f>SUMPRODUCT(LTA!F39:AJ39,LTA!F$102:AJ$102,LTA!F$103:AJ$103)</f>
        <v>109.61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811.2</v>
      </c>
      <c r="AB39" s="117">
        <f>-STOA!N39</f>
        <v>0</v>
      </c>
      <c r="AC39">
        <f t="shared" si="0"/>
        <v>20.476445992676908</v>
      </c>
      <c r="AD39">
        <f t="shared" si="1"/>
        <v>2097.4690915492088</v>
      </c>
      <c r="AE39">
        <f>'IDT-1'!B39</f>
        <v>0</v>
      </c>
      <c r="AF39" s="26"/>
      <c r="AG39">
        <f t="shared" si="2"/>
        <v>2052.4690915492088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-104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T39">
        <v>-45</v>
      </c>
      <c r="AU39">
        <v>37</v>
      </c>
    </row>
    <row r="40" spans="1:47">
      <c r="A40" t="s">
        <v>82</v>
      </c>
      <c r="E40">
        <f>GT_NG!P40</f>
        <v>14.094511300264161</v>
      </c>
      <c r="F40">
        <f>GT_Spot!P40</f>
        <v>0</v>
      </c>
      <c r="G40">
        <f>PPCL_NG!P40</f>
        <v>33.950000000000003</v>
      </c>
      <c r="H40">
        <f>PPCL_Spot!P40</f>
        <v>41.017171229570373</v>
      </c>
      <c r="I40">
        <f>Bawana_NG!P40</f>
        <v>80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851.84813250175353</v>
      </c>
      <c r="P40" s="77">
        <v>96.74</v>
      </c>
      <c r="Q40" s="77">
        <v>0</v>
      </c>
      <c r="R40" s="80">
        <v>37.5</v>
      </c>
      <c r="S40" s="80">
        <v>0</v>
      </c>
      <c r="T40" s="78">
        <f>SUMPRODUCT(LTA!F40:AJ40,LTA!F$101:AJ$101,LTA!F$103:AJ$103)</f>
        <v>200.41</v>
      </c>
      <c r="U40" s="78">
        <f>SUMPRODUCT(LTA!F40:AJ40,LTA!F$102:AJ$102,LTA!F$103:AJ$103)</f>
        <v>110.17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811.90000000000009</v>
      </c>
      <c r="AB40" s="117">
        <f>-STOA!N40</f>
        <v>0</v>
      </c>
      <c r="AC40">
        <f t="shared" si="0"/>
        <v>20.291729942899451</v>
      </c>
      <c r="AD40">
        <f t="shared" si="1"/>
        <v>2229.3380850886888</v>
      </c>
      <c r="AE40">
        <f>'IDT-1'!B40</f>
        <v>0</v>
      </c>
      <c r="AF40" s="26"/>
      <c r="AG40">
        <f t="shared" si="2"/>
        <v>2184.3380850886888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T40">
        <v>-45</v>
      </c>
      <c r="AU40">
        <v>38</v>
      </c>
    </row>
    <row r="41" spans="1:47">
      <c r="A41" t="s">
        <v>83</v>
      </c>
      <c r="E41">
        <f>GT_NG!P41</f>
        <v>14.094511300264161</v>
      </c>
      <c r="F41">
        <f>GT_Spot!P41</f>
        <v>0</v>
      </c>
      <c r="G41">
        <f>PPCL_NG!P41</f>
        <v>33.950000000000003</v>
      </c>
      <c r="H41">
        <f>PPCL_Spot!P41</f>
        <v>41.017171229570373</v>
      </c>
      <c r="I41">
        <f>Bawana_NG!P41</f>
        <v>80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847.0302425285945</v>
      </c>
      <c r="P41" s="77">
        <v>118.24999999999999</v>
      </c>
      <c r="Q41" s="77">
        <v>0</v>
      </c>
      <c r="R41" s="80">
        <v>37.5</v>
      </c>
      <c r="S41" s="80">
        <v>0</v>
      </c>
      <c r="T41" s="78">
        <f>SUMPRODUCT(LTA!F41:AJ41,LTA!F$101:AJ$101,LTA!F$103:AJ$103)</f>
        <v>223.42000000000002</v>
      </c>
      <c r="U41" s="78">
        <f>SUMPRODUCT(LTA!F41:AJ41,LTA!F$102:AJ$102,LTA!F$103:AJ$103)</f>
        <v>110.75999999999999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818.90000000000009</v>
      </c>
      <c r="AB41" s="117">
        <f>-STOA!N41</f>
        <v>0</v>
      </c>
      <c r="AC41">
        <f t="shared" si="0"/>
        <v>21.338247565211514</v>
      </c>
      <c r="AD41">
        <f t="shared" si="1"/>
        <v>2204.5836774932177</v>
      </c>
      <c r="AE41">
        <f>'IDT-1'!B41</f>
        <v>0</v>
      </c>
      <c r="AF41" s="26"/>
      <c r="AG41">
        <f t="shared" si="2"/>
        <v>2159.5836774932177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-99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T41">
        <v>-45</v>
      </c>
      <c r="AU41">
        <v>39</v>
      </c>
    </row>
    <row r="42" spans="1:47">
      <c r="A42" t="s">
        <v>84</v>
      </c>
      <c r="E42">
        <f>GT_NG!P42</f>
        <v>14.094511300264161</v>
      </c>
      <c r="F42">
        <f>GT_Spot!P42</f>
        <v>0</v>
      </c>
      <c r="G42">
        <f>PPCL_NG!P42</f>
        <v>33.950000000000003</v>
      </c>
      <c r="H42">
        <f>PPCL_Spot!P42</f>
        <v>41.017171229570373</v>
      </c>
      <c r="I42">
        <f>Bawana_NG!P42</f>
        <v>80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869.50462075976884</v>
      </c>
      <c r="P42" s="77">
        <v>118.24999999999999</v>
      </c>
      <c r="Q42" s="77">
        <v>0</v>
      </c>
      <c r="R42" s="80">
        <v>37.5</v>
      </c>
      <c r="S42" s="80">
        <v>0</v>
      </c>
      <c r="T42" s="78">
        <f>SUMPRODUCT(LTA!F42:AJ42,LTA!F$101:AJ$101,LTA!F$103:AJ$103)</f>
        <v>247.72</v>
      </c>
      <c r="U42" s="78">
        <f>SUMPRODUCT(LTA!F42:AJ42,LTA!F$102:AJ$102,LTA!F$103:AJ$103)</f>
        <v>111.3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820.30000000000007</v>
      </c>
      <c r="AB42" s="117">
        <f>-STOA!N42</f>
        <v>0</v>
      </c>
      <c r="AC42">
        <f t="shared" si="0"/>
        <v>21.314149590013887</v>
      </c>
      <c r="AD42">
        <f t="shared" si="1"/>
        <v>2304.3221536995893</v>
      </c>
      <c r="AE42">
        <f>'IDT-1'!B42</f>
        <v>0</v>
      </c>
      <c r="AF42" s="26"/>
      <c r="AG42">
        <f t="shared" si="2"/>
        <v>2259.3221536995893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-48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T42">
        <v>-45</v>
      </c>
      <c r="AU42">
        <v>40</v>
      </c>
    </row>
    <row r="43" spans="1:47">
      <c r="A43" t="s">
        <v>85</v>
      </c>
      <c r="E43">
        <f>GT_NG!P43</f>
        <v>14.519763092269326</v>
      </c>
      <c r="F43">
        <f>GT_Spot!P43</f>
        <v>0</v>
      </c>
      <c r="G43">
        <f>PPCL_NG!P43</f>
        <v>33.950000000000003</v>
      </c>
      <c r="H43">
        <f>PPCL_Spot!P43</f>
        <v>41.017171229570373</v>
      </c>
      <c r="I43">
        <f>Bawana_NG!P43</f>
        <v>80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937.9530512926724</v>
      </c>
      <c r="P43" s="77">
        <v>118.24999999999999</v>
      </c>
      <c r="Q43" s="77">
        <v>0</v>
      </c>
      <c r="R43" s="80">
        <v>37.5</v>
      </c>
      <c r="S43" s="80">
        <v>0</v>
      </c>
      <c r="T43" s="78">
        <f>SUMPRODUCT(LTA!F43:AJ43,LTA!F$101:AJ$101,LTA!F$103:AJ$103)</f>
        <v>262.05</v>
      </c>
      <c r="U43" s="78">
        <f>SUMPRODUCT(LTA!F43:AJ43,LTA!F$102:AJ$102,LTA!F$103:AJ$103)</f>
        <v>112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824.39</v>
      </c>
      <c r="AB43" s="117">
        <f>-STOA!N43</f>
        <v>0</v>
      </c>
      <c r="AC43">
        <f t="shared" si="0"/>
        <v>22.221665907306011</v>
      </c>
      <c r="AD43">
        <f t="shared" si="1"/>
        <v>2376.4083197072059</v>
      </c>
      <c r="AE43">
        <f>'IDT-1'!B43</f>
        <v>0</v>
      </c>
      <c r="AF43" s="26"/>
      <c r="AG43">
        <f t="shared" si="2"/>
        <v>2331.4083197072059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-63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T43">
        <v>-45</v>
      </c>
      <c r="AU43">
        <v>41</v>
      </c>
    </row>
    <row r="44" spans="1:47">
      <c r="A44" t="s">
        <v>86</v>
      </c>
      <c r="E44">
        <f>GT_NG!P44</f>
        <v>14.519763092269326</v>
      </c>
      <c r="F44">
        <f>GT_Spot!P44</f>
        <v>0</v>
      </c>
      <c r="G44">
        <f>PPCL_NG!P44</f>
        <v>33.950000000000003</v>
      </c>
      <c r="H44">
        <f>PPCL_Spot!P44</f>
        <v>41.017171229570373</v>
      </c>
      <c r="I44">
        <f>Bawana_NG!P44</f>
        <v>80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937.95423135936903</v>
      </c>
      <c r="P44" s="77">
        <v>118.24999999999999</v>
      </c>
      <c r="Q44" s="77">
        <v>0</v>
      </c>
      <c r="R44" s="80">
        <v>37.5</v>
      </c>
      <c r="S44" s="80">
        <v>0</v>
      </c>
      <c r="T44" s="78">
        <f>SUMPRODUCT(LTA!F44:AJ44,LTA!F$101:AJ$101,LTA!F$103:AJ$103)</f>
        <v>272.98</v>
      </c>
      <c r="U44" s="78">
        <f>SUMPRODUCT(LTA!F44:AJ44,LTA!F$102:AJ$102,LTA!F$103:AJ$103)</f>
        <v>131.04999999999998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827.89</v>
      </c>
      <c r="AB44" s="117">
        <f>-STOA!N44</f>
        <v>0</v>
      </c>
      <c r="AC44">
        <f t="shared" si="0"/>
        <v>22.525178419415138</v>
      </c>
      <c r="AD44">
        <f t="shared" si="1"/>
        <v>2408.5859872617934</v>
      </c>
      <c r="AE44">
        <f>'IDT-1'!B44</f>
        <v>0</v>
      </c>
      <c r="AF44" s="26"/>
      <c r="AG44">
        <f t="shared" si="2"/>
        <v>2363.5859872617934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-64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T44">
        <v>-45</v>
      </c>
      <c r="AU44">
        <v>42</v>
      </c>
    </row>
    <row r="45" spans="1:47">
      <c r="A45" t="s">
        <v>87</v>
      </c>
      <c r="E45">
        <f>GT_NG!P45</f>
        <v>14.519763092269326</v>
      </c>
      <c r="F45">
        <f>GT_Spot!P45</f>
        <v>0</v>
      </c>
      <c r="G45">
        <f>PPCL_NG!P45</f>
        <v>33.950000000000003</v>
      </c>
      <c r="H45">
        <f>PPCL_Spot!P45</f>
        <v>41.017171229570373</v>
      </c>
      <c r="I45">
        <f>Bawana_NG!P45</f>
        <v>80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929.54038610867246</v>
      </c>
      <c r="P45" s="77">
        <v>118.24999999999999</v>
      </c>
      <c r="Q45" s="77">
        <v>0</v>
      </c>
      <c r="R45" s="80">
        <v>37.5</v>
      </c>
      <c r="S45" s="80">
        <v>0</v>
      </c>
      <c r="T45" s="78">
        <f>SUMPRODUCT(LTA!F45:AJ45,LTA!F$101:AJ$101,LTA!F$103:AJ$103)</f>
        <v>282.10000000000002</v>
      </c>
      <c r="U45" s="78">
        <f>SUMPRODUCT(LTA!F45:AJ45,LTA!F$102:AJ$102,LTA!F$103:AJ$103)</f>
        <v>131.38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827.89</v>
      </c>
      <c r="AB45" s="117">
        <f>-STOA!N45</f>
        <v>0</v>
      </c>
      <c r="AC45">
        <f t="shared" si="0"/>
        <v>23.058106105018531</v>
      </c>
      <c r="AD45">
        <f t="shared" si="1"/>
        <v>2350.0892143254937</v>
      </c>
      <c r="AE45">
        <f>'IDT-1'!B45</f>
        <v>0</v>
      </c>
      <c r="AF45" s="26"/>
      <c r="AG45">
        <f t="shared" si="2"/>
        <v>2305.0892143254937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-123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T45">
        <v>-45</v>
      </c>
      <c r="AU45">
        <v>43</v>
      </c>
    </row>
    <row r="46" spans="1:47">
      <c r="A46" t="s">
        <v>88</v>
      </c>
      <c r="E46">
        <f>GT_NG!P46</f>
        <v>13.673129675810474</v>
      </c>
      <c r="F46">
        <f>GT_Spot!P46</f>
        <v>0</v>
      </c>
      <c r="G46">
        <f>PPCL_NG!P46</f>
        <v>33.950000000000003</v>
      </c>
      <c r="H46">
        <f>PPCL_Spot!P46</f>
        <v>41.017171229570373</v>
      </c>
      <c r="I46">
        <f>Bawana_NG!P46</f>
        <v>80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929.5415661753691</v>
      </c>
      <c r="P46" s="77">
        <v>118.24999999999999</v>
      </c>
      <c r="Q46" s="77">
        <v>0</v>
      </c>
      <c r="R46" s="80">
        <v>37.5</v>
      </c>
      <c r="S46" s="80">
        <v>0</v>
      </c>
      <c r="T46" s="78">
        <f>SUMPRODUCT(LTA!F46:AJ46,LTA!F$101:AJ$101,LTA!F$103:AJ$103)</f>
        <v>290.92</v>
      </c>
      <c r="U46" s="78">
        <f>SUMPRODUCT(LTA!F46:AJ46,LTA!F$102:AJ$102,LTA!F$103:AJ$103)</f>
        <v>132.56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827.89</v>
      </c>
      <c r="AB46" s="117">
        <f>-STOA!N46</f>
        <v>0</v>
      </c>
      <c r="AC46">
        <f t="shared" si="0"/>
        <v>22.765784759608422</v>
      </c>
      <c r="AD46">
        <f t="shared" si="1"/>
        <v>2401.5360823211417</v>
      </c>
      <c r="AE46">
        <f>'IDT-1'!B46</f>
        <v>0</v>
      </c>
      <c r="AF46" s="26"/>
      <c r="AG46">
        <f t="shared" si="2"/>
        <v>2356.5360823211417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-81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T46">
        <v>-45</v>
      </c>
      <c r="AU46">
        <v>44</v>
      </c>
    </row>
    <row r="47" spans="1:47">
      <c r="A47" t="s">
        <v>89</v>
      </c>
      <c r="E47">
        <f>GT_NG!P47</f>
        <v>13.673129675810474</v>
      </c>
      <c r="F47">
        <f>GT_Spot!P47</f>
        <v>0</v>
      </c>
      <c r="G47">
        <f>PPCL_NG!P47</f>
        <v>33.950000000000003</v>
      </c>
      <c r="H47">
        <f>PPCL_Spot!P47</f>
        <v>41.017171229570373</v>
      </c>
      <c r="I47">
        <f>Bawana_NG!P47</f>
        <v>80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926.67010315086009</v>
      </c>
      <c r="P47" s="77">
        <v>118.24999999999999</v>
      </c>
      <c r="Q47" s="77">
        <v>0</v>
      </c>
      <c r="R47" s="80">
        <v>37.5</v>
      </c>
      <c r="S47" s="80">
        <v>0</v>
      </c>
      <c r="T47" s="78">
        <f>SUMPRODUCT(LTA!F47:AJ47,LTA!F$101:AJ$101,LTA!F$103:AJ$103)</f>
        <v>303.46000000000004</v>
      </c>
      <c r="U47" s="78">
        <f>SUMPRODUCT(LTA!F47:AJ47,LTA!F$102:AJ$102,LTA!F$103:AJ$103)</f>
        <v>133.13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827.89</v>
      </c>
      <c r="AB47" s="117">
        <f>-STOA!N47</f>
        <v>0</v>
      </c>
      <c r="AC47">
        <f t="shared" si="0"/>
        <v>23.326424643669093</v>
      </c>
      <c r="AD47">
        <f t="shared" si="1"/>
        <v>2358.2139794125715</v>
      </c>
      <c r="AE47">
        <f>'IDT-1'!B47</f>
        <v>0</v>
      </c>
      <c r="AF47" s="26"/>
      <c r="AG47">
        <f t="shared" si="2"/>
        <v>2313.2139794125715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-134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T47">
        <v>-45</v>
      </c>
      <c r="AU47">
        <v>45</v>
      </c>
    </row>
    <row r="48" spans="1:47">
      <c r="A48" t="s">
        <v>90</v>
      </c>
      <c r="E48">
        <f>GT_NG!P48</f>
        <v>13.673129675810474</v>
      </c>
      <c r="F48">
        <f>GT_Spot!P48</f>
        <v>0</v>
      </c>
      <c r="G48">
        <f>PPCL_NG!P48</f>
        <v>33.950000000000003</v>
      </c>
      <c r="H48">
        <f>PPCL_Spot!P48</f>
        <v>41.017171229570373</v>
      </c>
      <c r="I48">
        <f>Bawana_NG!P48</f>
        <v>80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926.67010315086009</v>
      </c>
      <c r="P48" s="77">
        <v>118.24999999999999</v>
      </c>
      <c r="Q48" s="77">
        <v>0</v>
      </c>
      <c r="R48" s="80">
        <v>37.5</v>
      </c>
      <c r="S48" s="80">
        <v>0</v>
      </c>
      <c r="T48" s="78">
        <f>SUMPRODUCT(LTA!F48:AJ48,LTA!F$101:AJ$101,LTA!F$103:AJ$103)</f>
        <v>306</v>
      </c>
      <c r="U48" s="78">
        <f>SUMPRODUCT(LTA!F48:AJ48,LTA!F$102:AJ$102,LTA!F$103:AJ$103)</f>
        <v>133.96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829.99</v>
      </c>
      <c r="AB48" s="117">
        <f>-STOA!N48</f>
        <v>0</v>
      </c>
      <c r="AC48">
        <f t="shared" si="0"/>
        <v>22.939532395081525</v>
      </c>
      <c r="AD48">
        <f t="shared" si="1"/>
        <v>2413.0708716611593</v>
      </c>
      <c r="AE48">
        <f>'IDT-1'!B48</f>
        <v>0</v>
      </c>
      <c r="AF48" s="26"/>
      <c r="AG48">
        <f t="shared" si="2"/>
        <v>2368.0708716611593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-85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T48">
        <v>-45</v>
      </c>
      <c r="AU48">
        <v>46</v>
      </c>
    </row>
    <row r="49" spans="1:47">
      <c r="A49" t="s">
        <v>91</v>
      </c>
      <c r="E49">
        <f>GT_NG!P49</f>
        <v>13.673129675810474</v>
      </c>
      <c r="F49">
        <f>GT_Spot!P49</f>
        <v>0</v>
      </c>
      <c r="G49">
        <f>PPCL_NG!P49</f>
        <v>33.950000000000003</v>
      </c>
      <c r="H49">
        <f>PPCL_Spot!P49</f>
        <v>41.017171229570373</v>
      </c>
      <c r="I49">
        <f>Bawana_NG!P49</f>
        <v>80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847.47187453658762</v>
      </c>
      <c r="P49" s="77">
        <v>118.24999999999999</v>
      </c>
      <c r="Q49" s="77">
        <v>0</v>
      </c>
      <c r="R49" s="80">
        <v>37.5</v>
      </c>
      <c r="S49" s="80">
        <v>0</v>
      </c>
      <c r="T49" s="78">
        <f>SUMPRODUCT(LTA!F49:AJ49,LTA!F$101:AJ$101,LTA!F$103:AJ$103)</f>
        <v>306.7</v>
      </c>
      <c r="U49" s="78">
        <f>SUMPRODUCT(LTA!F49:AJ49,LTA!F$102:AJ$102,LTA!F$103:AJ$103)</f>
        <v>133.93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829.99</v>
      </c>
      <c r="AB49" s="117">
        <f>-STOA!N49</f>
        <v>0</v>
      </c>
      <c r="AC49">
        <f t="shared" si="0"/>
        <v>21.919411143889324</v>
      </c>
      <c r="AD49">
        <f t="shared" si="1"/>
        <v>2468.9227642980795</v>
      </c>
      <c r="AE49">
        <f>'IDT-1'!B49</f>
        <v>0</v>
      </c>
      <c r="AF49" s="26"/>
      <c r="AG49">
        <f t="shared" si="2"/>
        <v>2423.9227642980795</v>
      </c>
      <c r="AI49" s="75">
        <f>PXIL!H49</f>
        <v>0</v>
      </c>
      <c r="AJ49" s="75">
        <f>PXIL!N49</f>
        <v>0</v>
      </c>
      <c r="AK49" s="75">
        <f>RTM_IEX!H49</f>
        <v>48.36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T49">
        <v>-45</v>
      </c>
      <c r="AU49">
        <v>47</v>
      </c>
    </row>
    <row r="50" spans="1:47">
      <c r="A50" t="s">
        <v>92</v>
      </c>
      <c r="E50">
        <f>GT_NG!P50</f>
        <v>13.673129675810474</v>
      </c>
      <c r="F50">
        <f>GT_Spot!P50</f>
        <v>0</v>
      </c>
      <c r="G50">
        <f>PPCL_NG!P50</f>
        <v>33.950000000000003</v>
      </c>
      <c r="H50">
        <f>PPCL_Spot!P50</f>
        <v>41.017171229570373</v>
      </c>
      <c r="I50">
        <f>Bawana_NG!P50</f>
        <v>80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847.47187453658762</v>
      </c>
      <c r="P50" s="77">
        <v>118.24999999999999</v>
      </c>
      <c r="Q50" s="77">
        <v>0</v>
      </c>
      <c r="R50" s="80">
        <v>37.5</v>
      </c>
      <c r="S50" s="80">
        <v>0</v>
      </c>
      <c r="T50" s="78">
        <f>SUMPRODUCT(LTA!F50:AJ50,LTA!F$101:AJ$101,LTA!F$103:AJ$103)</f>
        <v>307.08000000000004</v>
      </c>
      <c r="U50" s="78">
        <f>SUMPRODUCT(LTA!F50:AJ50,LTA!F$102:AJ$102,LTA!F$103:AJ$103)</f>
        <v>135.04999999999998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832.09</v>
      </c>
      <c r="AB50" s="117">
        <f>-STOA!N50</f>
        <v>0</v>
      </c>
      <c r="AC50">
        <f t="shared" si="0"/>
        <v>21.942643143889324</v>
      </c>
      <c r="AD50">
        <f t="shared" si="1"/>
        <v>2471.5395322980794</v>
      </c>
      <c r="AE50">
        <f>'IDT-1'!B50</f>
        <v>0</v>
      </c>
      <c r="AF50" s="26"/>
      <c r="AG50">
        <f t="shared" si="2"/>
        <v>2426.5395322980794</v>
      </c>
      <c r="AI50" s="75">
        <f>PXIL!H50</f>
        <v>0</v>
      </c>
      <c r="AJ50" s="75">
        <f>PXIL!N50</f>
        <v>0</v>
      </c>
      <c r="AK50" s="75">
        <f>RTM_IEX!H50</f>
        <v>47.4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T50">
        <v>-45</v>
      </c>
      <c r="AU50">
        <v>48</v>
      </c>
    </row>
    <row r="51" spans="1:47">
      <c r="A51" t="s">
        <v>93</v>
      </c>
      <c r="E51">
        <f>GT_NG!P51</f>
        <v>13.673129675810474</v>
      </c>
      <c r="F51">
        <f>GT_Spot!P51</f>
        <v>0</v>
      </c>
      <c r="G51">
        <f>PPCL_NG!P51</f>
        <v>33.950000000000003</v>
      </c>
      <c r="H51">
        <f>PPCL_Spot!P51</f>
        <v>41.017171229570373</v>
      </c>
      <c r="I51">
        <f>Bawana_NG!P51</f>
        <v>80.004831866935632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861.75873433394804</v>
      </c>
      <c r="P51" s="77">
        <v>118.24999999999999</v>
      </c>
      <c r="Q51" s="77">
        <v>0</v>
      </c>
      <c r="R51" s="80">
        <v>37.5</v>
      </c>
      <c r="S51" s="80">
        <v>0</v>
      </c>
      <c r="T51" s="78">
        <f>SUMPRODUCT(LTA!F51:AJ51,LTA!F$101:AJ$101,LTA!F$103:AJ$103)</f>
        <v>309.78000000000003</v>
      </c>
      <c r="U51" s="78">
        <f>SUMPRODUCT(LTA!F51:AJ51,LTA!F$102:AJ$102,LTA!F$103:AJ$103)</f>
        <v>136.07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835.59</v>
      </c>
      <c r="AB51" s="117">
        <f>-STOA!N51</f>
        <v>0</v>
      </c>
      <c r="AC51">
        <f t="shared" si="0"/>
        <v>22.74495403053513</v>
      </c>
      <c r="AD51">
        <f t="shared" si="1"/>
        <v>2561.9089130757293</v>
      </c>
      <c r="AE51">
        <f>'IDT-1'!B51</f>
        <v>0</v>
      </c>
      <c r="AF51" s="26"/>
      <c r="AG51">
        <f t="shared" si="2"/>
        <v>2516.9089130757293</v>
      </c>
      <c r="AI51" s="75">
        <f>PXIL!H51</f>
        <v>0</v>
      </c>
      <c r="AJ51" s="75">
        <f>PXIL!N51</f>
        <v>0</v>
      </c>
      <c r="AK51" s="75">
        <f>RTM_IEX!H51</f>
        <v>117.06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T51">
        <v>-45</v>
      </c>
      <c r="AU51">
        <v>49</v>
      </c>
    </row>
    <row r="52" spans="1:47">
      <c r="A52" t="s">
        <v>94</v>
      </c>
      <c r="E52">
        <f>GT_NG!P52</f>
        <v>13.673129675810474</v>
      </c>
      <c r="F52">
        <f>GT_Spot!P52</f>
        <v>0</v>
      </c>
      <c r="G52">
        <f>PPCL_NG!P52</f>
        <v>33.950000000000003</v>
      </c>
      <c r="H52">
        <f>PPCL_Spot!P52</f>
        <v>41.017171229570373</v>
      </c>
      <c r="I52">
        <f>Bawana_NG!P52</f>
        <v>80.004831866935632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870.14512493394807</v>
      </c>
      <c r="P52" s="77">
        <v>118.24999999999999</v>
      </c>
      <c r="Q52" s="77">
        <v>0</v>
      </c>
      <c r="R52" s="80">
        <v>37.5</v>
      </c>
      <c r="S52" s="80">
        <v>0</v>
      </c>
      <c r="T52" s="78">
        <f>SUMPRODUCT(LTA!F52:AJ52,LTA!F$101:AJ$101,LTA!F$103:AJ$103)</f>
        <v>316.90000000000003</v>
      </c>
      <c r="U52" s="78">
        <f>SUMPRODUCT(LTA!F52:AJ52,LTA!F$102:AJ$102,LTA!F$103:AJ$103)</f>
        <v>138.07999999999998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835.59</v>
      </c>
      <c r="AB52" s="117">
        <f>-STOA!N52</f>
        <v>0</v>
      </c>
      <c r="AC52">
        <f t="shared" si="0"/>
        <v>22.975658267815135</v>
      </c>
      <c r="AD52">
        <f t="shared" si="1"/>
        <v>2587.8945994384499</v>
      </c>
      <c r="AE52">
        <f>'IDT-1'!B52</f>
        <v>0</v>
      </c>
      <c r="AF52" s="26"/>
      <c r="AG52">
        <f t="shared" si="2"/>
        <v>2542.8945994384499</v>
      </c>
      <c r="AI52" s="75">
        <f>PXIL!H52</f>
        <v>0</v>
      </c>
      <c r="AJ52" s="75">
        <f>PXIL!N52</f>
        <v>0</v>
      </c>
      <c r="AK52" s="75">
        <f>RTM_IEX!H52</f>
        <v>125.76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T52">
        <v>-45</v>
      </c>
      <c r="AU52">
        <v>50</v>
      </c>
    </row>
    <row r="53" spans="1:47">
      <c r="A53" t="s">
        <v>95</v>
      </c>
      <c r="E53">
        <f>GT_NG!P53</f>
        <v>13.673129675810474</v>
      </c>
      <c r="F53">
        <f>GT_Spot!P53</f>
        <v>0</v>
      </c>
      <c r="G53">
        <f>PPCL_NG!P53</f>
        <v>33.950000000000003</v>
      </c>
      <c r="H53">
        <f>PPCL_Spot!P53</f>
        <v>41.017171229570373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989.40748285102291</v>
      </c>
      <c r="P53" s="77">
        <v>118.24999999999999</v>
      </c>
      <c r="Q53" s="77">
        <v>0</v>
      </c>
      <c r="R53" s="80">
        <v>37.5</v>
      </c>
      <c r="S53" s="80">
        <v>0</v>
      </c>
      <c r="T53" s="78">
        <f>SUMPRODUCT(LTA!F53:AJ53,LTA!F$101:AJ$101,LTA!F$103:AJ$103)</f>
        <v>305.44</v>
      </c>
      <c r="U53" s="78">
        <f>SUMPRODUCT(LTA!F53:AJ53,LTA!F$102:AJ$102,LTA!F$103:AJ$103)</f>
        <v>131.46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835.59</v>
      </c>
      <c r="AB53" s="117">
        <f>-STOA!N53</f>
        <v>0</v>
      </c>
      <c r="AC53">
        <f t="shared" si="0"/>
        <v>23.615604316265397</v>
      </c>
      <c r="AD53">
        <f t="shared" si="1"/>
        <v>2505.2921794401386</v>
      </c>
      <c r="AE53">
        <f>'IDT-1'!B53</f>
        <v>0</v>
      </c>
      <c r="AF53" s="26"/>
      <c r="AG53">
        <f t="shared" si="2"/>
        <v>2460.2921794401386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-77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T53">
        <v>-45</v>
      </c>
      <c r="AU53">
        <v>51</v>
      </c>
    </row>
    <row r="54" spans="1:47">
      <c r="A54" t="s">
        <v>96</v>
      </c>
      <c r="E54">
        <f>GT_NG!P54</f>
        <v>13.673129675810474</v>
      </c>
      <c r="F54">
        <f>GT_Spot!P54</f>
        <v>0</v>
      </c>
      <c r="G54">
        <f>PPCL_NG!P54</f>
        <v>33.950000000000003</v>
      </c>
      <c r="H54">
        <f>PPCL_Spot!P54</f>
        <v>41.017171229570373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989.40748285102291</v>
      </c>
      <c r="P54" s="77">
        <v>118.24999999999999</v>
      </c>
      <c r="Q54" s="77">
        <v>0</v>
      </c>
      <c r="R54" s="80">
        <v>37.5</v>
      </c>
      <c r="S54" s="80">
        <v>0</v>
      </c>
      <c r="T54" s="78">
        <f>SUMPRODUCT(LTA!F54:AJ54,LTA!F$101:AJ$101,LTA!F$103:AJ$103)</f>
        <v>305.48</v>
      </c>
      <c r="U54" s="78">
        <f>SUMPRODUCT(LTA!F54:AJ54,LTA!F$102:AJ$102,LTA!F$103:AJ$103)</f>
        <v>132.54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835.59</v>
      </c>
      <c r="AB54" s="117">
        <f>-STOA!N54</f>
        <v>0</v>
      </c>
      <c r="AC54">
        <f t="shared" si="0"/>
        <v>23.350238363077338</v>
      </c>
      <c r="AD54">
        <f t="shared" si="1"/>
        <v>2537.6775453933265</v>
      </c>
      <c r="AE54">
        <f>'IDT-1'!B54</f>
        <v>0</v>
      </c>
      <c r="AF54" s="26"/>
      <c r="AG54">
        <f t="shared" si="2"/>
        <v>2492.6775453933265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T54">
        <v>-45</v>
      </c>
      <c r="AU54">
        <v>52</v>
      </c>
    </row>
    <row r="55" spans="1:47">
      <c r="A55" t="s">
        <v>97</v>
      </c>
      <c r="E55">
        <f>GT_NG!P55</f>
        <v>13.673129675810474</v>
      </c>
      <c r="F55">
        <f>GT_Spot!P55</f>
        <v>0</v>
      </c>
      <c r="G55">
        <f>PPCL_NG!P55</f>
        <v>33.950000000000003</v>
      </c>
      <c r="H55">
        <f>PPCL_Spot!P55</f>
        <v>41.017171229570373</v>
      </c>
      <c r="I55">
        <f>Bawana_NG!P55</f>
        <v>98.098629809743201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989.39611082924876</v>
      </c>
      <c r="P55" s="77">
        <v>118.24999999999999</v>
      </c>
      <c r="Q55" s="77">
        <v>0</v>
      </c>
      <c r="R55" s="80">
        <v>37.5</v>
      </c>
      <c r="S55" s="80">
        <v>0</v>
      </c>
      <c r="T55" s="78">
        <f>SUMPRODUCT(LTA!F55:AJ55,LTA!F$101:AJ$101,LTA!F$103:AJ$103)</f>
        <v>304.72000000000003</v>
      </c>
      <c r="U55" s="78">
        <f>SUMPRODUCT(LTA!F55:AJ55,LTA!F$102:AJ$102,LTA!F$103:AJ$103)</f>
        <v>133.47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835.59</v>
      </c>
      <c r="AB55" s="117">
        <f>-STOA!N55</f>
        <v>0</v>
      </c>
      <c r="AC55">
        <f t="shared" si="0"/>
        <v>23.595711929755129</v>
      </c>
      <c r="AD55">
        <f t="shared" si="1"/>
        <v>2507.0693296146178</v>
      </c>
      <c r="AE55">
        <f>'IDT-1'!B55</f>
        <v>0</v>
      </c>
      <c r="AF55" s="26"/>
      <c r="AG55">
        <f t="shared" si="2"/>
        <v>2462.0693296146178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-75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T55">
        <v>-45</v>
      </c>
      <c r="AU55">
        <v>53</v>
      </c>
    </row>
    <row r="56" spans="1:47">
      <c r="A56" t="s">
        <v>98</v>
      </c>
      <c r="E56">
        <f>GT_NG!P56</f>
        <v>13.735046728971961</v>
      </c>
      <c r="F56">
        <f>GT_Spot!P56</f>
        <v>0</v>
      </c>
      <c r="G56">
        <f>PPCL_NG!P56</f>
        <v>33.950000000000003</v>
      </c>
      <c r="H56">
        <f>PPCL_Spot!P56</f>
        <v>41.017171229570373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989.39611082924876</v>
      </c>
      <c r="P56" s="77">
        <v>118.24999999999999</v>
      </c>
      <c r="Q56" s="77">
        <v>0</v>
      </c>
      <c r="R56" s="80">
        <v>37.5</v>
      </c>
      <c r="S56" s="80">
        <v>0</v>
      </c>
      <c r="T56" s="78">
        <f>SUMPRODUCT(LTA!F56:AJ56,LTA!F$101:AJ$101,LTA!F$103:AJ$103)</f>
        <v>301.06</v>
      </c>
      <c r="U56" s="78">
        <f>SUMPRODUCT(LTA!F56:AJ56,LTA!F$102:AJ$102,LTA!F$103:AJ$103)</f>
        <v>135.47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836.99</v>
      </c>
      <c r="AB56" s="117">
        <f>-STOA!N56</f>
        <v>0</v>
      </c>
      <c r="AC56">
        <f t="shared" si="0"/>
        <v>23.145694226343057</v>
      </c>
      <c r="AD56">
        <f t="shared" si="1"/>
        <v>2560.842634561448</v>
      </c>
      <c r="AE56">
        <f>'IDT-1'!B56</f>
        <v>0</v>
      </c>
      <c r="AF56" s="26"/>
      <c r="AG56">
        <f t="shared" si="2"/>
        <v>2515.842634561448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-23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T56">
        <v>-45</v>
      </c>
      <c r="AU56">
        <v>54</v>
      </c>
    </row>
    <row r="57" spans="1:47">
      <c r="A57" t="s">
        <v>99</v>
      </c>
      <c r="E57">
        <f>GT_NG!P57</f>
        <v>9.5851622874806797</v>
      </c>
      <c r="F57">
        <f>GT_Spot!P57</f>
        <v>0</v>
      </c>
      <c r="G57">
        <f>PPCL_NG!P57</f>
        <v>33.950000000000003</v>
      </c>
      <c r="H57">
        <f>PPCL_Spot!P57</f>
        <v>41.017171229570373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995.99791212529283</v>
      </c>
      <c r="P57" s="77">
        <v>118.24999999999999</v>
      </c>
      <c r="Q57" s="77">
        <v>0</v>
      </c>
      <c r="R57" s="80">
        <v>37.5</v>
      </c>
      <c r="S57" s="80">
        <v>0</v>
      </c>
      <c r="T57" s="78">
        <f>SUMPRODUCT(LTA!F57:AJ57,LTA!F$101:AJ$101,LTA!F$103:AJ$103)</f>
        <v>300.58000000000004</v>
      </c>
      <c r="U57" s="78">
        <f>SUMPRODUCT(LTA!F57:AJ57,LTA!F$102:AJ$102,LTA!F$103:AJ$103)</f>
        <v>137.49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836.99</v>
      </c>
      <c r="AB57" s="117">
        <f>-STOA!N57</f>
        <v>0</v>
      </c>
      <c r="AC57">
        <f t="shared" si="0"/>
        <v>23.39389815519581</v>
      </c>
      <c r="AD57">
        <f t="shared" si="1"/>
        <v>2540.586347487148</v>
      </c>
      <c r="AE57">
        <f>'IDT-1'!B57</f>
        <v>0</v>
      </c>
      <c r="AF57" s="26"/>
      <c r="AG57">
        <f t="shared" si="2"/>
        <v>2495.586347487148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-47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T57">
        <v>-45</v>
      </c>
      <c r="AU57">
        <v>55</v>
      </c>
    </row>
    <row r="58" spans="1:47">
      <c r="A58" t="s">
        <v>100</v>
      </c>
      <c r="E58">
        <f>GT_NG!P58</f>
        <v>9.5851622874806797</v>
      </c>
      <c r="F58">
        <f>GT_Spot!P58</f>
        <v>0</v>
      </c>
      <c r="G58">
        <f>PPCL_NG!P58</f>
        <v>33.950000000000003</v>
      </c>
      <c r="H58">
        <f>PPCL_Spot!P58</f>
        <v>41.017171229570373</v>
      </c>
      <c r="I58">
        <f>Bawana_NG!P58</f>
        <v>99.61999999999999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991.80639929823451</v>
      </c>
      <c r="P58" s="77">
        <v>118.24999999999999</v>
      </c>
      <c r="Q58" s="77">
        <v>0</v>
      </c>
      <c r="R58" s="80">
        <v>37.5</v>
      </c>
      <c r="S58" s="80">
        <v>0</v>
      </c>
      <c r="T58" s="78">
        <f>SUMPRODUCT(LTA!F58:AJ58,LTA!F$101:AJ$101,LTA!F$103:AJ$103)</f>
        <v>293.59000000000003</v>
      </c>
      <c r="U58" s="78">
        <f>SUMPRODUCT(LTA!F58:AJ58,LTA!F$102:AJ$102,LTA!F$103:AJ$103)</f>
        <v>149.01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836.99</v>
      </c>
      <c r="AB58" s="117">
        <f>-STOA!N58</f>
        <v>0</v>
      </c>
      <c r="AC58">
        <f t="shared" si="0"/>
        <v>23.166868848774516</v>
      </c>
      <c r="AD58">
        <f t="shared" si="1"/>
        <v>2609.4318639665116</v>
      </c>
      <c r="AE58">
        <f>'IDT-1'!B58</f>
        <v>0</v>
      </c>
      <c r="AF58" s="26"/>
      <c r="AG58">
        <f t="shared" si="2"/>
        <v>2564.4318639665116</v>
      </c>
      <c r="AI58" s="75">
        <f>PXIL!H58</f>
        <v>0</v>
      </c>
      <c r="AJ58" s="75">
        <f>PXIL!N58</f>
        <v>0</v>
      </c>
      <c r="AK58" s="75">
        <f>RTM_IEX!H58</f>
        <v>21.28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T58">
        <v>-45</v>
      </c>
      <c r="AU58">
        <v>56</v>
      </c>
    </row>
    <row r="59" spans="1:47">
      <c r="A59" t="s">
        <v>101</v>
      </c>
      <c r="E59">
        <f>GT_NG!P59</f>
        <v>13.735046728971961</v>
      </c>
      <c r="F59">
        <f>GT_Spot!P59</f>
        <v>0</v>
      </c>
      <c r="G59">
        <f>PPCL_NG!P59</f>
        <v>33.950000000000003</v>
      </c>
      <c r="H59">
        <f>PPCL_Spot!P59</f>
        <v>41.017171229570373</v>
      </c>
      <c r="I59">
        <f>Bawana_NG!P59</f>
        <v>99.61999999999999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992.8949472750345</v>
      </c>
      <c r="P59" s="77">
        <v>118.24999999999999</v>
      </c>
      <c r="Q59" s="77">
        <v>0</v>
      </c>
      <c r="R59" s="80">
        <v>37.5</v>
      </c>
      <c r="S59" s="80">
        <v>0</v>
      </c>
      <c r="T59" s="78">
        <f>SUMPRODUCT(LTA!F59:AJ59,LTA!F$101:AJ$101,LTA!F$103:AJ$103)</f>
        <v>292.7</v>
      </c>
      <c r="U59" s="78">
        <f>SUMPRODUCT(LTA!F59:AJ59,LTA!F$102:AJ$102,LTA!F$103:AJ$103)</f>
        <v>148.82999999999998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836.99</v>
      </c>
      <c r="AB59" s="117">
        <f>-STOA!N59</f>
        <v>0</v>
      </c>
      <c r="AC59">
        <f t="shared" si="0"/>
        <v>23.475999054055478</v>
      </c>
      <c r="AD59">
        <f t="shared" si="1"/>
        <v>2644.2511661795211</v>
      </c>
      <c r="AE59">
        <f>'IDT-1'!B59</f>
        <v>0</v>
      </c>
      <c r="AF59" s="26"/>
      <c r="AG59">
        <f t="shared" si="2"/>
        <v>2644.2511661795211</v>
      </c>
      <c r="AI59" s="75">
        <f>PXIL!H59</f>
        <v>0</v>
      </c>
      <c r="AJ59" s="75">
        <f>PXIL!N59</f>
        <v>0</v>
      </c>
      <c r="AK59" s="75">
        <f>RTM_IEX!H59</f>
        <v>52.24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T59">
        <v>0</v>
      </c>
      <c r="AU59">
        <v>57</v>
      </c>
    </row>
    <row r="60" spans="1:47">
      <c r="A60" t="s">
        <v>102</v>
      </c>
      <c r="E60">
        <f>GT_NG!P60</f>
        <v>13.735046728971961</v>
      </c>
      <c r="F60">
        <f>GT_Spot!P60</f>
        <v>0</v>
      </c>
      <c r="G60">
        <f>PPCL_NG!P60</f>
        <v>33.950000000000003</v>
      </c>
      <c r="H60">
        <f>PPCL_Spot!P60</f>
        <v>41.017171229570373</v>
      </c>
      <c r="I60">
        <f>Bawana_NG!P60</f>
        <v>99.61999999999999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994.23658607640868</v>
      </c>
      <c r="P60" s="77">
        <v>118.24999999999999</v>
      </c>
      <c r="Q60" s="77">
        <v>0</v>
      </c>
      <c r="R60" s="80">
        <v>37.5</v>
      </c>
      <c r="S60" s="80">
        <v>0</v>
      </c>
      <c r="T60" s="78">
        <f>SUMPRODUCT(LTA!F60:AJ60,LTA!F$101:AJ$101,LTA!F$103:AJ$103)</f>
        <v>289.40999999999997</v>
      </c>
      <c r="U60" s="78">
        <f>SUMPRODUCT(LTA!F60:AJ60,LTA!F$102:AJ$102,LTA!F$103:AJ$103)</f>
        <v>148.97999999999999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832.09</v>
      </c>
      <c r="AB60" s="117">
        <f>-STOA!N60</f>
        <v>0</v>
      </c>
      <c r="AC60">
        <f t="shared" si="0"/>
        <v>23.842709475507572</v>
      </c>
      <c r="AD60">
        <f t="shared" si="1"/>
        <v>2685.5560945594439</v>
      </c>
      <c r="AE60">
        <f>'IDT-1'!B60</f>
        <v>0</v>
      </c>
      <c r="AF60" s="26"/>
      <c r="AG60">
        <f t="shared" si="2"/>
        <v>2685.5560945594439</v>
      </c>
      <c r="AI60" s="75">
        <f>PXIL!H60</f>
        <v>0</v>
      </c>
      <c r="AJ60" s="75">
        <f>PXIL!N60</f>
        <v>0</v>
      </c>
      <c r="AK60" s="75">
        <f>RTM_IEX!H60</f>
        <v>100.61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T60">
        <v>0</v>
      </c>
      <c r="AU60">
        <v>58</v>
      </c>
    </row>
    <row r="61" spans="1:47">
      <c r="A61" t="s">
        <v>103</v>
      </c>
      <c r="E61">
        <f>GT_NG!P61</f>
        <v>13.735046728971961</v>
      </c>
      <c r="F61">
        <f>GT_Spot!P61</f>
        <v>0</v>
      </c>
      <c r="G61">
        <f>PPCL_NG!P61</f>
        <v>33.950000000000003</v>
      </c>
      <c r="H61">
        <f>PPCL_Spot!P61</f>
        <v>41.017171229570373</v>
      </c>
      <c r="I61">
        <f>Bawana_NG!P61</f>
        <v>99.61999999999999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987.20521235880892</v>
      </c>
      <c r="P61" s="77">
        <v>118.24999999999999</v>
      </c>
      <c r="Q61" s="77">
        <v>0</v>
      </c>
      <c r="R61" s="80">
        <v>37.5</v>
      </c>
      <c r="S61" s="80">
        <v>0</v>
      </c>
      <c r="T61" s="78">
        <f>SUMPRODUCT(LTA!F61:AJ61,LTA!F$101:AJ$101,LTA!F$103:AJ$103)</f>
        <v>267.66000000000003</v>
      </c>
      <c r="U61" s="78">
        <f>SUMPRODUCT(LTA!F61:AJ61,LTA!F$102:AJ$102,LTA!F$103:AJ$103)</f>
        <v>148.88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826.49</v>
      </c>
      <c r="AB61" s="117">
        <f>-STOA!N61</f>
        <v>0</v>
      </c>
      <c r="AC61">
        <f t="shared" si="0"/>
        <v>22.807113386792697</v>
      </c>
      <c r="AD61">
        <f t="shared" si="1"/>
        <v>2568.910316930559</v>
      </c>
      <c r="AE61">
        <f>'IDT-1'!B61</f>
        <v>0</v>
      </c>
      <c r="AF61" s="26"/>
      <c r="AG61">
        <f t="shared" si="2"/>
        <v>2568.910316930559</v>
      </c>
      <c r="AI61" s="75">
        <f>PXIL!H61</f>
        <v>0</v>
      </c>
      <c r="AJ61" s="75">
        <f>PXIL!N61</f>
        <v>0</v>
      </c>
      <c r="AK61" s="75">
        <f>RTM_IEX!H61</f>
        <v>17.41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T61">
        <v>0</v>
      </c>
      <c r="AU61">
        <v>59</v>
      </c>
    </row>
    <row r="62" spans="1:47">
      <c r="A62" t="s">
        <v>104</v>
      </c>
      <c r="E62">
        <f>GT_NG!P62</f>
        <v>13.735046728971961</v>
      </c>
      <c r="F62">
        <f>GT_Spot!P62</f>
        <v>0</v>
      </c>
      <c r="G62">
        <f>PPCL_NG!P62</f>
        <v>33.950000000000003</v>
      </c>
      <c r="H62">
        <f>PPCL_Spot!P62</f>
        <v>41.017171229570373</v>
      </c>
      <c r="I62">
        <f>Bawana_NG!P62</f>
        <v>99.61999999999999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987.20521235880892</v>
      </c>
      <c r="P62" s="77">
        <v>118.24999999999999</v>
      </c>
      <c r="Q62" s="77">
        <v>0</v>
      </c>
      <c r="R62" s="80">
        <v>37.5</v>
      </c>
      <c r="S62" s="80">
        <v>0</v>
      </c>
      <c r="T62" s="78">
        <f>SUMPRODUCT(LTA!F62:AJ62,LTA!F$101:AJ$101,LTA!F$103:AJ$103)</f>
        <v>263.65999999999997</v>
      </c>
      <c r="U62" s="78">
        <f>SUMPRODUCT(LTA!F62:AJ62,LTA!F$102:AJ$102,LTA!F$103:AJ$103)</f>
        <v>149.07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826.49</v>
      </c>
      <c r="AB62" s="117">
        <f>-STOA!N62</f>
        <v>0</v>
      </c>
      <c r="AC62">
        <f t="shared" si="0"/>
        <v>23.335465386792695</v>
      </c>
      <c r="AD62">
        <f t="shared" si="1"/>
        <v>2628.4219649305587</v>
      </c>
      <c r="AE62">
        <f>'IDT-1'!B62</f>
        <v>0</v>
      </c>
      <c r="AF62" s="26"/>
      <c r="AG62">
        <f t="shared" si="2"/>
        <v>2628.4219649305587</v>
      </c>
      <c r="AI62" s="75">
        <f>PXIL!H62</f>
        <v>0</v>
      </c>
      <c r="AJ62" s="75">
        <f>PXIL!N62</f>
        <v>0</v>
      </c>
      <c r="AK62" s="75">
        <f>RTM_IEX!H62</f>
        <v>81.260000000000005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T62">
        <v>0</v>
      </c>
      <c r="AU62">
        <v>60</v>
      </c>
    </row>
    <row r="63" spans="1:47">
      <c r="A63" t="s">
        <v>105</v>
      </c>
      <c r="E63">
        <f>GT_NG!P63</f>
        <v>14.094511300264161</v>
      </c>
      <c r="F63">
        <f>GT_Spot!P63</f>
        <v>0</v>
      </c>
      <c r="G63">
        <f>PPCL_NG!P63</f>
        <v>33.950000000000003</v>
      </c>
      <c r="H63">
        <f>PPCL_Spot!P63</f>
        <v>41.017171229570373</v>
      </c>
      <c r="I63">
        <f>Bawana_NG!P63</f>
        <v>99.61999999999999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986.67559716900007</v>
      </c>
      <c r="P63" s="77">
        <v>118.24</v>
      </c>
      <c r="Q63" s="77">
        <v>0</v>
      </c>
      <c r="R63" s="80">
        <v>37.5</v>
      </c>
      <c r="S63" s="80">
        <v>0</v>
      </c>
      <c r="T63" s="78">
        <f>SUMPRODUCT(LTA!F63:AJ63,LTA!F$101:AJ$101,LTA!F$103:AJ$103)</f>
        <v>254.44</v>
      </c>
      <c r="U63" s="78">
        <f>SUMPRODUCT(LTA!F63:AJ63,LTA!F$102:AJ$102,LTA!F$103:AJ$103)</f>
        <v>149.87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21.29</v>
      </c>
      <c r="Z63" s="75">
        <f>IEX!N63</f>
        <v>0</v>
      </c>
      <c r="AA63" s="117">
        <f>STOA!H63</f>
        <v>824.39</v>
      </c>
      <c r="AB63" s="117">
        <f>-STOA!N63</f>
        <v>0</v>
      </c>
      <c r="AC63">
        <f t="shared" si="0"/>
        <v>22.909368061349745</v>
      </c>
      <c r="AD63">
        <f t="shared" si="1"/>
        <v>2580.4279116374851</v>
      </c>
      <c r="AE63">
        <f>'IDT-1'!B63</f>
        <v>0</v>
      </c>
      <c r="AF63" s="26"/>
      <c r="AG63">
        <f t="shared" si="2"/>
        <v>2580.4279116374851</v>
      </c>
      <c r="AI63" s="75">
        <f>PXIL!H63</f>
        <v>0</v>
      </c>
      <c r="AJ63" s="75">
        <f>PXIL!N63</f>
        <v>0</v>
      </c>
      <c r="AK63" s="75">
        <f>RTM_IEX!H63</f>
        <v>22.25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T63">
        <v>0</v>
      </c>
      <c r="AU63">
        <v>61</v>
      </c>
    </row>
    <row r="64" spans="1:47">
      <c r="A64" t="s">
        <v>106</v>
      </c>
      <c r="E64">
        <f>GT_NG!P64</f>
        <v>14.094511300264161</v>
      </c>
      <c r="F64">
        <f>GT_Spot!P64</f>
        <v>0</v>
      </c>
      <c r="G64">
        <f>PPCL_NG!P64</f>
        <v>33.950000000000003</v>
      </c>
      <c r="H64">
        <f>PPCL_Spot!P64</f>
        <v>41.017171229570373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986.67559716900007</v>
      </c>
      <c r="P64" s="77">
        <v>118.24</v>
      </c>
      <c r="Q64" s="77">
        <v>0</v>
      </c>
      <c r="R64" s="80">
        <v>37.5</v>
      </c>
      <c r="S64" s="80">
        <v>0</v>
      </c>
      <c r="T64" s="78">
        <f>SUMPRODUCT(LTA!F64:AJ64,LTA!F$101:AJ$101,LTA!F$103:AJ$103)</f>
        <v>244.14</v>
      </c>
      <c r="U64" s="78">
        <f>SUMPRODUCT(LTA!F64:AJ64,LTA!F$102:AJ$102,LTA!F$103:AJ$103)</f>
        <v>142.19999999999999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47.4</v>
      </c>
      <c r="Z64" s="75">
        <f>IEX!N64</f>
        <v>0</v>
      </c>
      <c r="AA64" s="117">
        <f>STOA!H64</f>
        <v>819.49</v>
      </c>
      <c r="AB64" s="117">
        <f>-STOA!N64</f>
        <v>0</v>
      </c>
      <c r="AC64">
        <f t="shared" si="0"/>
        <v>23.329480061349749</v>
      </c>
      <c r="AD64">
        <f t="shared" si="1"/>
        <v>2627.7477996374851</v>
      </c>
      <c r="AE64">
        <f>'IDT-1'!B64</f>
        <v>0</v>
      </c>
      <c r="AF64" s="26"/>
      <c r="AG64">
        <f t="shared" si="2"/>
        <v>2627.7477996374851</v>
      </c>
      <c r="AI64" s="75">
        <f>PXIL!H64</f>
        <v>0</v>
      </c>
      <c r="AJ64" s="75">
        <f>PXIL!N64</f>
        <v>0</v>
      </c>
      <c r="AK64" s="75">
        <f>RTM_IEX!H64</f>
        <v>66.75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T64">
        <v>0</v>
      </c>
      <c r="AU64">
        <v>62</v>
      </c>
    </row>
    <row r="65" spans="1:47">
      <c r="A65" t="s">
        <v>107</v>
      </c>
      <c r="E65">
        <f>GT_NG!P65</f>
        <v>14.094511300264161</v>
      </c>
      <c r="F65">
        <f>GT_Spot!P65</f>
        <v>0</v>
      </c>
      <c r="G65">
        <f>PPCL_NG!P65</f>
        <v>33.950000000000003</v>
      </c>
      <c r="H65">
        <f>PPCL_Spot!P65</f>
        <v>41.017171229570373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986.17593601860005</v>
      </c>
      <c r="P65" s="77">
        <v>118.24</v>
      </c>
      <c r="Q65" s="77">
        <v>0</v>
      </c>
      <c r="R65" s="80">
        <v>37.5</v>
      </c>
      <c r="S65" s="80">
        <v>0</v>
      </c>
      <c r="T65" s="78">
        <f>SUMPRODUCT(LTA!F65:AJ65,LTA!F$101:AJ$101,LTA!F$103:AJ$103)</f>
        <v>235.25</v>
      </c>
      <c r="U65" s="78">
        <f>SUMPRODUCT(LTA!F65:AJ65,LTA!F$102:AJ$102,LTA!F$103:AJ$103)</f>
        <v>142.6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38.700000000000003</v>
      </c>
      <c r="Z65" s="75">
        <f>IEX!N65</f>
        <v>0</v>
      </c>
      <c r="AA65" s="117">
        <f>STOA!H65</f>
        <v>818.09</v>
      </c>
      <c r="AB65" s="117">
        <f>-STOA!N65</f>
        <v>0</v>
      </c>
      <c r="AC65">
        <f t="shared" si="0"/>
        <v>22.735835043226224</v>
      </c>
      <c r="AD65">
        <f t="shared" si="1"/>
        <v>2560.8817835052082</v>
      </c>
      <c r="AE65">
        <f>'IDT-1'!B65</f>
        <v>0</v>
      </c>
      <c r="AF65" s="26"/>
      <c r="AG65">
        <f t="shared" si="2"/>
        <v>2560.8817835052082</v>
      </c>
      <c r="AI65" s="75">
        <f>PXIL!H65</f>
        <v>0</v>
      </c>
      <c r="AJ65" s="75">
        <f>PXIL!N65</f>
        <v>0</v>
      </c>
      <c r="AK65" s="75">
        <f>RTM_IEX!H65</f>
        <v>18.38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T65">
        <v>0</v>
      </c>
      <c r="AU65">
        <v>63</v>
      </c>
    </row>
    <row r="66" spans="1:47">
      <c r="A66" t="s">
        <v>108</v>
      </c>
      <c r="E66">
        <f>GT_NG!P66</f>
        <v>14.094511300264161</v>
      </c>
      <c r="F66">
        <f>GT_Spot!P66</f>
        <v>0</v>
      </c>
      <c r="G66">
        <f>PPCL_NG!P66</f>
        <v>33.950000000000003</v>
      </c>
      <c r="H66">
        <f>PPCL_Spot!P66</f>
        <v>41.017171229570373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986.17593601860005</v>
      </c>
      <c r="P66" s="77">
        <v>118.24</v>
      </c>
      <c r="Q66" s="77">
        <v>0</v>
      </c>
      <c r="R66" s="80">
        <v>37.5</v>
      </c>
      <c r="S66" s="80">
        <v>0</v>
      </c>
      <c r="T66" s="78">
        <f>SUMPRODUCT(LTA!F66:AJ66,LTA!F$101:AJ$101,LTA!F$103:AJ$103)</f>
        <v>223.31</v>
      </c>
      <c r="U66" s="78">
        <f>SUMPRODUCT(LTA!F66:AJ66,LTA!F$102:AJ$102,LTA!F$103:AJ$103)</f>
        <v>143.22999999999999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45.47</v>
      </c>
      <c r="Z66" s="75">
        <f>IEX!N66</f>
        <v>0</v>
      </c>
      <c r="AA66" s="117">
        <f>STOA!H66</f>
        <v>815.99</v>
      </c>
      <c r="AB66" s="117">
        <f>-STOA!N66</f>
        <v>0</v>
      </c>
      <c r="AC66">
        <f t="shared" si="0"/>
        <v>22.890275043226225</v>
      </c>
      <c r="AD66">
        <f t="shared" si="1"/>
        <v>2578.2773435052086</v>
      </c>
      <c r="AE66">
        <f>'IDT-1'!B66</f>
        <v>0</v>
      </c>
      <c r="AF66" s="26"/>
      <c r="AG66">
        <f t="shared" si="2"/>
        <v>2578.2773435052086</v>
      </c>
      <c r="AI66" s="75">
        <f>PXIL!H66</f>
        <v>0</v>
      </c>
      <c r="AJ66" s="75">
        <f>PXIL!N66</f>
        <v>0</v>
      </c>
      <c r="AK66" s="75">
        <f>RTM_IEX!H66</f>
        <v>42.57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T66">
        <v>0</v>
      </c>
      <c r="AU66">
        <v>64</v>
      </c>
    </row>
    <row r="67" spans="1:47">
      <c r="A67" t="s">
        <v>109</v>
      </c>
      <c r="E67">
        <f>GT_NG!P67</f>
        <v>14.094511300264161</v>
      </c>
      <c r="F67">
        <f>GT_Spot!P67</f>
        <v>0</v>
      </c>
      <c r="G67">
        <f>PPCL_NG!P67</f>
        <v>33.950000000000003</v>
      </c>
      <c r="H67">
        <f>PPCL_Spot!P67</f>
        <v>41.017171229570373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986.17593601860005</v>
      </c>
      <c r="P67" s="77">
        <v>118.24</v>
      </c>
      <c r="Q67" s="77">
        <v>0</v>
      </c>
      <c r="R67" s="80">
        <v>37.5</v>
      </c>
      <c r="S67" s="80">
        <v>0</v>
      </c>
      <c r="T67" s="78">
        <f>SUMPRODUCT(LTA!F67:AJ67,LTA!F$101:AJ$101,LTA!F$103:AJ$103)</f>
        <v>169.76</v>
      </c>
      <c r="U67" s="78">
        <f>SUMPRODUCT(LTA!F67:AJ67,LTA!F$102:AJ$102,LTA!F$103:AJ$103)</f>
        <v>143.70999999999998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168.33</v>
      </c>
      <c r="Z67" s="75">
        <f>IEX!N67</f>
        <v>0</v>
      </c>
      <c r="AA67" s="117">
        <f>STOA!H67</f>
        <v>782.41000000000008</v>
      </c>
      <c r="AB67" s="117">
        <f>-STOA!N67</f>
        <v>0</v>
      </c>
      <c r="AC67">
        <f t="shared" si="0"/>
        <v>24.814129480675781</v>
      </c>
      <c r="AD67">
        <f t="shared" si="1"/>
        <v>2346.9934890677587</v>
      </c>
      <c r="AE67">
        <f>'IDT-1'!B67</f>
        <v>0</v>
      </c>
      <c r="AF67" s="26"/>
      <c r="AG67">
        <f t="shared" si="2"/>
        <v>2346.9934890677587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-223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T67">
        <v>0</v>
      </c>
      <c r="AU67">
        <v>65</v>
      </c>
    </row>
    <row r="68" spans="1:47">
      <c r="A68" t="s">
        <v>110</v>
      </c>
      <c r="E68">
        <f>GT_NG!P68</f>
        <v>14.094511300264161</v>
      </c>
      <c r="F68">
        <f>GT_Spot!P68</f>
        <v>0</v>
      </c>
      <c r="G68">
        <f>PPCL_NG!P68</f>
        <v>33.950000000000003</v>
      </c>
      <c r="H68">
        <f>PPCL_Spot!P68</f>
        <v>41.017171229570373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986.17593601860005</v>
      </c>
      <c r="P68" s="77">
        <v>118.24</v>
      </c>
      <c r="Q68" s="77">
        <v>0</v>
      </c>
      <c r="R68" s="80">
        <v>38</v>
      </c>
      <c r="S68" s="80">
        <v>0</v>
      </c>
      <c r="T68" s="78">
        <f>SUMPRODUCT(LTA!F68:AJ68,LTA!F$101:AJ$101,LTA!F$103:AJ$103)</f>
        <v>156.81</v>
      </c>
      <c r="U68" s="78">
        <f>SUMPRODUCT(LTA!F68:AJ68,LTA!F$102:AJ$102,LTA!F$103:AJ$103)</f>
        <v>143.6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176.07</v>
      </c>
      <c r="Z68" s="75">
        <f>IEX!N68</f>
        <v>0</v>
      </c>
      <c r="AA68" s="117">
        <f>STOA!H68</f>
        <v>782.41000000000008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24.656297822887243</v>
      </c>
      <c r="AD68">
        <f t="shared" ref="AD68:AD98" si="4">SUM(B68:AB68,AI68:AR68)-AC68</f>
        <v>2355.3313207255474</v>
      </c>
      <c r="AE68">
        <f>'IDT-1'!B68</f>
        <v>0</v>
      </c>
      <c r="AF68" s="26"/>
      <c r="AG68">
        <f t="shared" ref="AG68:AG98" si="5">SUM(AD68:AF68)+AT68</f>
        <v>2355.3313207255474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-210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T68">
        <v>0</v>
      </c>
      <c r="AU68">
        <v>66</v>
      </c>
    </row>
    <row r="69" spans="1:47">
      <c r="A69" t="s">
        <v>111</v>
      </c>
      <c r="E69">
        <f>GT_NG!P69</f>
        <v>14.094511300264161</v>
      </c>
      <c r="F69">
        <f>GT_Spot!P69</f>
        <v>0</v>
      </c>
      <c r="G69">
        <f>PPCL_NG!P69</f>
        <v>33.950000000000003</v>
      </c>
      <c r="H69">
        <f>PPCL_Spot!P69</f>
        <v>41.017171229570373</v>
      </c>
      <c r="I69">
        <f>Bawana_NG!P69</f>
        <v>76.004860835730611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817.44738529099266</v>
      </c>
      <c r="P69" s="77">
        <v>118.24</v>
      </c>
      <c r="Q69" s="77">
        <v>0</v>
      </c>
      <c r="R69" s="80">
        <v>31.61</v>
      </c>
      <c r="S69" s="80">
        <v>0</v>
      </c>
      <c r="T69" s="78">
        <f>SUMPRODUCT(LTA!F69:AJ69,LTA!F$101:AJ$101,LTA!F$103:AJ$103)</f>
        <v>134.94</v>
      </c>
      <c r="U69" s="78">
        <f>SUMPRODUCT(LTA!F69:AJ69,LTA!F$102:AJ$102,LTA!F$103:AJ$103)</f>
        <v>144.22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179.94</v>
      </c>
      <c r="Z69" s="75">
        <f>IEX!N69</f>
        <v>0</v>
      </c>
      <c r="AA69" s="117">
        <f>STOA!H69</f>
        <v>782.41000000000008</v>
      </c>
      <c r="AB69" s="117">
        <f>-STOA!N69</f>
        <v>0</v>
      </c>
      <c r="AC69">
        <f t="shared" si="3"/>
        <v>21.431656351031624</v>
      </c>
      <c r="AD69">
        <f t="shared" si="4"/>
        <v>2291.4422723055263</v>
      </c>
      <c r="AE69">
        <f>'IDT-1'!B69</f>
        <v>0</v>
      </c>
      <c r="AF69" s="26"/>
      <c r="AG69">
        <f t="shared" si="5"/>
        <v>2291.4422723055263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-61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T69">
        <v>0</v>
      </c>
      <c r="AU69">
        <v>67</v>
      </c>
    </row>
    <row r="70" spans="1:47">
      <c r="A70" t="s">
        <v>112</v>
      </c>
      <c r="E70">
        <f>GT_NG!P70</f>
        <v>14.094511300264161</v>
      </c>
      <c r="F70">
        <f>GT_Spot!P70</f>
        <v>0</v>
      </c>
      <c r="G70">
        <f>PPCL_NG!P70</f>
        <v>33.950000000000003</v>
      </c>
      <c r="H70">
        <f>PPCL_Spot!P70</f>
        <v>41.017171229570373</v>
      </c>
      <c r="I70">
        <f>Bawana_NG!P70</f>
        <v>76.004860835730611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817.44738529099266</v>
      </c>
      <c r="P70" s="77">
        <v>118.24</v>
      </c>
      <c r="Q70" s="77">
        <v>0</v>
      </c>
      <c r="R70" s="80">
        <v>26.77</v>
      </c>
      <c r="S70" s="80">
        <v>0</v>
      </c>
      <c r="T70" s="78">
        <f>SUMPRODUCT(LTA!F70:AJ70,LTA!F$101:AJ$101,LTA!F$103:AJ$103)</f>
        <v>122.34</v>
      </c>
      <c r="U70" s="78">
        <f>SUMPRODUCT(LTA!F70:AJ70,LTA!F$102:AJ$102,LTA!F$103:AJ$103)</f>
        <v>149.85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181.87</v>
      </c>
      <c r="Z70" s="75">
        <f>IEX!N70</f>
        <v>0</v>
      </c>
      <c r="AA70" s="117">
        <f>STOA!H70</f>
        <v>782.41000000000008</v>
      </c>
      <c r="AB70" s="117">
        <f>-STOA!N70</f>
        <v>0</v>
      </c>
      <c r="AC70">
        <f t="shared" si="3"/>
        <v>21.184906055632108</v>
      </c>
      <c r="AD70">
        <f t="shared" si="4"/>
        <v>2299.8090226009258</v>
      </c>
      <c r="AE70">
        <f>'IDT-1'!B70</f>
        <v>0</v>
      </c>
      <c r="AF70" s="26"/>
      <c r="AG70">
        <f t="shared" si="5"/>
        <v>2299.8090226009258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-43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T70">
        <v>0</v>
      </c>
      <c r="AU70">
        <v>68</v>
      </c>
    </row>
    <row r="71" spans="1:47">
      <c r="A71" t="s">
        <v>113</v>
      </c>
      <c r="E71">
        <f>GT_NG!P71</f>
        <v>10.174067599067598</v>
      </c>
      <c r="F71">
        <f>GT_Spot!P71</f>
        <v>0</v>
      </c>
      <c r="G71">
        <f>PPCL_NG!P71</f>
        <v>33.950000000000003</v>
      </c>
      <c r="H71">
        <f>PPCL_Spot!P71</f>
        <v>41</v>
      </c>
      <c r="I71">
        <f>Bawana_NG!P71</f>
        <v>76.004860835730611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821.76167324001256</v>
      </c>
      <c r="P71" s="77">
        <v>119.43456240210872</v>
      </c>
      <c r="Q71" s="77">
        <v>0</v>
      </c>
      <c r="R71" s="80">
        <v>22.903685226906987</v>
      </c>
      <c r="S71" s="80">
        <v>0</v>
      </c>
      <c r="T71" s="78">
        <f>SUMPRODUCT(LTA!F71:AJ71,LTA!F$101:AJ$101,LTA!F$103:AJ$103)</f>
        <v>97.1</v>
      </c>
      <c r="U71" s="78">
        <f>SUMPRODUCT(LTA!F71:AJ71,LTA!F$102:AJ$102,LTA!F$103:AJ$103)</f>
        <v>149.72999999999999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220.57</v>
      </c>
      <c r="Z71" s="75">
        <f>IEX!N71</f>
        <v>0</v>
      </c>
      <c r="AA71" s="117">
        <f>STOA!H71</f>
        <v>751.29</v>
      </c>
      <c r="AB71" s="117">
        <f>-STOA!N71</f>
        <v>0</v>
      </c>
      <c r="AC71">
        <f t="shared" si="3"/>
        <v>21.283467310516127</v>
      </c>
      <c r="AD71">
        <f t="shared" si="4"/>
        <v>2248.6353819933101</v>
      </c>
      <c r="AE71">
        <f>'IDT-1'!B71</f>
        <v>0</v>
      </c>
      <c r="AF71" s="26"/>
      <c r="AG71">
        <f t="shared" si="5"/>
        <v>2248.6353819933101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T71">
        <v>0</v>
      </c>
      <c r="AU71">
        <v>69</v>
      </c>
    </row>
    <row r="72" spans="1:47">
      <c r="A72" t="s">
        <v>114</v>
      </c>
      <c r="E72">
        <f>GT_NG!P72</f>
        <v>10.174067599067598</v>
      </c>
      <c r="F72">
        <f>GT_Spot!P72</f>
        <v>0</v>
      </c>
      <c r="G72">
        <f>PPCL_NG!P72</f>
        <v>33.950000000000003</v>
      </c>
      <c r="H72">
        <f>PPCL_Spot!P72</f>
        <v>41</v>
      </c>
      <c r="I72">
        <f>Bawana_NG!P72</f>
        <v>76.004860835730611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821.76167324001256</v>
      </c>
      <c r="P72" s="77">
        <v>119.43456240210872</v>
      </c>
      <c r="Q72" s="77">
        <v>0</v>
      </c>
      <c r="R72" s="80">
        <v>20.799999999999997</v>
      </c>
      <c r="S72" s="80">
        <v>0</v>
      </c>
      <c r="T72" s="78">
        <f>SUMPRODUCT(LTA!F72:AJ72,LTA!F$101:AJ$101,LTA!F$103:AJ$103)</f>
        <v>79.649999999999991</v>
      </c>
      <c r="U72" s="78">
        <f>SUMPRODUCT(LTA!F72:AJ72,LTA!F$102:AJ$102,LTA!F$103:AJ$103)</f>
        <v>149.95000000000002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213.8</v>
      </c>
      <c r="Z72" s="75">
        <f>IEX!N72</f>
        <v>0</v>
      </c>
      <c r="AA72" s="117">
        <f>STOA!H72</f>
        <v>748.49</v>
      </c>
      <c r="AB72" s="117">
        <f>-STOA!N72</f>
        <v>0</v>
      </c>
      <c r="AC72">
        <f t="shared" si="3"/>
        <v>20.949211732819592</v>
      </c>
      <c r="AD72">
        <f t="shared" si="4"/>
        <v>2229.0659523441</v>
      </c>
      <c r="AE72">
        <f>'IDT-1'!B72</f>
        <v>0</v>
      </c>
      <c r="AF72" s="26"/>
      <c r="AG72">
        <f t="shared" si="5"/>
        <v>2229.0659523441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-65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T72">
        <v>0</v>
      </c>
      <c r="AU72">
        <v>70</v>
      </c>
    </row>
    <row r="73" spans="1:47">
      <c r="A73" t="s">
        <v>115</v>
      </c>
      <c r="E73">
        <f>GT_NG!P73</f>
        <v>14.094511300264161</v>
      </c>
      <c r="F73">
        <f>GT_Spot!P73</f>
        <v>0</v>
      </c>
      <c r="G73">
        <f>PPCL_NG!P73</f>
        <v>33.950000000000003</v>
      </c>
      <c r="H73">
        <f>PPCL_Spot!P73</f>
        <v>41.017171229570373</v>
      </c>
      <c r="I73">
        <f>Bawana_NG!P73</f>
        <v>76.004860835730611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822.87488209379057</v>
      </c>
      <c r="P73" s="77">
        <v>119.43456240210872</v>
      </c>
      <c r="Q73" s="77">
        <v>0</v>
      </c>
      <c r="R73" s="80">
        <v>15.159999999999997</v>
      </c>
      <c r="S73" s="80">
        <v>0</v>
      </c>
      <c r="T73" s="78">
        <f>SUMPRODUCT(LTA!F73:AJ73,LTA!F$101:AJ$101,LTA!F$103:AJ$103)</f>
        <v>73.78</v>
      </c>
      <c r="U73" s="78">
        <f>SUMPRODUCT(LTA!F73:AJ73,LTA!F$102:AJ$102,LTA!F$103:AJ$103)</f>
        <v>149.9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230.24</v>
      </c>
      <c r="Z73" s="75">
        <f>IEX!N73</f>
        <v>0</v>
      </c>
      <c r="AA73" s="117">
        <f>STOA!H73</f>
        <v>746.39</v>
      </c>
      <c r="AB73" s="117">
        <f>-STOA!N73</f>
        <v>0</v>
      </c>
      <c r="AC73">
        <f t="shared" si="3"/>
        <v>20.671876008757966</v>
      </c>
      <c r="AD73">
        <f t="shared" si="4"/>
        <v>2276.1741118527066</v>
      </c>
      <c r="AE73">
        <f>'IDT-1'!B73</f>
        <v>0</v>
      </c>
      <c r="AF73" s="26"/>
      <c r="AG73">
        <f t="shared" si="5"/>
        <v>2276.1741118527066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-26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T73">
        <v>0</v>
      </c>
      <c r="AU73">
        <v>71</v>
      </c>
    </row>
    <row r="74" spans="1:47">
      <c r="A74" t="s">
        <v>116</v>
      </c>
      <c r="E74">
        <f>GT_NG!P74</f>
        <v>14.094511300264161</v>
      </c>
      <c r="F74">
        <f>GT_Spot!P74</f>
        <v>0</v>
      </c>
      <c r="G74">
        <f>PPCL_NG!P74</f>
        <v>33.950000000000003</v>
      </c>
      <c r="H74">
        <f>PPCL_Spot!P74</f>
        <v>41.017171229570373</v>
      </c>
      <c r="I74">
        <f>Bawana_NG!P74</f>
        <v>76.004860835730611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828.02893749252087</v>
      </c>
      <c r="P74" s="77">
        <v>119.43456240210872</v>
      </c>
      <c r="Q74" s="77">
        <v>0</v>
      </c>
      <c r="R74" s="80">
        <v>7.796415441176471</v>
      </c>
      <c r="S74" s="80">
        <v>0</v>
      </c>
      <c r="T74" s="78">
        <f>SUMPRODUCT(LTA!F74:AJ74,LTA!F$101:AJ$101,LTA!F$103:AJ$103)</f>
        <v>65.09</v>
      </c>
      <c r="U74" s="78">
        <f>SUMPRODUCT(LTA!F74:AJ74,LTA!F$102:AJ$102,LTA!F$103:AJ$103)</f>
        <v>149.57999999999998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196.39</v>
      </c>
      <c r="Z74" s="75">
        <f>IEX!N74</f>
        <v>0</v>
      </c>
      <c r="AA74" s="117">
        <f>STOA!H74</f>
        <v>744.29</v>
      </c>
      <c r="AB74" s="117">
        <f>-STOA!N74</f>
        <v>0</v>
      </c>
      <c r="AC74">
        <f t="shared" si="3"/>
        <v>20.141368494360606</v>
      </c>
      <c r="AD74">
        <f t="shared" si="4"/>
        <v>2242.5350902070109</v>
      </c>
      <c r="AE74">
        <f>'IDT-1'!B74</f>
        <v>0</v>
      </c>
      <c r="AF74" s="26"/>
      <c r="AG74">
        <f t="shared" si="5"/>
        <v>2242.5350902070109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-13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T74">
        <v>0</v>
      </c>
      <c r="AU74">
        <v>72</v>
      </c>
    </row>
    <row r="75" spans="1:47">
      <c r="A75" t="s">
        <v>117</v>
      </c>
      <c r="E75">
        <f>GT_NG!P75</f>
        <v>14.217786909304374</v>
      </c>
      <c r="F75">
        <f>GT_Spot!P75</f>
        <v>0</v>
      </c>
      <c r="G75">
        <f>PPCL_NG!P75</f>
        <v>33.950000000000003</v>
      </c>
      <c r="H75">
        <f>PPCL_Spot!P75</f>
        <v>41.017171229570373</v>
      </c>
      <c r="I75">
        <f>Bawana_NG!P75</f>
        <v>76.004860835730611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830.60154133788478</v>
      </c>
      <c r="P75" s="77">
        <v>118.24475214130388</v>
      </c>
      <c r="Q75" s="77">
        <v>0</v>
      </c>
      <c r="R75" s="80">
        <v>0</v>
      </c>
      <c r="S75" s="80">
        <v>0</v>
      </c>
      <c r="T75" s="78">
        <f>SUMPRODUCT(LTA!F75:AJ75,LTA!F$101:AJ$101,LTA!F$103:AJ$103)</f>
        <v>45.42</v>
      </c>
      <c r="U75" s="78">
        <f>SUMPRODUCT(LTA!F75:AJ75,LTA!F$102:AJ$102,LTA!F$103:AJ$103)</f>
        <v>125.72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107.38</v>
      </c>
      <c r="Z75" s="75">
        <f>IEX!N75</f>
        <v>0</v>
      </c>
      <c r="AA75" s="117">
        <f>STOA!H75</f>
        <v>812.45</v>
      </c>
      <c r="AB75" s="117">
        <f>-STOA!N75</f>
        <v>0</v>
      </c>
      <c r="AC75">
        <f t="shared" si="3"/>
        <v>19.82126178959339</v>
      </c>
      <c r="AD75">
        <f t="shared" si="4"/>
        <v>2232.5948506642007</v>
      </c>
      <c r="AE75">
        <f>'IDT-1'!B75</f>
        <v>3.9740000000000002</v>
      </c>
      <c r="AF75" s="26"/>
      <c r="AG75">
        <f t="shared" si="5"/>
        <v>2236.5688506642009</v>
      </c>
      <c r="AI75" s="75">
        <f>PXIL!H75</f>
        <v>0</v>
      </c>
      <c r="AJ75" s="75">
        <f>PXIL!N75</f>
        <v>0</v>
      </c>
      <c r="AK75" s="75">
        <f>RTM_IEX!H75</f>
        <v>47.41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T75">
        <v>0</v>
      </c>
      <c r="AU75">
        <v>73</v>
      </c>
    </row>
    <row r="76" spans="1:47">
      <c r="A76" t="s">
        <v>118</v>
      </c>
      <c r="E76">
        <f>GT_NG!P76</f>
        <v>14.220072551390569</v>
      </c>
      <c r="F76">
        <f>GT_Spot!P76</f>
        <v>0</v>
      </c>
      <c r="G76">
        <f>PPCL_NG!P76</f>
        <v>33.950000000000003</v>
      </c>
      <c r="H76">
        <f>PPCL_Spot!P76</f>
        <v>41.017171229570373</v>
      </c>
      <c r="I76">
        <f>Bawana_NG!P76</f>
        <v>76.004860835730611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837.52994418851972</v>
      </c>
      <c r="P76" s="77">
        <v>118.24475214130388</v>
      </c>
      <c r="Q76" s="77">
        <v>0</v>
      </c>
      <c r="R76" s="80">
        <v>0</v>
      </c>
      <c r="S76" s="80">
        <v>0</v>
      </c>
      <c r="T76" s="78">
        <f>SUMPRODUCT(LTA!F76:AJ76,LTA!F$101:AJ$101,LTA!F$103:AJ$103)</f>
        <v>31.82</v>
      </c>
      <c r="U76" s="78">
        <f>SUMPRODUCT(LTA!F76:AJ76,LTA!F$102:AJ$102,LTA!F$103:AJ$103)</f>
        <v>126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66.75</v>
      </c>
      <c r="Z76" s="75">
        <f>IEX!N76</f>
        <v>0</v>
      </c>
      <c r="AA76" s="117">
        <f>STOA!H76</f>
        <v>808.67000000000007</v>
      </c>
      <c r="AB76" s="117">
        <f>-STOA!N76</f>
        <v>0</v>
      </c>
      <c r="AC76">
        <f t="shared" si="3"/>
        <v>19.382675848329335</v>
      </c>
      <c r="AD76">
        <f t="shared" si="4"/>
        <v>2183.1941250981859</v>
      </c>
      <c r="AE76">
        <f>'IDT-1'!B76</f>
        <v>7.891</v>
      </c>
      <c r="AF76" s="26"/>
      <c r="AG76">
        <f t="shared" si="5"/>
        <v>2191.0851250981859</v>
      </c>
      <c r="AI76" s="75">
        <f>PXIL!H76</f>
        <v>0</v>
      </c>
      <c r="AJ76" s="75">
        <f>PXIL!N76</f>
        <v>0</v>
      </c>
      <c r="AK76" s="75">
        <f>RTM_IEX!H76</f>
        <v>48.37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T76">
        <v>0</v>
      </c>
      <c r="AU76">
        <v>74</v>
      </c>
    </row>
    <row r="77" spans="1:47">
      <c r="A77" t="s">
        <v>119</v>
      </c>
      <c r="E77">
        <f>GT_NG!P77</f>
        <v>14.220072551390569</v>
      </c>
      <c r="F77">
        <f>GT_Spot!P77</f>
        <v>0</v>
      </c>
      <c r="G77">
        <f>PPCL_NG!P77</f>
        <v>33.950000000000003</v>
      </c>
      <c r="H77">
        <f>PPCL_Spot!P77</f>
        <v>41.017171229570373</v>
      </c>
      <c r="I77">
        <f>Bawana_NG!P77</f>
        <v>76.004860835730611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842.91485084421254</v>
      </c>
      <c r="P77" s="77">
        <v>118.24475214130388</v>
      </c>
      <c r="Q77" s="77">
        <v>0</v>
      </c>
      <c r="R77" s="80">
        <v>0</v>
      </c>
      <c r="S77" s="80">
        <v>0</v>
      </c>
      <c r="T77" s="78">
        <f>SUMPRODUCT(LTA!F77:AJ77,LTA!F$101:AJ$101,LTA!F$103:AJ$103)</f>
        <v>18.98</v>
      </c>
      <c r="U77" s="78">
        <f>SUMPRODUCT(LTA!F77:AJ77,LTA!F$102:AJ$102,LTA!F$103:AJ$103)</f>
        <v>124.74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24.19</v>
      </c>
      <c r="Z77" s="75">
        <f>IEX!N77</f>
        <v>0</v>
      </c>
      <c r="AA77" s="117">
        <f>STOA!H77</f>
        <v>805.6</v>
      </c>
      <c r="AB77" s="117">
        <f>-STOA!N77</f>
        <v>0</v>
      </c>
      <c r="AC77">
        <f t="shared" si="3"/>
        <v>19.576935026899434</v>
      </c>
      <c r="AD77">
        <f t="shared" si="4"/>
        <v>2205.074772575309</v>
      </c>
      <c r="AE77">
        <f>'IDT-1'!B77</f>
        <v>17.262</v>
      </c>
      <c r="AF77" s="26"/>
      <c r="AG77">
        <f t="shared" si="5"/>
        <v>2222.3367725753092</v>
      </c>
      <c r="AI77" s="75">
        <f>PXIL!H77</f>
        <v>0</v>
      </c>
      <c r="AJ77" s="75">
        <f>PXIL!N77</f>
        <v>0</v>
      </c>
      <c r="AK77" s="75">
        <f>RTM_IEX!H77</f>
        <v>124.79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T77">
        <v>0</v>
      </c>
      <c r="AU77">
        <v>75</v>
      </c>
    </row>
    <row r="78" spans="1:47">
      <c r="A78" t="s">
        <v>120</v>
      </c>
      <c r="E78">
        <f>GT_NG!P78</f>
        <v>14.220072551390569</v>
      </c>
      <c r="F78">
        <f>GT_Spot!P78</f>
        <v>0</v>
      </c>
      <c r="G78">
        <f>PPCL_NG!P78</f>
        <v>33.950000000000003</v>
      </c>
      <c r="H78">
        <f>PPCL_Spot!P78</f>
        <v>41.017171229570373</v>
      </c>
      <c r="I78">
        <f>Bawana_NG!P78</f>
        <v>76.004860835730611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848.86581152828956</v>
      </c>
      <c r="P78" s="77">
        <v>118.24475214130388</v>
      </c>
      <c r="Q78" s="77">
        <v>0</v>
      </c>
      <c r="R78" s="80">
        <v>0</v>
      </c>
      <c r="S78" s="80">
        <v>0</v>
      </c>
      <c r="T78" s="78">
        <f>SUMPRODUCT(LTA!F78:AJ78,LTA!F$101:AJ$101,LTA!F$103:AJ$103)</f>
        <v>14.52</v>
      </c>
      <c r="U78" s="78">
        <f>SUMPRODUCT(LTA!F78:AJ78,LTA!F$102:AJ$102,LTA!F$103:AJ$103)</f>
        <v>124.01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804.07</v>
      </c>
      <c r="AB78" s="117">
        <f>-STOA!N78</f>
        <v>0</v>
      </c>
      <c r="AC78">
        <f t="shared" si="3"/>
        <v>19.280735480919311</v>
      </c>
      <c r="AD78">
        <f t="shared" si="4"/>
        <v>2171.7119328053659</v>
      </c>
      <c r="AE78">
        <f>'IDT-1'!B78</f>
        <v>34</v>
      </c>
      <c r="AF78" s="26"/>
      <c r="AG78">
        <f t="shared" si="5"/>
        <v>2205.7119328053659</v>
      </c>
      <c r="AI78" s="75">
        <f>PXIL!H78</f>
        <v>0</v>
      </c>
      <c r="AJ78" s="75">
        <f>PXIL!N78</f>
        <v>0</v>
      </c>
      <c r="AK78" s="75">
        <f>RTM_IEX!H78</f>
        <v>116.09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T78">
        <v>0</v>
      </c>
      <c r="AU78">
        <v>76</v>
      </c>
    </row>
    <row r="79" spans="1:47">
      <c r="A79" t="s">
        <v>121</v>
      </c>
      <c r="E79">
        <f>GT_NG!P79</f>
        <v>14.220072551390569</v>
      </c>
      <c r="F79">
        <f>GT_Spot!P79</f>
        <v>0</v>
      </c>
      <c r="G79">
        <f>PPCL_NG!P79</f>
        <v>33.950000000000003</v>
      </c>
      <c r="H79">
        <f>PPCL_Spot!P79</f>
        <v>41.017171229570373</v>
      </c>
      <c r="I79">
        <f>Bawana_NG!P79</f>
        <v>76.004860835730611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866.93967285392466</v>
      </c>
      <c r="P79" s="77">
        <v>118.24548302074182</v>
      </c>
      <c r="Q79" s="77">
        <v>0</v>
      </c>
      <c r="R79" s="80">
        <v>0</v>
      </c>
      <c r="S79" s="80">
        <v>0</v>
      </c>
      <c r="T79" s="78">
        <f>SUMPRODUCT(LTA!F79:AJ79,LTA!F$101:AJ$101,LTA!F$103:AJ$103)</f>
        <v>8.91</v>
      </c>
      <c r="U79" s="78">
        <f>SUMPRODUCT(LTA!F79:AJ79,LTA!F$102:AJ$102,LTA!F$103:AJ$103)</f>
        <v>124.79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819.25</v>
      </c>
      <c r="AB79" s="117">
        <f>-STOA!N79</f>
        <v>0</v>
      </c>
      <c r="AC79">
        <f t="shared" si="3"/>
        <v>19.786247892323953</v>
      </c>
      <c r="AD79">
        <f t="shared" si="4"/>
        <v>2228.6510125990344</v>
      </c>
      <c r="AE79">
        <f>'IDT-1'!B79</f>
        <v>0</v>
      </c>
      <c r="AF79" s="26"/>
      <c r="AG79">
        <f t="shared" si="5"/>
        <v>2228.6510125990344</v>
      </c>
      <c r="AI79" s="75">
        <f>PXIL!H79</f>
        <v>0</v>
      </c>
      <c r="AJ79" s="75">
        <f>PXIL!N79</f>
        <v>0</v>
      </c>
      <c r="AK79" s="75">
        <f>RTM_IEX!H79</f>
        <v>145.11000000000001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T79">
        <v>0</v>
      </c>
      <c r="AU79">
        <v>77</v>
      </c>
    </row>
    <row r="80" spans="1:47">
      <c r="A80" t="s">
        <v>122</v>
      </c>
      <c r="E80">
        <f>GT_NG!P80</f>
        <v>14.220072551390569</v>
      </c>
      <c r="F80">
        <f>GT_Spot!P80</f>
        <v>0</v>
      </c>
      <c r="G80">
        <f>PPCL_NG!P80</f>
        <v>33.950000000000003</v>
      </c>
      <c r="H80">
        <f>PPCL_Spot!P80</f>
        <v>41.017171229570373</v>
      </c>
      <c r="I80">
        <f>Bawana_NG!P80</f>
        <v>76.004860835730611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876.34598945470202</v>
      </c>
      <c r="P80" s="77">
        <v>118.24548302074182</v>
      </c>
      <c r="Q80" s="77">
        <v>0</v>
      </c>
      <c r="R80" s="80">
        <v>0</v>
      </c>
      <c r="S80" s="80">
        <v>0</v>
      </c>
      <c r="T80" s="78">
        <f>SUMPRODUCT(LTA!F80:AJ80,LTA!F$101:AJ$101,LTA!F$103:AJ$103)</f>
        <v>1.33</v>
      </c>
      <c r="U80" s="78">
        <f>SUMPRODUCT(LTA!F80:AJ80,LTA!F$102:AJ$102,LTA!F$103:AJ$103)</f>
        <v>124.36999999999999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818.23</v>
      </c>
      <c r="AB80" s="117">
        <f>-STOA!N80</f>
        <v>0</v>
      </c>
      <c r="AC80">
        <f t="shared" si="3"/>
        <v>19.60942347841079</v>
      </c>
      <c r="AD80">
        <f t="shared" si="4"/>
        <v>2208.7341536137242</v>
      </c>
      <c r="AE80">
        <f>'IDT-1'!B80</f>
        <v>17</v>
      </c>
      <c r="AF80" s="26"/>
      <c r="AG80">
        <f t="shared" si="5"/>
        <v>2225.7341536137242</v>
      </c>
      <c r="AI80" s="75">
        <f>PXIL!H80</f>
        <v>0</v>
      </c>
      <c r="AJ80" s="75">
        <f>PXIL!N80</f>
        <v>0</v>
      </c>
      <c r="AK80" s="75">
        <f>RTM_IEX!H80</f>
        <v>124.63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T80">
        <v>0</v>
      </c>
      <c r="AU80">
        <v>78</v>
      </c>
    </row>
    <row r="81" spans="1:47">
      <c r="A81" t="s">
        <v>123</v>
      </c>
      <c r="E81">
        <f>GT_NG!P81</f>
        <v>14.220072551390569</v>
      </c>
      <c r="F81">
        <f>GT_Spot!P81</f>
        <v>0</v>
      </c>
      <c r="G81">
        <f>PPCL_NG!P81</f>
        <v>33.950000000000003</v>
      </c>
      <c r="H81">
        <f>PPCL_Spot!P81</f>
        <v>41.017171229570373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903.24047994871842</v>
      </c>
      <c r="P81" s="77">
        <v>118.24548302074182</v>
      </c>
      <c r="Q81" s="77">
        <v>0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122.75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817.72</v>
      </c>
      <c r="AB81" s="117">
        <f>-STOA!N81</f>
        <v>0</v>
      </c>
      <c r="AC81">
        <f t="shared" si="3"/>
        <v>20.752804219403703</v>
      </c>
      <c r="AD81">
        <f t="shared" si="4"/>
        <v>2337.5204025310177</v>
      </c>
      <c r="AE81">
        <f>'IDT-1'!B81</f>
        <v>52</v>
      </c>
      <c r="AF81" s="26"/>
      <c r="AG81">
        <f t="shared" si="5"/>
        <v>2389.5204025310177</v>
      </c>
      <c r="AI81" s="75">
        <f>PXIL!H81</f>
        <v>0</v>
      </c>
      <c r="AJ81" s="75">
        <f>PXIL!N81</f>
        <v>0</v>
      </c>
      <c r="AK81" s="75">
        <f>RTM_IEX!H81</f>
        <v>207.51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T81">
        <v>0</v>
      </c>
      <c r="AU81">
        <v>79</v>
      </c>
    </row>
    <row r="82" spans="1:47">
      <c r="A82" t="s">
        <v>124</v>
      </c>
      <c r="E82">
        <f>GT_NG!P82</f>
        <v>14.220072551390569</v>
      </c>
      <c r="F82">
        <f>GT_Spot!P82</f>
        <v>0</v>
      </c>
      <c r="G82">
        <f>PPCL_NG!P82</f>
        <v>33.950000000000003</v>
      </c>
      <c r="H82">
        <f>PPCL_Spot!P82</f>
        <v>41.017171229570373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903.24047994871842</v>
      </c>
      <c r="P82" s="77">
        <v>118.24548302074182</v>
      </c>
      <c r="Q82" s="77">
        <v>0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120.62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817.72</v>
      </c>
      <c r="AB82" s="117">
        <f>-STOA!N82</f>
        <v>0</v>
      </c>
      <c r="AC82">
        <f t="shared" si="3"/>
        <v>20.394732219403704</v>
      </c>
      <c r="AD82">
        <f t="shared" si="4"/>
        <v>2297.1884745310172</v>
      </c>
      <c r="AE82">
        <f>'IDT-1'!B82</f>
        <v>82</v>
      </c>
      <c r="AF82" s="26"/>
      <c r="AG82">
        <f t="shared" si="5"/>
        <v>2379.1884745310172</v>
      </c>
      <c r="AI82" s="75">
        <f>PXIL!H82</f>
        <v>0</v>
      </c>
      <c r="AJ82" s="75">
        <f>PXIL!N82</f>
        <v>0</v>
      </c>
      <c r="AK82" s="75">
        <f>RTM_IEX!H82</f>
        <v>168.95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T82">
        <v>0</v>
      </c>
      <c r="AU82">
        <v>80</v>
      </c>
    </row>
    <row r="83" spans="1:47">
      <c r="A83" t="s">
        <v>125</v>
      </c>
      <c r="E83">
        <f>GT_NG!P83</f>
        <v>14.220072551390569</v>
      </c>
      <c r="F83">
        <f>GT_Spot!P83</f>
        <v>0</v>
      </c>
      <c r="G83">
        <f>PPCL_NG!P83</f>
        <v>33.950000000000003</v>
      </c>
      <c r="H83">
        <f>PPCL_Spot!P83</f>
        <v>41.017171229570373</v>
      </c>
      <c r="I83">
        <f>Bawana_NG!P83</f>
        <v>99.61999999999999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1048.4717489800871</v>
      </c>
      <c r="P83" s="77">
        <v>118.24548302074182</v>
      </c>
      <c r="Q83" s="77">
        <v>0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118.61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817.52</v>
      </c>
      <c r="AB83" s="117">
        <f>-STOA!N83</f>
        <v>0</v>
      </c>
      <c r="AC83">
        <f t="shared" si="3"/>
        <v>21.017871386879754</v>
      </c>
      <c r="AD83">
        <f t="shared" si="4"/>
        <v>2367.3766043949099</v>
      </c>
      <c r="AE83">
        <f>'IDT-1'!B83</f>
        <v>94</v>
      </c>
      <c r="AF83" s="26"/>
      <c r="AG83">
        <f t="shared" si="5"/>
        <v>2503.3766043949099</v>
      </c>
      <c r="AI83" s="75">
        <f>PXIL!H83</f>
        <v>0</v>
      </c>
      <c r="AJ83" s="75">
        <f>PXIL!N83</f>
        <v>0</v>
      </c>
      <c r="AK83" s="75">
        <f>RTM_IEX!H83</f>
        <v>96.74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T83">
        <v>42</v>
      </c>
      <c r="AU83">
        <v>81</v>
      </c>
    </row>
    <row r="84" spans="1:47">
      <c r="A84" t="s">
        <v>126</v>
      </c>
      <c r="E84">
        <f>GT_NG!P84</f>
        <v>14.220072551390569</v>
      </c>
      <c r="F84">
        <f>GT_Spot!P84</f>
        <v>0</v>
      </c>
      <c r="G84">
        <f>PPCL_NG!P84</f>
        <v>33.950000000000003</v>
      </c>
      <c r="H84">
        <f>PPCL_Spot!P84</f>
        <v>41.017171229570373</v>
      </c>
      <c r="I84">
        <f>Bawana_NG!P84</f>
        <v>99.61999999999999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1048.4717489800871</v>
      </c>
      <c r="P84" s="77">
        <v>118.24548302074182</v>
      </c>
      <c r="Q84" s="77">
        <v>0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118.08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817.52</v>
      </c>
      <c r="AB84" s="117">
        <f>-STOA!N84</f>
        <v>0</v>
      </c>
      <c r="AC84">
        <f t="shared" si="3"/>
        <v>21.140895386879752</v>
      </c>
      <c r="AD84">
        <f t="shared" si="4"/>
        <v>2381.2335803949099</v>
      </c>
      <c r="AE84">
        <f>'IDT-1'!B84</f>
        <v>121.92100000000001</v>
      </c>
      <c r="AF84" s="26"/>
      <c r="AG84">
        <f t="shared" si="5"/>
        <v>2545.1545803949098</v>
      </c>
      <c r="AI84" s="75">
        <f>PXIL!H84</f>
        <v>0</v>
      </c>
      <c r="AJ84" s="75">
        <f>PXIL!N84</f>
        <v>0</v>
      </c>
      <c r="AK84" s="75">
        <f>RTM_IEX!H84</f>
        <v>84.16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27.09</v>
      </c>
      <c r="AP84" s="192">
        <f>GDAM_IEX!N84</f>
        <v>0</v>
      </c>
      <c r="AQ84" s="192">
        <f>GDAM_PXI!H84</f>
        <v>0</v>
      </c>
      <c r="AR84" s="192">
        <f>GDAM_PXI!N84</f>
        <v>0</v>
      </c>
      <c r="AT84">
        <v>42</v>
      </c>
      <c r="AU84">
        <v>82</v>
      </c>
    </row>
    <row r="85" spans="1:47">
      <c r="A85" t="s">
        <v>127</v>
      </c>
      <c r="E85">
        <f>GT_NG!P85</f>
        <v>9.4842658423493056</v>
      </c>
      <c r="F85">
        <f>GT_Spot!P85</f>
        <v>0</v>
      </c>
      <c r="G85">
        <f>PPCL_NG!P85</f>
        <v>33.950000000000003</v>
      </c>
      <c r="H85">
        <f>PPCL_Spot!P85</f>
        <v>41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1047.2812503724911</v>
      </c>
      <c r="P85" s="77">
        <v>118.24548302074182</v>
      </c>
      <c r="Q85" s="77">
        <v>0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120.38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817.52</v>
      </c>
      <c r="AB85" s="117">
        <f>-STOA!N85</f>
        <v>0</v>
      </c>
      <c r="AC85">
        <f t="shared" si="3"/>
        <v>21.644136793273123</v>
      </c>
      <c r="AD85">
        <f t="shared" si="4"/>
        <v>2437.9168624423091</v>
      </c>
      <c r="AE85">
        <f>'IDT-1'!B85</f>
        <v>84.456000000000003</v>
      </c>
      <c r="AF85" s="26"/>
      <c r="AG85">
        <f t="shared" si="5"/>
        <v>2564.3728624423093</v>
      </c>
      <c r="AI85" s="75">
        <f>PXIL!H85</f>
        <v>0</v>
      </c>
      <c r="AJ85" s="75">
        <f>PXIL!N85</f>
        <v>0</v>
      </c>
      <c r="AK85" s="75">
        <f>RTM_IEX!H85</f>
        <v>59.86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112.22</v>
      </c>
      <c r="AP85" s="192">
        <f>GDAM_IEX!N85</f>
        <v>0</v>
      </c>
      <c r="AQ85" s="192">
        <f>GDAM_PXI!H85</f>
        <v>0</v>
      </c>
      <c r="AR85" s="192">
        <f>GDAM_PXI!N85</f>
        <v>0</v>
      </c>
      <c r="AT85">
        <v>42</v>
      </c>
      <c r="AU85">
        <v>83</v>
      </c>
    </row>
    <row r="86" spans="1:47">
      <c r="A86" t="s">
        <v>128</v>
      </c>
      <c r="E86">
        <f>GT_NG!P86</f>
        <v>9.4842658423493056</v>
      </c>
      <c r="F86">
        <f>GT_Spot!P86</f>
        <v>0</v>
      </c>
      <c r="G86">
        <f>PPCL_NG!P86</f>
        <v>33.950000000000003</v>
      </c>
      <c r="H86">
        <f>PPCL_Spot!P86</f>
        <v>41</v>
      </c>
      <c r="I86">
        <f>Bawana_NG!P86</f>
        <v>99.61999999999999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1038.9572153092911</v>
      </c>
      <c r="P86" s="77">
        <v>118.24548302074182</v>
      </c>
      <c r="Q86" s="77">
        <v>0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124.05000000000001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817.52</v>
      </c>
      <c r="AB86" s="117">
        <f>-STOA!N86</f>
        <v>0</v>
      </c>
      <c r="AC86">
        <f t="shared" si="3"/>
        <v>22.378373284716965</v>
      </c>
      <c r="AD86">
        <f t="shared" si="4"/>
        <v>2520.6185908876655</v>
      </c>
      <c r="AE86">
        <f>'IDT-1'!B86</f>
        <v>59.939</v>
      </c>
      <c r="AF86" s="26"/>
      <c r="AG86">
        <f t="shared" si="5"/>
        <v>2622.5575908876654</v>
      </c>
      <c r="AI86" s="75">
        <f>PXIL!H86</f>
        <v>0</v>
      </c>
      <c r="AJ86" s="75">
        <f>PXIL!N86</f>
        <v>0</v>
      </c>
      <c r="AK86" s="75">
        <f>RTM_IEX!H86</f>
        <v>60.89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199.28</v>
      </c>
      <c r="AP86" s="192">
        <f>GDAM_IEX!N86</f>
        <v>0</v>
      </c>
      <c r="AQ86" s="192">
        <f>GDAM_PXI!H86</f>
        <v>0</v>
      </c>
      <c r="AR86" s="192">
        <f>GDAM_PXI!N86</f>
        <v>0</v>
      </c>
      <c r="AT86">
        <v>42</v>
      </c>
      <c r="AU86">
        <v>84</v>
      </c>
    </row>
    <row r="87" spans="1:47">
      <c r="A87" t="s">
        <v>129</v>
      </c>
      <c r="E87">
        <f>GT_NG!P87</f>
        <v>9.6741885625966013</v>
      </c>
      <c r="F87">
        <f>GT_Spot!P87</f>
        <v>0</v>
      </c>
      <c r="G87">
        <f>PPCL_NG!P87</f>
        <v>33.950000000000003</v>
      </c>
      <c r="H87">
        <f>PPCL_Spot!P87</f>
        <v>41</v>
      </c>
      <c r="I87">
        <f>Bawana_NG!P87</f>
        <v>99.61999999999999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1029.419398960775</v>
      </c>
      <c r="P87" s="77">
        <v>118.24548302074182</v>
      </c>
      <c r="Q87" s="77">
        <v>0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130.47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1035.8399999999999</v>
      </c>
      <c r="AB87" s="117">
        <f>-STOA!N87</f>
        <v>0</v>
      </c>
      <c r="AC87">
        <f t="shared" si="3"/>
        <v>23.103511820788199</v>
      </c>
      <c r="AD87">
        <f t="shared" si="4"/>
        <v>2602.295558723325</v>
      </c>
      <c r="AE87">
        <f>'IDT-1'!B87</f>
        <v>60.195</v>
      </c>
      <c r="AF87" s="26"/>
      <c r="AG87">
        <f t="shared" si="5"/>
        <v>2704.4905587233252</v>
      </c>
      <c r="AI87" s="75">
        <f>PXIL!H87</f>
        <v>0</v>
      </c>
      <c r="AJ87" s="75">
        <f>PXIL!N87</f>
        <v>0</v>
      </c>
      <c r="AK87" s="75">
        <f>RTM_IEX!H87</f>
        <v>92.35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34.83</v>
      </c>
      <c r="AP87" s="192">
        <f>GDAM_IEX!N87</f>
        <v>0</v>
      </c>
      <c r="AQ87" s="192">
        <f>GDAM_PXI!H87</f>
        <v>0</v>
      </c>
      <c r="AR87" s="192">
        <f>GDAM_PXI!N87</f>
        <v>0</v>
      </c>
      <c r="AT87">
        <v>42</v>
      </c>
      <c r="AU87">
        <v>85</v>
      </c>
    </row>
    <row r="88" spans="1:47">
      <c r="A88" t="s">
        <v>130</v>
      </c>
      <c r="E88">
        <f>GT_NG!P88</f>
        <v>9.6741885625966013</v>
      </c>
      <c r="F88">
        <f>GT_Spot!P88</f>
        <v>0</v>
      </c>
      <c r="G88">
        <f>PPCL_NG!P88</f>
        <v>33.950000000000003</v>
      </c>
      <c r="H88">
        <f>PPCL_Spot!P88</f>
        <v>41</v>
      </c>
      <c r="I88">
        <f>Bawana_NG!P88</f>
        <v>99.61999999999999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1029.419398960775</v>
      </c>
      <c r="P88" s="77">
        <v>118.24548302074182</v>
      </c>
      <c r="Q88" s="77">
        <v>0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132.45999999999998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1095.82</v>
      </c>
      <c r="AB88" s="117">
        <f>-STOA!N88</f>
        <v>0</v>
      </c>
      <c r="AC88">
        <f t="shared" si="3"/>
        <v>23.802583820788197</v>
      </c>
      <c r="AD88">
        <f t="shared" si="4"/>
        <v>2681.0364867233252</v>
      </c>
      <c r="AE88">
        <f>'IDT-1'!B88</f>
        <v>31.35</v>
      </c>
      <c r="AF88" s="26"/>
      <c r="AG88">
        <f t="shared" si="5"/>
        <v>2754.3864867233251</v>
      </c>
      <c r="AI88" s="75">
        <f>PXIL!H88</f>
        <v>0</v>
      </c>
      <c r="AJ88" s="75">
        <f>PXIL!N88</f>
        <v>0</v>
      </c>
      <c r="AK88" s="75">
        <f>RTM_IEX!H88</f>
        <v>83.71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60.94</v>
      </c>
      <c r="AP88" s="192">
        <f>GDAM_IEX!N88</f>
        <v>0</v>
      </c>
      <c r="AQ88" s="192">
        <f>GDAM_PXI!H88</f>
        <v>0</v>
      </c>
      <c r="AR88" s="192">
        <f>GDAM_PXI!N88</f>
        <v>0</v>
      </c>
      <c r="AT88">
        <v>42</v>
      </c>
      <c r="AU88">
        <v>86</v>
      </c>
    </row>
    <row r="89" spans="1:47">
      <c r="A89" t="s">
        <v>131</v>
      </c>
      <c r="E89">
        <f>GT_NG!P89</f>
        <v>13.800124688279302</v>
      </c>
      <c r="F89">
        <f>GT_Spot!P89</f>
        <v>0</v>
      </c>
      <c r="G89">
        <f>PPCL_NG!P89</f>
        <v>33.950000000000003</v>
      </c>
      <c r="H89">
        <f>PPCL_Spot!P89</f>
        <v>41.017171229570373</v>
      </c>
      <c r="I89">
        <f>Bawana_NG!P89</f>
        <v>123.16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1030.7711471678163</v>
      </c>
      <c r="P89" s="77">
        <v>118.24548302074182</v>
      </c>
      <c r="Q89" s="77">
        <v>0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133.16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1095.82</v>
      </c>
      <c r="AB89" s="117">
        <f>-STOA!N89</f>
        <v>0</v>
      </c>
      <c r="AC89">
        <f t="shared" si="3"/>
        <v>24.340658549736389</v>
      </c>
      <c r="AD89">
        <f t="shared" si="4"/>
        <v>2741.6432675566712</v>
      </c>
      <c r="AE89">
        <f>'IDT-1'!B89</f>
        <v>10.542999999999999</v>
      </c>
      <c r="AF89" s="26"/>
      <c r="AG89">
        <f t="shared" si="5"/>
        <v>2794.1862675566713</v>
      </c>
      <c r="AI89" s="75">
        <f>PXIL!H89</f>
        <v>0</v>
      </c>
      <c r="AJ89" s="75">
        <f>PXIL!N89</f>
        <v>0</v>
      </c>
      <c r="AK89" s="75">
        <f>RTM_IEX!H89</f>
        <v>51.27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124.79</v>
      </c>
      <c r="AP89" s="192">
        <f>GDAM_IEX!N89</f>
        <v>0</v>
      </c>
      <c r="AQ89" s="192">
        <f>GDAM_PXI!H89</f>
        <v>0</v>
      </c>
      <c r="AR89" s="192">
        <f>GDAM_PXI!N89</f>
        <v>0</v>
      </c>
      <c r="AT89">
        <v>42</v>
      </c>
      <c r="AU89">
        <v>87</v>
      </c>
    </row>
    <row r="90" spans="1:47">
      <c r="A90" t="s">
        <v>132</v>
      </c>
      <c r="E90">
        <f>GT_NG!P90</f>
        <v>14.220072551390569</v>
      </c>
      <c r="F90">
        <f>GT_Spot!P90</f>
        <v>0</v>
      </c>
      <c r="G90">
        <f>PPCL_NG!P90</f>
        <v>33.950000000000003</v>
      </c>
      <c r="H90">
        <f>PPCL_Spot!P90</f>
        <v>41.017171229570373</v>
      </c>
      <c r="I90">
        <f>Bawana_NG!P90</f>
        <v>123.16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1030.7711471678163</v>
      </c>
      <c r="P90" s="77">
        <v>118.24548302074182</v>
      </c>
      <c r="Q90" s="77">
        <v>0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131.82999999999998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16.54</v>
      </c>
      <c r="Z90" s="75">
        <f>IEX!N90</f>
        <v>0</v>
      </c>
      <c r="AA90" s="117">
        <f>STOA!H90</f>
        <v>1095.82</v>
      </c>
      <c r="AB90" s="117">
        <f>-STOA!N90</f>
        <v>0</v>
      </c>
      <c r="AC90">
        <f t="shared" si="3"/>
        <v>24.868482090931767</v>
      </c>
      <c r="AD90">
        <f t="shared" si="4"/>
        <v>2801.0953918785872</v>
      </c>
      <c r="AE90">
        <f>'IDT-1'!B90</f>
        <v>0</v>
      </c>
      <c r="AF90" s="26"/>
      <c r="AG90">
        <f t="shared" si="5"/>
        <v>2843.0953918785872</v>
      </c>
      <c r="AI90" s="75">
        <f>PXIL!H90</f>
        <v>0</v>
      </c>
      <c r="AJ90" s="75">
        <f>PXIL!N90</f>
        <v>0</v>
      </c>
      <c r="AK90" s="75">
        <f>RTM_IEX!H90</f>
        <v>83.19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137.22</v>
      </c>
      <c r="AP90" s="192">
        <f>GDAM_IEX!N90</f>
        <v>0</v>
      </c>
      <c r="AQ90" s="192">
        <f>GDAM_PXI!H90</f>
        <v>0</v>
      </c>
      <c r="AR90" s="192">
        <f>GDAM_PXI!N90</f>
        <v>0</v>
      </c>
      <c r="AT90">
        <v>42</v>
      </c>
      <c r="AU90">
        <v>88</v>
      </c>
    </row>
    <row r="91" spans="1:47">
      <c r="A91" t="s">
        <v>133</v>
      </c>
      <c r="E91">
        <f>GT_NG!P91</f>
        <v>9.9671265746850626</v>
      </c>
      <c r="F91">
        <f>GT_Spot!P91</f>
        <v>0</v>
      </c>
      <c r="G91">
        <f>PPCL_NG!P91</f>
        <v>33.950000000000003</v>
      </c>
      <c r="H91">
        <f>PPCL_Spot!P91</f>
        <v>41</v>
      </c>
      <c r="I91">
        <f>Bawana_NG!P91</f>
        <v>117.16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1038.4367896245851</v>
      </c>
      <c r="P91" s="77">
        <v>118.24548302074182</v>
      </c>
      <c r="Q91" s="77">
        <v>0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131.35999999999999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1226.43</v>
      </c>
      <c r="AB91" s="117">
        <f>-STOA!N91</f>
        <v>0</v>
      </c>
      <c r="AC91">
        <f t="shared" si="3"/>
        <v>24.901618713136106</v>
      </c>
      <c r="AD91">
        <f t="shared" si="4"/>
        <v>2804.827780506876</v>
      </c>
      <c r="AE91">
        <f>'IDT-1'!B91</f>
        <v>0</v>
      </c>
      <c r="AF91" s="26"/>
      <c r="AG91">
        <f t="shared" si="5"/>
        <v>2846.827780506876</v>
      </c>
      <c r="AI91" s="75">
        <f>PXIL!H91</f>
        <v>0</v>
      </c>
      <c r="AJ91" s="75">
        <f>PXIL!N91</f>
        <v>0</v>
      </c>
      <c r="AK91" s="75">
        <f>RTM_IEX!H91</f>
        <v>54.17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59.01</v>
      </c>
      <c r="AP91" s="192">
        <f>GDAM_IEX!N91</f>
        <v>0</v>
      </c>
      <c r="AQ91" s="192">
        <f>GDAM_PXI!H91</f>
        <v>0</v>
      </c>
      <c r="AR91" s="192">
        <f>GDAM_PXI!N91</f>
        <v>0</v>
      </c>
      <c r="AT91">
        <v>42</v>
      </c>
      <c r="AU91">
        <v>89</v>
      </c>
    </row>
    <row r="92" spans="1:47">
      <c r="A92" t="s">
        <v>134</v>
      </c>
      <c r="E92">
        <f>GT_NG!P92</f>
        <v>9.9671265746850626</v>
      </c>
      <c r="F92">
        <f>GT_Spot!P92</f>
        <v>0</v>
      </c>
      <c r="G92">
        <f>PPCL_NG!P92</f>
        <v>33.950000000000003</v>
      </c>
      <c r="H92">
        <f>PPCL_Spot!P92</f>
        <v>41</v>
      </c>
      <c r="I92">
        <f>Bawana_NG!P92</f>
        <v>125.25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1038.4367896245851</v>
      </c>
      <c r="P92" s="77">
        <v>118.24548302074182</v>
      </c>
      <c r="Q92" s="77">
        <v>0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132.38999999999999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1226.43</v>
      </c>
      <c r="AB92" s="117">
        <f>-STOA!N92</f>
        <v>0</v>
      </c>
      <c r="AC92">
        <f t="shared" si="3"/>
        <v>25.492714713136106</v>
      </c>
      <c r="AD92">
        <f t="shared" si="4"/>
        <v>2871.4066845068755</v>
      </c>
      <c r="AE92">
        <f>'IDT-1'!B92</f>
        <v>0</v>
      </c>
      <c r="AF92" s="26"/>
      <c r="AG92">
        <f t="shared" si="5"/>
        <v>2913.4066845068755</v>
      </c>
      <c r="AI92" s="75">
        <f>PXIL!H92</f>
        <v>0</v>
      </c>
      <c r="AJ92" s="75">
        <f>PXIL!N92</f>
        <v>0</v>
      </c>
      <c r="AK92" s="75">
        <f>RTM_IEX!H92</f>
        <v>78.36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92.87</v>
      </c>
      <c r="AP92" s="192">
        <f>GDAM_IEX!N92</f>
        <v>0</v>
      </c>
      <c r="AQ92" s="192">
        <f>GDAM_PXI!H92</f>
        <v>0</v>
      </c>
      <c r="AR92" s="192">
        <f>GDAM_PXI!N92</f>
        <v>0</v>
      </c>
      <c r="AT92">
        <v>42</v>
      </c>
      <c r="AU92">
        <v>90</v>
      </c>
    </row>
    <row r="93" spans="1:47">
      <c r="A93" t="s">
        <v>135</v>
      </c>
      <c r="E93">
        <f>GT_NG!P93</f>
        <v>9.9671265746850626</v>
      </c>
      <c r="F93">
        <f>GT_Spot!P93</f>
        <v>0</v>
      </c>
      <c r="G93">
        <f>PPCL_NG!P93</f>
        <v>33.950000000000003</v>
      </c>
      <c r="H93">
        <f>PPCL_Spot!P93</f>
        <v>41</v>
      </c>
      <c r="I93">
        <f>Bawana_NG!P93</f>
        <v>125.25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1040.3069502189853</v>
      </c>
      <c r="P93" s="77">
        <v>118.24548302074182</v>
      </c>
      <c r="Q93" s="77">
        <v>0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133.18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1226.43</v>
      </c>
      <c r="AB93" s="117">
        <f>-STOA!N93</f>
        <v>0</v>
      </c>
      <c r="AC93">
        <f t="shared" si="3"/>
        <v>25.073484126366829</v>
      </c>
      <c r="AD93">
        <f t="shared" si="4"/>
        <v>2824.1860756880451</v>
      </c>
      <c r="AE93">
        <f>'IDT-1'!B93</f>
        <v>0</v>
      </c>
      <c r="AF93" s="26"/>
      <c r="AG93">
        <f t="shared" si="5"/>
        <v>2866.1860756880451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120.93</v>
      </c>
      <c r="AP93" s="192">
        <f>GDAM_IEX!N93</f>
        <v>0</v>
      </c>
      <c r="AQ93" s="192">
        <f>GDAM_PXI!H93</f>
        <v>0</v>
      </c>
      <c r="AR93" s="192">
        <f>GDAM_PXI!N93</f>
        <v>0</v>
      </c>
      <c r="AT93">
        <v>42</v>
      </c>
      <c r="AU93">
        <v>91</v>
      </c>
    </row>
    <row r="94" spans="1:47">
      <c r="A94" t="s">
        <v>136</v>
      </c>
      <c r="E94">
        <f>GT_NG!P94</f>
        <v>14.220072551390569</v>
      </c>
      <c r="F94">
        <f>GT_Spot!P94</f>
        <v>0</v>
      </c>
      <c r="G94">
        <f>PPCL_NG!P94</f>
        <v>33.950000000000003</v>
      </c>
      <c r="H94">
        <f>PPCL_Spot!P94</f>
        <v>41.017171229570373</v>
      </c>
      <c r="I94">
        <f>Bawana_NG!P94</f>
        <v>125.25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1040.3069502189853</v>
      </c>
      <c r="P94" s="77">
        <v>118.24548302074182</v>
      </c>
      <c r="Q94" s="77">
        <v>0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122.13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1226.43</v>
      </c>
      <c r="AB94" s="117">
        <f>-STOA!N94</f>
        <v>0</v>
      </c>
      <c r="AC94">
        <f t="shared" si="3"/>
        <v>25.567165157782057</v>
      </c>
      <c r="AD94">
        <f t="shared" si="4"/>
        <v>2879.7925118629059</v>
      </c>
      <c r="AE94">
        <f>'IDT-1'!B94</f>
        <v>0</v>
      </c>
      <c r="AF94" s="26"/>
      <c r="AG94">
        <f t="shared" si="5"/>
        <v>2921.7925118629059</v>
      </c>
      <c r="AI94" s="75">
        <f>PXIL!H94</f>
        <v>0</v>
      </c>
      <c r="AJ94" s="75">
        <f>PXIL!N94</f>
        <v>0</v>
      </c>
      <c r="AK94" s="75">
        <f>RTM_IEX!H94</f>
        <v>40.630000000000003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143.18</v>
      </c>
      <c r="AP94" s="192">
        <f>GDAM_IEX!N94</f>
        <v>0</v>
      </c>
      <c r="AQ94" s="192">
        <f>GDAM_PXI!H94</f>
        <v>0</v>
      </c>
      <c r="AR94" s="192">
        <f>GDAM_PXI!N94</f>
        <v>0</v>
      </c>
      <c r="AT94">
        <v>42</v>
      </c>
      <c r="AU94">
        <v>92</v>
      </c>
    </row>
    <row r="95" spans="1:47">
      <c r="A95" t="s">
        <v>137</v>
      </c>
      <c r="E95">
        <f>GT_NG!P95</f>
        <v>9.9671265746850626</v>
      </c>
      <c r="F95">
        <f>GT_Spot!P95</f>
        <v>0</v>
      </c>
      <c r="G95">
        <f>PPCL_NG!P95</f>
        <v>33.950000000000003</v>
      </c>
      <c r="H95">
        <f>PPCL_Spot!P95</f>
        <v>41</v>
      </c>
      <c r="I95">
        <f>Bawana_NG!P95</f>
        <v>125.25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1017.9509525961341</v>
      </c>
      <c r="P95" s="77">
        <v>118.24548302074182</v>
      </c>
      <c r="Q95" s="77">
        <v>0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123.52000000000001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1345.8799999999999</v>
      </c>
      <c r="AB95" s="117">
        <f>-STOA!N95</f>
        <v>0</v>
      </c>
      <c r="AC95">
        <f t="shared" si="3"/>
        <v>25.468199347285733</v>
      </c>
      <c r="AD95">
        <f t="shared" si="4"/>
        <v>2868.6453628442746</v>
      </c>
      <c r="AE95">
        <f>'IDT-1'!B95</f>
        <v>0</v>
      </c>
      <c r="AF95" s="26"/>
      <c r="AG95">
        <f t="shared" si="5"/>
        <v>2910.6453628442746</v>
      </c>
      <c r="AI95" s="75">
        <f>PXIL!H95</f>
        <v>0</v>
      </c>
      <c r="AJ95" s="75">
        <f>PXIL!N95</f>
        <v>0</v>
      </c>
      <c r="AK95" s="75">
        <f>RTM_IEX!H95</f>
        <v>42.56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35.79</v>
      </c>
      <c r="AP95" s="192">
        <f>GDAM_IEX!N95</f>
        <v>0</v>
      </c>
      <c r="AQ95" s="192">
        <f>GDAM_PXI!H95</f>
        <v>0</v>
      </c>
      <c r="AR95" s="192">
        <f>GDAM_PXI!N95</f>
        <v>0</v>
      </c>
      <c r="AT95">
        <v>42</v>
      </c>
      <c r="AU95">
        <v>93</v>
      </c>
    </row>
    <row r="96" spans="1:47">
      <c r="A96" t="s">
        <v>138</v>
      </c>
      <c r="E96">
        <f>GT_NG!P96</f>
        <v>9.9671265746850626</v>
      </c>
      <c r="F96">
        <f>GT_Spot!P96</f>
        <v>0</v>
      </c>
      <c r="G96">
        <f>PPCL_NG!P96</f>
        <v>33.950000000000003</v>
      </c>
      <c r="H96">
        <f>PPCL_Spot!P96</f>
        <v>41</v>
      </c>
      <c r="I96">
        <f>Bawana_NG!P96</f>
        <v>125.25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1011.9999919120571</v>
      </c>
      <c r="P96" s="77">
        <v>118.24548302074182</v>
      </c>
      <c r="Q96" s="77">
        <v>0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125.66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1345.8799999999999</v>
      </c>
      <c r="AB96" s="117">
        <f>-STOA!N96</f>
        <v>0</v>
      </c>
      <c r="AC96">
        <f t="shared" si="3"/>
        <v>25.707198893265858</v>
      </c>
      <c r="AD96">
        <f t="shared" si="4"/>
        <v>2895.5654026142183</v>
      </c>
      <c r="AE96">
        <f>'IDT-1'!B96</f>
        <v>0</v>
      </c>
      <c r="AF96" s="26"/>
      <c r="AG96">
        <f t="shared" si="5"/>
        <v>2937.5654026142183</v>
      </c>
      <c r="AI96" s="75">
        <f>PXIL!H96</f>
        <v>0</v>
      </c>
      <c r="AJ96" s="75">
        <f>PXIL!N96</f>
        <v>0</v>
      </c>
      <c r="AK96" s="75">
        <f>RTM_IEX!H96</f>
        <v>62.88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46.44</v>
      </c>
      <c r="AP96" s="192">
        <f>GDAM_IEX!N96</f>
        <v>0</v>
      </c>
      <c r="AQ96" s="192">
        <f>GDAM_PXI!H96</f>
        <v>0</v>
      </c>
      <c r="AR96" s="192">
        <f>GDAM_PXI!N96</f>
        <v>0</v>
      </c>
      <c r="AT96">
        <v>42</v>
      </c>
      <c r="AU96">
        <v>94</v>
      </c>
    </row>
    <row r="97" spans="1:47">
      <c r="A97" t="s">
        <v>139</v>
      </c>
      <c r="E97">
        <f>GT_NG!P97</f>
        <v>9.9671265746850626</v>
      </c>
      <c r="F97">
        <f>GT_Spot!P97</f>
        <v>0</v>
      </c>
      <c r="G97">
        <f>PPCL_NG!P97</f>
        <v>33.950000000000003</v>
      </c>
      <c r="H97">
        <f>PPCL_Spot!P97</f>
        <v>41</v>
      </c>
      <c r="I97">
        <f>Bawana_NG!P97</f>
        <v>117.52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1011.9999919120571</v>
      </c>
      <c r="P97" s="77">
        <v>118.24548302074182</v>
      </c>
      <c r="Q97" s="77">
        <v>0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126.7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1345.8799999999999</v>
      </c>
      <c r="AB97" s="117">
        <f>-STOA!N97</f>
        <v>0</v>
      </c>
      <c r="AC97">
        <f t="shared" si="3"/>
        <v>25.40139889326586</v>
      </c>
      <c r="AD97">
        <f t="shared" si="4"/>
        <v>2861.1212026142184</v>
      </c>
      <c r="AE97">
        <f>'IDT-1'!B97</f>
        <v>0</v>
      </c>
      <c r="AF97" s="26"/>
      <c r="AG97">
        <f t="shared" si="5"/>
        <v>2903.1212026142184</v>
      </c>
      <c r="AI97" s="75">
        <f>PXIL!H97</f>
        <v>0</v>
      </c>
      <c r="AJ97" s="75">
        <f>PXIL!N97</f>
        <v>0</v>
      </c>
      <c r="AK97" s="75">
        <f>RTM_IEX!H97</f>
        <v>49.34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31.92</v>
      </c>
      <c r="AP97" s="192">
        <f>GDAM_IEX!N97</f>
        <v>0</v>
      </c>
      <c r="AQ97" s="192">
        <f>GDAM_PXI!H97</f>
        <v>0</v>
      </c>
      <c r="AR97" s="192">
        <f>GDAM_PXI!N97</f>
        <v>0</v>
      </c>
      <c r="AT97">
        <v>42</v>
      </c>
      <c r="AU97">
        <v>95</v>
      </c>
    </row>
    <row r="98" spans="1:47">
      <c r="A98" t="s">
        <v>140</v>
      </c>
      <c r="E98">
        <f>GT_NG!P98</f>
        <v>9.9671265746850626</v>
      </c>
      <c r="F98">
        <f>GT_Spot!P98</f>
        <v>0</v>
      </c>
      <c r="G98">
        <f>PPCL_NG!P98</f>
        <v>33.950000000000003</v>
      </c>
      <c r="H98">
        <f>PPCL_Spot!P98</f>
        <v>41</v>
      </c>
      <c r="I98">
        <f>Bawana_NG!P98</f>
        <v>125.25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1011.9999919120571</v>
      </c>
      <c r="P98" s="77">
        <v>118.24548302074182</v>
      </c>
      <c r="Q98" s="77">
        <v>0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127.44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1345.8799999999999</v>
      </c>
      <c r="AB98" s="117">
        <f>-STOA!N98</f>
        <v>0</v>
      </c>
      <c r="AC98">
        <f t="shared" si="3"/>
        <v>25.50154289326586</v>
      </c>
      <c r="AD98">
        <f t="shared" si="4"/>
        <v>2872.4010586142185</v>
      </c>
      <c r="AE98">
        <f>'IDT-1'!B98</f>
        <v>0</v>
      </c>
      <c r="AF98" s="26"/>
      <c r="AG98">
        <f t="shared" si="5"/>
        <v>2914.4010586142185</v>
      </c>
      <c r="AI98" s="75">
        <f>PXIL!H98</f>
        <v>0</v>
      </c>
      <c r="AJ98" s="75">
        <f>PXIL!N98</f>
        <v>0</v>
      </c>
      <c r="AK98" s="75">
        <f>RTM_IEX!H98</f>
        <v>51.28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32.89</v>
      </c>
      <c r="AP98" s="192">
        <f>GDAM_IEX!N98</f>
        <v>0</v>
      </c>
      <c r="AQ98" s="192">
        <f>GDAM_PXI!H98</f>
        <v>0</v>
      </c>
      <c r="AR98" s="192">
        <f>GDAM_PXI!N98</f>
        <v>0</v>
      </c>
      <c r="AT98">
        <v>42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0.31871053988191417</v>
      </c>
      <c r="F99">
        <f t="shared" si="6"/>
        <v>0</v>
      </c>
      <c r="G99">
        <f t="shared" si="6"/>
        <v>0.81479999999999886</v>
      </c>
      <c r="H99">
        <f t="shared" si="6"/>
        <v>0.98433913178401566</v>
      </c>
      <c r="I99">
        <f t="shared" si="6"/>
        <v>2.1644272245809364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21.831326139820685</v>
      </c>
      <c r="P99" s="77">
        <f t="shared" si="6"/>
        <v>2.6228647719046867</v>
      </c>
      <c r="Q99" s="77">
        <f t="shared" si="6"/>
        <v>0</v>
      </c>
      <c r="R99" s="80">
        <f t="shared" si="6"/>
        <v>0.40356744200185618</v>
      </c>
      <c r="S99" s="80">
        <f t="shared" si="6"/>
        <v>0</v>
      </c>
      <c r="T99" s="78">
        <f t="shared" si="6"/>
        <v>2.364805</v>
      </c>
      <c r="U99" s="78">
        <f t="shared" si="6"/>
        <v>3.2021824999999997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0.48373250000000007</v>
      </c>
      <c r="Z99" s="75">
        <f t="shared" si="6"/>
        <v>0</v>
      </c>
      <c r="AA99" s="117">
        <f t="shared" si="6"/>
        <v>21.722267499999994</v>
      </c>
      <c r="AB99" s="117">
        <f t="shared" si="6"/>
        <v>0</v>
      </c>
      <c r="AC99">
        <f t="shared" si="6"/>
        <v>0.52005205871954607</v>
      </c>
      <c r="AD99">
        <f t="shared" si="6"/>
        <v>56.843613191254541</v>
      </c>
      <c r="AE99">
        <f t="shared" si="6"/>
        <v>0.16913275000000003</v>
      </c>
      <c r="AG99">
        <f t="shared" si="6"/>
        <v>57.081745941254546</v>
      </c>
      <c r="AI99">
        <f t="shared" si="6"/>
        <v>0</v>
      </c>
      <c r="AJ99">
        <f t="shared" si="6"/>
        <v>0</v>
      </c>
      <c r="AK99">
        <f t="shared" si="6"/>
        <v>0.9985425</v>
      </c>
      <c r="AL99">
        <f t="shared" si="6"/>
        <v>-0.86275000000000002</v>
      </c>
      <c r="AM99">
        <f t="shared" si="6"/>
        <v>0</v>
      </c>
      <c r="AN99">
        <f t="shared" si="6"/>
        <v>0</v>
      </c>
      <c r="AO99">
        <f t="shared" si="6"/>
        <v>0.31485000000000007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6.9000000000000006E-2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0.29399999999999998</v>
      </c>
      <c r="AU101" s="70" t="s">
        <v>443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-0.22500000000000001</v>
      </c>
      <c r="AU102" s="70" t="s">
        <v>444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44753</v>
      </c>
      <c r="B1" s="224"/>
      <c r="C1" s="224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411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24"/>
      <c r="C2" s="224"/>
      <c r="D2" s="216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GT_NG!Q3</f>
        <v>6.0831816847666573</v>
      </c>
      <c r="F3">
        <f>GT_Spot!Q3</f>
        <v>0</v>
      </c>
      <c r="G3">
        <f>PPCL_NG!Q3</f>
        <v>19.28</v>
      </c>
      <c r="H3">
        <f>PPCL_Spot!Q3</f>
        <v>23.298393214261083</v>
      </c>
      <c r="I3">
        <f>Bawana_NG!Q3</f>
        <v>49.157635014077293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646.61383150504287</v>
      </c>
      <c r="P3" s="77">
        <v>68.376965339723952</v>
      </c>
      <c r="Q3" s="77">
        <v>0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137.12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369.86</v>
      </c>
      <c r="AB3" s="117">
        <f>-STOA!O3</f>
        <v>0</v>
      </c>
      <c r="AC3">
        <f>SUMIF(B3:AB3,"&gt;0")*$AC$2-SUMIF(B3:AB3,"&lt;0")*($AC$2/(1-$AC$2))+SUMIF(AI3:AR3,"&gt;0")*$AC$2-SUMIF(AI3:AR3,"&lt;0")*($AC$2/(1-$AC$2))</f>
        <v>11.702933334691226</v>
      </c>
      <c r="AD3">
        <f>SUM(B3:AB3,AI3:AR3)-AC3</f>
        <v>1298.0870734231808</v>
      </c>
      <c r="AE3">
        <f>'IDT-1'!C3</f>
        <v>80</v>
      </c>
      <c r="AF3" s="26"/>
      <c r="AG3">
        <f>SUM(AD3:AF3)</f>
        <v>1378.0870734231808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6.0831816847666573</v>
      </c>
      <c r="F4">
        <f>GT_Spot!Q4</f>
        <v>0</v>
      </c>
      <c r="G4">
        <f>PPCL_NG!Q4</f>
        <v>19.28</v>
      </c>
      <c r="H4">
        <f>PPCL_Spot!Q4</f>
        <v>23.298393214261083</v>
      </c>
      <c r="I4">
        <f>Bawana_NG!Q4</f>
        <v>49.157635014077293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646.61396000348122</v>
      </c>
      <c r="P4" s="77">
        <v>68.377387982734248</v>
      </c>
      <c r="Q4" s="77">
        <v>0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137.12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369.86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11.702938184735974</v>
      </c>
      <c r="AD4">
        <f t="shared" ref="AD4:AD67" si="1">SUM(B4:AB4,AI4:AR4)-AC4</f>
        <v>1298.0876197145844</v>
      </c>
      <c r="AE4">
        <f>'IDT-1'!C4</f>
        <v>60</v>
      </c>
      <c r="AF4" s="26"/>
      <c r="AG4">
        <f t="shared" ref="AG4:AG67" si="2">SUM(AD4:AF4)</f>
        <v>1358.0876197145844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14.013403263403264</v>
      </c>
      <c r="F5">
        <f>GT_Spot!Q5</f>
        <v>0</v>
      </c>
      <c r="G5">
        <f>PPCL_NG!Q5</f>
        <v>19.28</v>
      </c>
      <c r="H5">
        <f>PPCL_Spot!Q5</f>
        <v>30.05</v>
      </c>
      <c r="I5">
        <f>Bawana_NG!Q5</f>
        <v>49.92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647.77113145104272</v>
      </c>
      <c r="P5" s="77">
        <v>68.373170709085002</v>
      </c>
      <c r="Q5" s="77">
        <v>0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137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369.86</v>
      </c>
      <c r="AB5" s="117">
        <f>-STOA!O5</f>
        <v>0</v>
      </c>
      <c r="AC5">
        <f t="shared" si="0"/>
        <v>11.759155807727073</v>
      </c>
      <c r="AD5">
        <f t="shared" si="1"/>
        <v>1324.508549615804</v>
      </c>
      <c r="AE5">
        <f>'IDT-1'!C5</f>
        <v>25</v>
      </c>
      <c r="AF5" s="26"/>
      <c r="AG5">
        <f t="shared" si="2"/>
        <v>1349.508549615804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14.013403263403264</v>
      </c>
      <c r="F6">
        <f>GT_Spot!Q6</f>
        <v>0</v>
      </c>
      <c r="G6">
        <f>PPCL_NG!Q6</f>
        <v>19.28</v>
      </c>
      <c r="H6">
        <f>PPCL_Spot!Q6</f>
        <v>30.05</v>
      </c>
      <c r="I6">
        <f>Bawana_NG!Q6</f>
        <v>49.92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647.60586025504278</v>
      </c>
      <c r="P6" s="77">
        <v>68.373170709085002</v>
      </c>
      <c r="Q6" s="77">
        <v>0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136.46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369.86</v>
      </c>
      <c r="AB6" s="117">
        <f>-STOA!O6</f>
        <v>0</v>
      </c>
      <c r="AC6">
        <f t="shared" si="0"/>
        <v>11.752949421202272</v>
      </c>
      <c r="AD6">
        <f t="shared" si="1"/>
        <v>1323.8094848063288</v>
      </c>
      <c r="AE6">
        <f>'IDT-1'!C6</f>
        <v>0</v>
      </c>
      <c r="AF6" s="26"/>
      <c r="AG6">
        <f t="shared" si="2"/>
        <v>1323.8094848063288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14.4114447592068</v>
      </c>
      <c r="F7">
        <f>GT_Spot!Q7</f>
        <v>0</v>
      </c>
      <c r="G7">
        <f>PPCL_NG!Q7</f>
        <v>19.28</v>
      </c>
      <c r="H7">
        <f>PPCL_Spot!Q7</f>
        <v>30.05</v>
      </c>
      <c r="I7">
        <f>Bawana_NG!Q7</f>
        <v>49.92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649.75789681148456</v>
      </c>
      <c r="P7" s="77">
        <v>68.373170709085002</v>
      </c>
      <c r="Q7" s="77">
        <v>0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136.42000000000002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369.86</v>
      </c>
      <c r="AB7" s="117">
        <f>-STOA!O7</f>
        <v>0</v>
      </c>
      <c r="AC7">
        <f t="shared" si="0"/>
        <v>11.775038108062031</v>
      </c>
      <c r="AD7">
        <f t="shared" si="1"/>
        <v>1326.2974741717142</v>
      </c>
      <c r="AE7">
        <f>'IDT-1'!C7</f>
        <v>0</v>
      </c>
      <c r="AF7" s="26"/>
      <c r="AG7">
        <f t="shared" si="2"/>
        <v>1326.2974741717142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14.4114447592068</v>
      </c>
      <c r="F8">
        <f>GT_Spot!Q8</f>
        <v>0</v>
      </c>
      <c r="G8">
        <f>PPCL_NG!Q8</f>
        <v>19.28</v>
      </c>
      <c r="H8">
        <f>PPCL_Spot!Q8</f>
        <v>30.05</v>
      </c>
      <c r="I8">
        <f>Bawana_NG!Q8</f>
        <v>49.92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649.72541181125234</v>
      </c>
      <c r="P8" s="77">
        <v>68.373170709085002</v>
      </c>
      <c r="Q8" s="77">
        <v>0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128.91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369.86</v>
      </c>
      <c r="AB8" s="117">
        <f>-STOA!O8</f>
        <v>0</v>
      </c>
      <c r="AC8">
        <f t="shared" si="0"/>
        <v>11.708664240059989</v>
      </c>
      <c r="AD8">
        <f t="shared" si="1"/>
        <v>1318.8213630394841</v>
      </c>
      <c r="AE8">
        <f>'IDT-1'!C8</f>
        <v>0</v>
      </c>
      <c r="AF8" s="26"/>
      <c r="AG8">
        <f t="shared" si="2"/>
        <v>1318.8213630394841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7.0956372968349024</v>
      </c>
      <c r="F9">
        <f>GT_Spot!Q9</f>
        <v>0</v>
      </c>
      <c r="G9">
        <f>PPCL_NG!Q9</f>
        <v>19.28</v>
      </c>
      <c r="H9">
        <f>PPCL_Spot!Q9</f>
        <v>23.298393214261083</v>
      </c>
      <c r="I9">
        <f>Bawana_NG!Q9</f>
        <v>49.92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654.46679775645703</v>
      </c>
      <c r="P9" s="77">
        <v>29.019999999999996</v>
      </c>
      <c r="Q9" s="77">
        <v>0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128.73000000000002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369.86</v>
      </c>
      <c r="AB9" s="117">
        <f>-STOA!O9</f>
        <v>0</v>
      </c>
      <c r="AC9">
        <f t="shared" si="0"/>
        <v>11.678219027253258</v>
      </c>
      <c r="AD9">
        <f t="shared" si="1"/>
        <v>1224.9926092402998</v>
      </c>
      <c r="AE9">
        <f>'IDT-1'!C9</f>
        <v>0</v>
      </c>
      <c r="AF9" s="26"/>
      <c r="AG9">
        <f t="shared" si="2"/>
        <v>1224.9926092402998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7.0956372968349024</v>
      </c>
      <c r="F10">
        <f>GT_Spot!Q10</f>
        <v>0</v>
      </c>
      <c r="G10">
        <f>PPCL_NG!Q10</f>
        <v>19.28</v>
      </c>
      <c r="H10">
        <f>PPCL_Spot!Q10</f>
        <v>23.298393214261083</v>
      </c>
      <c r="I10">
        <f>Bawana_NG!Q10</f>
        <v>49.92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649.65502631868458</v>
      </c>
      <c r="P10" s="77">
        <v>29.019999999999996</v>
      </c>
      <c r="Q10" s="77">
        <v>0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128.67000000000002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369.86</v>
      </c>
      <c r="AB10" s="117">
        <f>-STOA!O10</f>
        <v>0</v>
      </c>
      <c r="AC10">
        <f t="shared" si="0"/>
        <v>11.369003612935</v>
      </c>
      <c r="AD10">
        <f t="shared" si="1"/>
        <v>1250.4300532168454</v>
      </c>
      <c r="AE10">
        <f>'IDT-1'!C10</f>
        <v>0</v>
      </c>
      <c r="AF10" s="26"/>
      <c r="AG10">
        <f t="shared" si="2"/>
        <v>1250.4300532168454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7.0956372968349024</v>
      </c>
      <c r="F11">
        <f>GT_Spot!Q11</f>
        <v>0</v>
      </c>
      <c r="G11">
        <f>PPCL_NG!Q11</f>
        <v>19.28</v>
      </c>
      <c r="H11">
        <f>PPCL_Spot!Q11</f>
        <v>23.298393214261083</v>
      </c>
      <c r="I11">
        <f>Bawana_NG!Q11</f>
        <v>41.451911459534244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622.0621793020598</v>
      </c>
      <c r="P11" s="77">
        <v>29.019999999999996</v>
      </c>
      <c r="Q11" s="77">
        <v>0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128.41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369.86</v>
      </c>
      <c r="AB11" s="117">
        <f>-STOA!O11</f>
        <v>0</v>
      </c>
      <c r="AC11">
        <f t="shared" si="0"/>
        <v>11.093770017643578</v>
      </c>
      <c r="AD11">
        <f t="shared" si="1"/>
        <v>1209.3843512550466</v>
      </c>
      <c r="AE11">
        <f>'IDT-1'!C11</f>
        <v>0</v>
      </c>
      <c r="AF11" s="26"/>
      <c r="AG11">
        <f t="shared" si="2"/>
        <v>1209.3843512550466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7.0956372968349024</v>
      </c>
      <c r="F12">
        <f>GT_Spot!Q12</f>
        <v>0</v>
      </c>
      <c r="G12">
        <f>PPCL_NG!Q12</f>
        <v>19.28</v>
      </c>
      <c r="H12">
        <f>PPCL_Spot!Q12</f>
        <v>23.298393214261083</v>
      </c>
      <c r="I12">
        <f>Bawana_NG!Q12</f>
        <v>41.451911459534244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622.05637669140026</v>
      </c>
      <c r="P12" s="77">
        <v>29.019999999999996</v>
      </c>
      <c r="Q12" s="77">
        <v>0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128.08000000000001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369.86</v>
      </c>
      <c r="AB12" s="117">
        <f>-STOA!O12</f>
        <v>0</v>
      </c>
      <c r="AC12">
        <f t="shared" si="0"/>
        <v>11.179596229891729</v>
      </c>
      <c r="AD12">
        <f t="shared" si="1"/>
        <v>1198.9627224321387</v>
      </c>
      <c r="AE12">
        <f>'IDT-1'!C12</f>
        <v>0</v>
      </c>
      <c r="AF12" s="26"/>
      <c r="AG12">
        <f t="shared" si="2"/>
        <v>1198.9627224321387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-30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7.0956372968349024</v>
      </c>
      <c r="F13">
        <f>GT_Spot!Q13</f>
        <v>0</v>
      </c>
      <c r="G13">
        <f>PPCL_NG!Q13</f>
        <v>19.28</v>
      </c>
      <c r="H13">
        <f>PPCL_Spot!Q13</f>
        <v>23.298393214261083</v>
      </c>
      <c r="I13">
        <f>Bawana_NG!Q13</f>
        <v>41.451911459534244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622.36560161863133</v>
      </c>
      <c r="P13" s="77">
        <v>29.019999999999996</v>
      </c>
      <c r="Q13" s="77">
        <v>0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136.13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</v>
      </c>
      <c r="AA13" s="117">
        <f>STOA!I13</f>
        <v>369.86</v>
      </c>
      <c r="AB13" s="117">
        <f>-STOA!O13</f>
        <v>0</v>
      </c>
      <c r="AC13">
        <f t="shared" si="0"/>
        <v>11.297548046862337</v>
      </c>
      <c r="AD13">
        <f t="shared" si="1"/>
        <v>1202.2039955423991</v>
      </c>
      <c r="AE13">
        <f>'IDT-1'!C13</f>
        <v>0</v>
      </c>
      <c r="AF13" s="26"/>
      <c r="AG13">
        <f t="shared" si="2"/>
        <v>1202.2039955423991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-25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7.0956372968349024</v>
      </c>
      <c r="F14">
        <f>GT_Spot!Q14</f>
        <v>0</v>
      </c>
      <c r="G14">
        <f>PPCL_NG!Q14</f>
        <v>19.28</v>
      </c>
      <c r="H14">
        <f>PPCL_Spot!Q14</f>
        <v>23.298393214261083</v>
      </c>
      <c r="I14">
        <f>Bawana_NG!Q14</f>
        <v>41.451911459534244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622.36555304286037</v>
      </c>
      <c r="P14" s="77">
        <v>29.019999999999996</v>
      </c>
      <c r="Q14" s="77">
        <v>0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135.85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-35</v>
      </c>
      <c r="AA14" s="117">
        <f>STOA!I14</f>
        <v>369.86</v>
      </c>
      <c r="AB14" s="117">
        <f>-STOA!O14</f>
        <v>0</v>
      </c>
      <c r="AC14">
        <f t="shared" si="0"/>
        <v>11.295083619395555</v>
      </c>
      <c r="AD14">
        <f t="shared" si="1"/>
        <v>1201.9264113940951</v>
      </c>
      <c r="AE14">
        <f>'IDT-1'!C14</f>
        <v>0</v>
      </c>
      <c r="AF14" s="26"/>
      <c r="AG14">
        <f t="shared" si="2"/>
        <v>1201.9264113940951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7.0956372968349024</v>
      </c>
      <c r="F15">
        <f>GT_Spot!Q15</f>
        <v>0</v>
      </c>
      <c r="G15">
        <f>PPCL_NG!Q15</f>
        <v>19.28</v>
      </c>
      <c r="H15">
        <f>PPCL_Spot!Q15</f>
        <v>23.298393214261083</v>
      </c>
      <c r="I15">
        <f>Bawana_NG!Q15</f>
        <v>49.92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643.94333155867673</v>
      </c>
      <c r="P15" s="77">
        <v>29.669999999999998</v>
      </c>
      <c r="Q15" s="77">
        <v>0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136.46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-30</v>
      </c>
      <c r="AA15" s="117">
        <f>STOA!I15</f>
        <v>333.2</v>
      </c>
      <c r="AB15" s="117">
        <f>-STOA!O15</f>
        <v>0</v>
      </c>
      <c r="AC15">
        <f t="shared" si="0"/>
        <v>11.514311075156696</v>
      </c>
      <c r="AD15">
        <f t="shared" si="1"/>
        <v>1166.3530509946161</v>
      </c>
      <c r="AE15">
        <f>'IDT-1'!C15</f>
        <v>0</v>
      </c>
      <c r="AF15" s="26"/>
      <c r="AG15">
        <f t="shared" si="2"/>
        <v>1166.3530509946161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7.0956372968349024</v>
      </c>
      <c r="F16">
        <f>GT_Spot!Q16</f>
        <v>0</v>
      </c>
      <c r="G16">
        <f>PPCL_NG!Q16</f>
        <v>19.28</v>
      </c>
      <c r="H16">
        <f>PPCL_Spot!Q16</f>
        <v>23.298393214261083</v>
      </c>
      <c r="I16">
        <f>Bawana_NG!Q16</f>
        <v>49.92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648.35429879890592</v>
      </c>
      <c r="P16" s="77">
        <v>29.669999999999998</v>
      </c>
      <c r="Q16" s="77">
        <v>0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136.34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-50</v>
      </c>
      <c r="AA16" s="117">
        <f>STOA!I16</f>
        <v>333.2</v>
      </c>
      <c r="AB16" s="117">
        <f>-STOA!O16</f>
        <v>0</v>
      </c>
      <c r="AC16">
        <f t="shared" si="0"/>
        <v>11.418899674037782</v>
      </c>
      <c r="AD16">
        <f t="shared" si="1"/>
        <v>1185.7394296359641</v>
      </c>
      <c r="AE16">
        <f>'IDT-1'!C16</f>
        <v>0</v>
      </c>
      <c r="AF16" s="26"/>
      <c r="AG16">
        <f t="shared" si="2"/>
        <v>1185.7394296359641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7.0956372968349024</v>
      </c>
      <c r="F17">
        <f>GT_Spot!Q17</f>
        <v>0</v>
      </c>
      <c r="G17">
        <f>PPCL_NG!Q17</f>
        <v>19.28</v>
      </c>
      <c r="H17">
        <f>PPCL_Spot!Q17</f>
        <v>23.298393214261083</v>
      </c>
      <c r="I17">
        <f>Bawana_NG!Q17</f>
        <v>49.92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648.35434737467688</v>
      </c>
      <c r="P17" s="77">
        <v>29.669999999999998</v>
      </c>
      <c r="Q17" s="77">
        <v>0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136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-60</v>
      </c>
      <c r="AA17" s="117">
        <f>STOA!I17</f>
        <v>333.2</v>
      </c>
      <c r="AB17" s="117">
        <f>-STOA!O17</f>
        <v>0</v>
      </c>
      <c r="AC17">
        <f t="shared" si="0"/>
        <v>11.682251927170427</v>
      </c>
      <c r="AD17">
        <f t="shared" si="1"/>
        <v>1155.1361259586024</v>
      </c>
      <c r="AE17">
        <f>'IDT-1'!C17</f>
        <v>0</v>
      </c>
      <c r="AF17" s="26"/>
      <c r="AG17">
        <f t="shared" si="2"/>
        <v>1155.1361259586024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7.0956372968349024</v>
      </c>
      <c r="F18">
        <f>GT_Spot!Q18</f>
        <v>0</v>
      </c>
      <c r="G18">
        <f>PPCL_NG!Q18</f>
        <v>19.28</v>
      </c>
      <c r="H18">
        <f>PPCL_Spot!Q18</f>
        <v>23.298393214261083</v>
      </c>
      <c r="I18">
        <f>Bawana_NG!Q18</f>
        <v>49.92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648.35429879890592</v>
      </c>
      <c r="P18" s="77">
        <v>29.669999999999998</v>
      </c>
      <c r="Q18" s="77">
        <v>0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135.93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-75</v>
      </c>
      <c r="AA18" s="117">
        <f>STOA!I18</f>
        <v>333.2</v>
      </c>
      <c r="AB18" s="117">
        <f>-STOA!O18</f>
        <v>0</v>
      </c>
      <c r="AC18">
        <f t="shared" si="0"/>
        <v>11.814807412536572</v>
      </c>
      <c r="AD18">
        <f t="shared" si="1"/>
        <v>1139.9335218974654</v>
      </c>
      <c r="AE18">
        <f>'IDT-1'!C18</f>
        <v>0</v>
      </c>
      <c r="AF18" s="26"/>
      <c r="AG18">
        <f t="shared" si="2"/>
        <v>1139.9335218974654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7.0956372968349024</v>
      </c>
      <c r="F19">
        <f>GT_Spot!Q19</f>
        <v>0</v>
      </c>
      <c r="G19">
        <f>PPCL_NG!Q19</f>
        <v>19.28</v>
      </c>
      <c r="H19">
        <f>PPCL_Spot!Q19</f>
        <v>23.298393214261083</v>
      </c>
      <c r="I19">
        <f>Bawana_NG!Q19</f>
        <v>49.92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630.11123556123835</v>
      </c>
      <c r="P19" s="77">
        <v>29.669999999999998</v>
      </c>
      <c r="Q19" s="77">
        <v>0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135.83000000000001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-85</v>
      </c>
      <c r="AA19" s="117">
        <f>STOA!I19</f>
        <v>333.2</v>
      </c>
      <c r="AB19" s="117">
        <f>-STOA!O19</f>
        <v>0</v>
      </c>
      <c r="AC19">
        <f t="shared" si="0"/>
        <v>11.981879174366325</v>
      </c>
      <c r="AD19">
        <f t="shared" si="1"/>
        <v>1084.4233868979682</v>
      </c>
      <c r="AE19">
        <f>'IDT-1'!C19</f>
        <v>0</v>
      </c>
      <c r="AF19" s="26"/>
      <c r="AG19">
        <f t="shared" si="2"/>
        <v>1084.4233868979682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-47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7.0956372968349024</v>
      </c>
      <c r="F20">
        <f>GT_Spot!Q20</f>
        <v>0</v>
      </c>
      <c r="G20">
        <f>PPCL_NG!Q20</f>
        <v>19.28</v>
      </c>
      <c r="H20">
        <f>PPCL_Spot!Q20</f>
        <v>23.298393214261083</v>
      </c>
      <c r="I20">
        <f>Bawana_NG!Q20</f>
        <v>49.92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627.278262642806</v>
      </c>
      <c r="P20" s="77">
        <v>29.669999999999998</v>
      </c>
      <c r="Q20" s="77">
        <v>0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136.11000000000001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-105</v>
      </c>
      <c r="AA20" s="117">
        <f>STOA!I20</f>
        <v>333.2</v>
      </c>
      <c r="AB20" s="117">
        <f>-STOA!O20</f>
        <v>0</v>
      </c>
      <c r="AC20">
        <f t="shared" si="0"/>
        <v>11.719703569584846</v>
      </c>
      <c r="AD20">
        <f t="shared" si="1"/>
        <v>1109.132589584317</v>
      </c>
      <c r="AE20">
        <f>'IDT-1'!C20</f>
        <v>0</v>
      </c>
      <c r="AF20" s="26"/>
      <c r="AG20">
        <f t="shared" si="2"/>
        <v>1109.132589584317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7.0956372968349024</v>
      </c>
      <c r="F21">
        <f>GT_Spot!Q21</f>
        <v>0</v>
      </c>
      <c r="G21">
        <f>PPCL_NG!Q21</f>
        <v>19.28</v>
      </c>
      <c r="H21">
        <f>PPCL_Spot!Q21</f>
        <v>23.298393214261083</v>
      </c>
      <c r="I21">
        <f>Bawana_NG!Q21</f>
        <v>49.92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627.80874892923828</v>
      </c>
      <c r="P21" s="77">
        <v>29.669999999999998</v>
      </c>
      <c r="Q21" s="77">
        <v>0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136.62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-104</v>
      </c>
      <c r="AA21" s="117">
        <f>STOA!I21</f>
        <v>333.2</v>
      </c>
      <c r="AB21" s="117">
        <f>-STOA!O21</f>
        <v>0</v>
      </c>
      <c r="AC21">
        <f t="shared" si="0"/>
        <v>11.986325547049114</v>
      </c>
      <c r="AD21">
        <f t="shared" si="1"/>
        <v>1080.9064538932851</v>
      </c>
      <c r="AE21">
        <f>'IDT-1'!C21</f>
        <v>0</v>
      </c>
      <c r="AF21" s="26"/>
      <c r="AG21">
        <f t="shared" si="2"/>
        <v>1080.9064538932851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-30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7.0956372968349024</v>
      </c>
      <c r="F22">
        <f>GT_Spot!Q22</f>
        <v>0</v>
      </c>
      <c r="G22">
        <f>PPCL_NG!Q22</f>
        <v>19.28</v>
      </c>
      <c r="H22">
        <f>PPCL_Spot!Q22</f>
        <v>23.298393214261083</v>
      </c>
      <c r="I22">
        <f>Bawana_NG!Q22</f>
        <v>49.92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629.60510347283969</v>
      </c>
      <c r="P22" s="77">
        <v>29.669999999999998</v>
      </c>
      <c r="Q22" s="77">
        <v>0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136.79000000000002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-114</v>
      </c>
      <c r="AA22" s="117">
        <f>STOA!I22</f>
        <v>333.2</v>
      </c>
      <c r="AB22" s="117">
        <f>-STOA!O22</f>
        <v>0</v>
      </c>
      <c r="AC22">
        <f t="shared" si="0"/>
        <v>11.870457554199879</v>
      </c>
      <c r="AD22">
        <f t="shared" si="1"/>
        <v>1097.9886764297357</v>
      </c>
      <c r="AE22">
        <f>'IDT-1'!C22</f>
        <v>0</v>
      </c>
      <c r="AF22" s="26"/>
      <c r="AG22">
        <f t="shared" si="2"/>
        <v>1097.9886764297357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7.0956372968349024</v>
      </c>
      <c r="F23">
        <f>GT_Spot!Q23</f>
        <v>0</v>
      </c>
      <c r="G23">
        <f>PPCL_NG!Q23</f>
        <v>19.28</v>
      </c>
      <c r="H23">
        <f>PPCL_Spot!Q23</f>
        <v>23.298393214261083</v>
      </c>
      <c r="I23">
        <f>Bawana_NG!Q23</f>
        <v>49.92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629.87225744322291</v>
      </c>
      <c r="P23" s="77">
        <v>29.669999999999998</v>
      </c>
      <c r="Q23" s="77">
        <v>0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136.22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-129</v>
      </c>
      <c r="AA23" s="117">
        <f>STOA!I23</f>
        <v>333.2</v>
      </c>
      <c r="AB23" s="117">
        <f>-STOA!O23</f>
        <v>0</v>
      </c>
      <c r="AC23">
        <f t="shared" si="0"/>
        <v>12.400480160470968</v>
      </c>
      <c r="AD23">
        <f t="shared" si="1"/>
        <v>1037.1558077938478</v>
      </c>
      <c r="AE23">
        <f>'IDT-1'!C23</f>
        <v>0</v>
      </c>
      <c r="AF23" s="26"/>
      <c r="AG23">
        <f t="shared" si="2"/>
        <v>1037.1558077938478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-50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7.0956372968349024</v>
      </c>
      <c r="F24">
        <f>GT_Spot!Q24</f>
        <v>0</v>
      </c>
      <c r="G24">
        <f>PPCL_NG!Q24</f>
        <v>19.28</v>
      </c>
      <c r="H24">
        <f>PPCL_Spot!Q24</f>
        <v>23.298393214261083</v>
      </c>
      <c r="I24">
        <f>Bawana_NG!Q24</f>
        <v>49.92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631.4730118085962</v>
      </c>
      <c r="P24" s="77">
        <v>29.669999999999998</v>
      </c>
      <c r="Q24" s="77">
        <v>0</v>
      </c>
      <c r="R24" s="80">
        <v>0</v>
      </c>
      <c r="S24" s="80">
        <v>0</v>
      </c>
      <c r="T24" s="78">
        <f>SUMPRODUCT(LTA!F24:AJ24,LTA!F$101:AJ$101,LTA!F$104:AJ$104)</f>
        <v>0.01</v>
      </c>
      <c r="U24" s="78">
        <f>SUMPRODUCT(LTA!F24:AJ24,LTA!F$102:AJ$102,LTA!F$104:AJ$104)</f>
        <v>135.5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-144</v>
      </c>
      <c r="AA24" s="117">
        <f>STOA!I24</f>
        <v>333.2</v>
      </c>
      <c r="AB24" s="117">
        <f>-STOA!O24</f>
        <v>0</v>
      </c>
      <c r="AC24">
        <f t="shared" si="0"/>
        <v>12.319537523664302</v>
      </c>
      <c r="AD24">
        <f t="shared" si="1"/>
        <v>1048.1275047960278</v>
      </c>
      <c r="AE24">
        <f>'IDT-1'!C24</f>
        <v>0</v>
      </c>
      <c r="AF24" s="26"/>
      <c r="AG24">
        <f t="shared" si="2"/>
        <v>1048.1275047960278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7.0956372968349024</v>
      </c>
      <c r="F25">
        <f>GT_Spot!Q25</f>
        <v>0</v>
      </c>
      <c r="G25">
        <f>PPCL_NG!Q25</f>
        <v>19.28</v>
      </c>
      <c r="H25">
        <f>PPCL_Spot!Q25</f>
        <v>23.298393214261083</v>
      </c>
      <c r="I25">
        <f>Bawana_NG!Q25</f>
        <v>49.92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633.07593631442921</v>
      </c>
      <c r="P25" s="77">
        <v>29.02</v>
      </c>
      <c r="Q25" s="77">
        <v>0</v>
      </c>
      <c r="R25" s="80">
        <v>0</v>
      </c>
      <c r="S25" s="80">
        <v>0</v>
      </c>
      <c r="T25" s="78">
        <f>SUMPRODUCT(LTA!F25:AJ25,LTA!F$101:AJ$101,LTA!F$104:AJ$104)</f>
        <v>0.03</v>
      </c>
      <c r="U25" s="78">
        <f>SUMPRODUCT(LTA!F25:AJ25,LTA!F$102:AJ$102,LTA!F$104:AJ$104)</f>
        <v>134.91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-154</v>
      </c>
      <c r="AA25" s="117">
        <f>STOA!I25</f>
        <v>333.2</v>
      </c>
      <c r="AB25" s="117">
        <f>-STOA!O25</f>
        <v>0</v>
      </c>
      <c r="AC25">
        <f t="shared" si="0"/>
        <v>12.278516621704654</v>
      </c>
      <c r="AD25">
        <f t="shared" si="1"/>
        <v>1053.5514502038204</v>
      </c>
      <c r="AE25">
        <f>'IDT-1'!C25</f>
        <v>0</v>
      </c>
      <c r="AF25" s="26"/>
      <c r="AG25">
        <f t="shared" si="2"/>
        <v>1053.5514502038204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7.0956372968349024</v>
      </c>
      <c r="F26">
        <f>GT_Spot!Q26</f>
        <v>0</v>
      </c>
      <c r="G26">
        <f>PPCL_NG!Q26</f>
        <v>19.28</v>
      </c>
      <c r="H26">
        <f>PPCL_Spot!Q26</f>
        <v>23.298393214261083</v>
      </c>
      <c r="I26">
        <f>Bawana_NG!Q26</f>
        <v>49.92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632.93147722201763</v>
      </c>
      <c r="P26" s="77">
        <v>29.02</v>
      </c>
      <c r="Q26" s="77">
        <v>0</v>
      </c>
      <c r="R26" s="80">
        <v>0</v>
      </c>
      <c r="S26" s="80">
        <v>0</v>
      </c>
      <c r="T26" s="78">
        <f>SUMPRODUCT(LTA!F26:AJ26,LTA!F$101:AJ$101,LTA!F$104:AJ$104)</f>
        <v>0.15000000000000002</v>
      </c>
      <c r="U26" s="78">
        <f>SUMPRODUCT(LTA!F26:AJ26,LTA!F$102:AJ$102,LTA!F$104:AJ$104)</f>
        <v>130.08000000000001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-169</v>
      </c>
      <c r="AA26" s="117">
        <f>STOA!I26</f>
        <v>333.2</v>
      </c>
      <c r="AB26" s="117">
        <f>-STOA!O26</f>
        <v>0</v>
      </c>
      <c r="AC26">
        <f t="shared" si="0"/>
        <v>12.6797037578012</v>
      </c>
      <c r="AD26">
        <f t="shared" si="1"/>
        <v>998.29580397531231</v>
      </c>
      <c r="AE26">
        <f>'IDT-1'!C26</f>
        <v>0</v>
      </c>
      <c r="AF26" s="26"/>
      <c r="AG26">
        <f t="shared" si="2"/>
        <v>998.29580397531231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-45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7.0956372968349024</v>
      </c>
      <c r="F27">
        <f>GT_Spot!Q27</f>
        <v>0</v>
      </c>
      <c r="G27">
        <f>PPCL_NG!Q27</f>
        <v>19.28</v>
      </c>
      <c r="H27">
        <f>PPCL_Spot!Q27</f>
        <v>23.298393214261083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662.60087527899373</v>
      </c>
      <c r="P27" s="77">
        <v>29.02</v>
      </c>
      <c r="Q27" s="77">
        <v>0</v>
      </c>
      <c r="R27" s="80">
        <v>7.1041496201052006</v>
      </c>
      <c r="S27" s="80">
        <v>0</v>
      </c>
      <c r="T27" s="78">
        <f>SUMPRODUCT(LTA!F27:AJ27,LTA!F$101:AJ$101,LTA!F$104:AJ$104)</f>
        <v>0.82000000000000006</v>
      </c>
      <c r="U27" s="78">
        <f>SUMPRODUCT(LTA!F27:AJ27,LTA!F$102:AJ$102,LTA!F$104:AJ$104)</f>
        <v>129.86000000000001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-130</v>
      </c>
      <c r="AA27" s="117">
        <f>STOA!I27</f>
        <v>275.44</v>
      </c>
      <c r="AB27" s="117">
        <f>-STOA!O27</f>
        <v>0</v>
      </c>
      <c r="AC27">
        <f t="shared" si="0"/>
        <v>11.797610903106085</v>
      </c>
      <c r="AD27">
        <f t="shared" si="1"/>
        <v>1057.6414445070889</v>
      </c>
      <c r="AE27">
        <f>'IDT-1'!C27</f>
        <v>0</v>
      </c>
      <c r="AF27" s="26"/>
      <c r="AG27">
        <f t="shared" si="2"/>
        <v>1057.6414445070889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7.0956372968349024</v>
      </c>
      <c r="F28">
        <f>GT_Spot!Q28</f>
        <v>0</v>
      </c>
      <c r="G28">
        <f>PPCL_NG!Q28</f>
        <v>19.28</v>
      </c>
      <c r="H28">
        <f>PPCL_Spot!Q28</f>
        <v>23.298393214261083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662.59901623576593</v>
      </c>
      <c r="P28" s="77">
        <v>29.02</v>
      </c>
      <c r="Q28" s="77">
        <v>0</v>
      </c>
      <c r="R28" s="80">
        <v>18.275522899828559</v>
      </c>
      <c r="S28" s="80">
        <v>0</v>
      </c>
      <c r="T28" s="78">
        <f>SUMPRODUCT(LTA!F28:AJ28,LTA!F$101:AJ$101,LTA!F$104:AJ$104)</f>
        <v>2.33</v>
      </c>
      <c r="U28" s="78">
        <f>SUMPRODUCT(LTA!F28:AJ28,LTA!F$102:AJ$102,LTA!F$104:AJ$104)</f>
        <v>129.71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-130</v>
      </c>
      <c r="AA28" s="117">
        <f>STOA!I28</f>
        <v>275.74</v>
      </c>
      <c r="AB28" s="117">
        <f>-STOA!O28</f>
        <v>0</v>
      </c>
      <c r="AC28">
        <f t="shared" si="0"/>
        <v>11.999291903609199</v>
      </c>
      <c r="AD28">
        <f t="shared" si="1"/>
        <v>1060.2692777430814</v>
      </c>
      <c r="AE28">
        <f>'IDT-1'!C28</f>
        <v>0</v>
      </c>
      <c r="AF28" s="26"/>
      <c r="AG28">
        <f t="shared" si="2"/>
        <v>1060.2692777430814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6.0831816847666573</v>
      </c>
      <c r="F29">
        <f>GT_Spot!Q29</f>
        <v>0</v>
      </c>
      <c r="G29">
        <f>PPCL_NG!Q29</f>
        <v>19.28</v>
      </c>
      <c r="H29">
        <f>PPCL_Spot!Q29</f>
        <v>23.298393214261083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663.01342890899582</v>
      </c>
      <c r="P29" s="77">
        <v>29.02</v>
      </c>
      <c r="Q29" s="77">
        <v>0</v>
      </c>
      <c r="R29" s="80">
        <v>25.630000000000003</v>
      </c>
      <c r="S29" s="80">
        <v>0</v>
      </c>
      <c r="T29" s="78">
        <f>SUMPRODUCT(LTA!F29:AJ29,LTA!F$101:AJ$101,LTA!F$104:AJ$104)</f>
        <v>4.4600000000000009</v>
      </c>
      <c r="U29" s="78">
        <f>SUMPRODUCT(LTA!F29:AJ29,LTA!F$102:AJ$102,LTA!F$104:AJ$104)</f>
        <v>129.46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-135</v>
      </c>
      <c r="AA29" s="117">
        <f>STOA!I29</f>
        <v>276.03999999999996</v>
      </c>
      <c r="AB29" s="117">
        <f>-STOA!O29</f>
        <v>0</v>
      </c>
      <c r="AC29">
        <f t="shared" si="0"/>
        <v>11.989151249006976</v>
      </c>
      <c r="AD29">
        <f t="shared" si="1"/>
        <v>1079.2158525590166</v>
      </c>
      <c r="AE29">
        <f>'IDT-1'!C29</f>
        <v>0</v>
      </c>
      <c r="AF29" s="26"/>
      <c r="AG29">
        <f t="shared" si="2"/>
        <v>1079.2158525590166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6.0831816847666573</v>
      </c>
      <c r="F30">
        <f>GT_Spot!Q30</f>
        <v>0</v>
      </c>
      <c r="G30">
        <f>PPCL_NG!Q30</f>
        <v>19.28</v>
      </c>
      <c r="H30">
        <f>PPCL_Spot!Q30</f>
        <v>23.298393214261083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672.66201055976831</v>
      </c>
      <c r="P30" s="77">
        <v>29.02</v>
      </c>
      <c r="Q30" s="77">
        <v>0</v>
      </c>
      <c r="R30" s="80">
        <v>25.883748551564306</v>
      </c>
      <c r="S30" s="80">
        <v>0</v>
      </c>
      <c r="T30" s="78">
        <f>SUMPRODUCT(LTA!F30:AJ30,LTA!F$101:AJ$101,LTA!F$104:AJ$104)</f>
        <v>7.21</v>
      </c>
      <c r="U30" s="78">
        <f>SUMPRODUCT(LTA!F30:AJ30,LTA!F$102:AJ$102,LTA!F$104:AJ$104)</f>
        <v>129.75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-145</v>
      </c>
      <c r="AA30" s="117">
        <f>STOA!I30</f>
        <v>276.22999999999996</v>
      </c>
      <c r="AB30" s="117">
        <f>-STOA!O30</f>
        <v>0</v>
      </c>
      <c r="AC30">
        <f t="shared" si="0"/>
        <v>12.23788766762047</v>
      </c>
      <c r="AD30">
        <f t="shared" si="1"/>
        <v>1077.0994463427398</v>
      </c>
      <c r="AE30">
        <f>'IDT-1'!C30</f>
        <v>0</v>
      </c>
      <c r="AF30" s="26"/>
      <c r="AG30">
        <f t="shared" si="2"/>
        <v>1077.0994463427398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6.0831816847666573</v>
      </c>
      <c r="F31">
        <f>GT_Spot!Q31</f>
        <v>0</v>
      </c>
      <c r="G31">
        <f>PPCL_NG!Q31</f>
        <v>19.28</v>
      </c>
      <c r="H31">
        <f>PPCL_Spot!Q31</f>
        <v>23.298393214261083</v>
      </c>
      <c r="I31">
        <f>Bawana_NG!Q31</f>
        <v>49.92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672.53989578507117</v>
      </c>
      <c r="P31" s="77">
        <v>29.02</v>
      </c>
      <c r="Q31" s="77">
        <v>0</v>
      </c>
      <c r="R31" s="80">
        <v>26.146683996956629</v>
      </c>
      <c r="S31" s="80">
        <v>0</v>
      </c>
      <c r="T31" s="78">
        <f>SUMPRODUCT(LTA!F31:AJ31,LTA!F$101:AJ$101,LTA!F$104:AJ$104)</f>
        <v>18.329999999999998</v>
      </c>
      <c r="U31" s="78">
        <f>SUMPRODUCT(LTA!F31:AJ31,LTA!F$102:AJ$102,LTA!F$104:AJ$104)</f>
        <v>130.25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-155</v>
      </c>
      <c r="AA31" s="117">
        <f>STOA!I31</f>
        <v>277.25000000000006</v>
      </c>
      <c r="AB31" s="117">
        <f>-STOA!O31</f>
        <v>0</v>
      </c>
      <c r="AC31">
        <f t="shared" si="0"/>
        <v>12.483530802355517</v>
      </c>
      <c r="AD31">
        <f t="shared" si="1"/>
        <v>1074.6346238787</v>
      </c>
      <c r="AE31">
        <f>'IDT-1'!C31</f>
        <v>0</v>
      </c>
      <c r="AF31" s="26"/>
      <c r="AG31">
        <f t="shared" si="2"/>
        <v>1074.6346238787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6.0831816847666573</v>
      </c>
      <c r="F32">
        <f>GT_Spot!Q32</f>
        <v>0</v>
      </c>
      <c r="G32">
        <f>PPCL_NG!Q32</f>
        <v>19.28</v>
      </c>
      <c r="H32">
        <f>PPCL_Spot!Q32</f>
        <v>23.298393214261083</v>
      </c>
      <c r="I32">
        <f>Bawana_NG!Q32</f>
        <v>49.92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670.92763965784332</v>
      </c>
      <c r="P32" s="77">
        <v>29.02</v>
      </c>
      <c r="Q32" s="77">
        <v>0</v>
      </c>
      <c r="R32" s="80">
        <v>26.3</v>
      </c>
      <c r="S32" s="80">
        <v>0</v>
      </c>
      <c r="T32" s="78">
        <f>SUMPRODUCT(LTA!F32:AJ32,LTA!F$101:AJ$101,LTA!F$104:AJ$104)</f>
        <v>26.07</v>
      </c>
      <c r="U32" s="78">
        <f>SUMPRODUCT(LTA!F32:AJ32,LTA!F$102:AJ$102,LTA!F$104:AJ$104)</f>
        <v>130.93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-165</v>
      </c>
      <c r="AA32" s="117">
        <f>STOA!I32</f>
        <v>278.56</v>
      </c>
      <c r="AB32" s="117">
        <f>-STOA!O32</f>
        <v>0</v>
      </c>
      <c r="AC32">
        <f t="shared" si="0"/>
        <v>12.645097404484645</v>
      </c>
      <c r="AD32">
        <f t="shared" si="1"/>
        <v>1072.7441171523863</v>
      </c>
      <c r="AE32">
        <f>'IDT-1'!C32</f>
        <v>0</v>
      </c>
      <c r="AF32" s="26"/>
      <c r="AG32">
        <f t="shared" si="2"/>
        <v>1072.7441171523863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6.0831816847666573</v>
      </c>
      <c r="F33">
        <f>GT_Spot!Q33</f>
        <v>0</v>
      </c>
      <c r="G33">
        <f>PPCL_NG!Q33</f>
        <v>19.28</v>
      </c>
      <c r="H33">
        <f>PPCL_Spot!Q33</f>
        <v>23.298393214261083</v>
      </c>
      <c r="I33">
        <f>Bawana_NG!Q33</f>
        <v>49.92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668.74232273541895</v>
      </c>
      <c r="P33" s="77">
        <v>29.02</v>
      </c>
      <c r="Q33" s="77">
        <v>0</v>
      </c>
      <c r="R33" s="80">
        <v>26.3</v>
      </c>
      <c r="S33" s="80">
        <v>0</v>
      </c>
      <c r="T33" s="78">
        <f>SUMPRODUCT(LTA!F33:AJ33,LTA!F$101:AJ$101,LTA!F$104:AJ$104)</f>
        <v>33.65</v>
      </c>
      <c r="U33" s="78">
        <f>SUMPRODUCT(LTA!F33:AJ33,LTA!F$102:AJ$102,LTA!F$104:AJ$104)</f>
        <v>123.04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-185</v>
      </c>
      <c r="AA33" s="117">
        <f>STOA!I33</f>
        <v>279.00000000000006</v>
      </c>
      <c r="AB33" s="117">
        <f>-STOA!O33</f>
        <v>0</v>
      </c>
      <c r="AC33">
        <f t="shared" si="0"/>
        <v>13.195210776987812</v>
      </c>
      <c r="AD33">
        <f t="shared" si="1"/>
        <v>1006.1386868574589</v>
      </c>
      <c r="AE33">
        <f>'IDT-1'!C33</f>
        <v>0</v>
      </c>
      <c r="AF33" s="26"/>
      <c r="AG33">
        <f t="shared" si="2"/>
        <v>1006.1386868574589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-54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6.0831816847666573</v>
      </c>
      <c r="F34">
        <f>GT_Spot!Q34</f>
        <v>0</v>
      </c>
      <c r="G34">
        <f>PPCL_NG!Q34</f>
        <v>19.28</v>
      </c>
      <c r="H34">
        <f>PPCL_Spot!Q34</f>
        <v>23.298393214261083</v>
      </c>
      <c r="I34">
        <f>Bawana_NG!Q34</f>
        <v>49.92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668.11093002619134</v>
      </c>
      <c r="P34" s="77">
        <v>29.02</v>
      </c>
      <c r="Q34" s="77">
        <v>0</v>
      </c>
      <c r="R34" s="80">
        <v>26.3</v>
      </c>
      <c r="S34" s="80">
        <v>0</v>
      </c>
      <c r="T34" s="78">
        <f>SUMPRODUCT(LTA!F34:AJ34,LTA!F$101:AJ$101,LTA!F$104:AJ$104)</f>
        <v>43.64</v>
      </c>
      <c r="U34" s="78">
        <f>SUMPRODUCT(LTA!F34:AJ34,LTA!F$102:AJ$102,LTA!F$104:AJ$104)</f>
        <v>123.08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-190</v>
      </c>
      <c r="AA34" s="117">
        <f>STOA!I34</f>
        <v>279.88000000000005</v>
      </c>
      <c r="AB34" s="117">
        <f>-STOA!O34</f>
        <v>0</v>
      </c>
      <c r="AC34">
        <f t="shared" si="0"/>
        <v>13.161368735835875</v>
      </c>
      <c r="AD34">
        <f t="shared" si="1"/>
        <v>1030.4511361893833</v>
      </c>
      <c r="AE34">
        <f>'IDT-1'!C34</f>
        <v>0</v>
      </c>
      <c r="AF34" s="26"/>
      <c r="AG34">
        <f t="shared" si="2"/>
        <v>1030.4511361893833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-35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6.0831816847666573</v>
      </c>
      <c r="F35">
        <f>GT_Spot!Q35</f>
        <v>0</v>
      </c>
      <c r="G35">
        <f>PPCL_NG!Q35</f>
        <v>19.28</v>
      </c>
      <c r="H35">
        <f>PPCL_Spot!Q35</f>
        <v>23.298393214261083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668.69851506965904</v>
      </c>
      <c r="P35" s="77">
        <v>29.02</v>
      </c>
      <c r="Q35" s="77">
        <v>0</v>
      </c>
      <c r="R35" s="80">
        <v>26.3</v>
      </c>
      <c r="S35" s="80">
        <v>0</v>
      </c>
      <c r="T35" s="78">
        <f>SUMPRODUCT(LTA!F35:AJ35,LTA!F$101:AJ$101,LTA!F$104:AJ$104)</f>
        <v>53.57</v>
      </c>
      <c r="U35" s="78">
        <f>SUMPRODUCT(LTA!F35:AJ35,LTA!F$102:AJ$102,LTA!F$104:AJ$104)</f>
        <v>123.28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-200</v>
      </c>
      <c r="AA35" s="117">
        <f>STOA!I35</f>
        <v>281.41000000000003</v>
      </c>
      <c r="AB35" s="117">
        <f>-STOA!O35</f>
        <v>0</v>
      </c>
      <c r="AC35">
        <f t="shared" si="0"/>
        <v>13.491100672273273</v>
      </c>
      <c r="AD35">
        <f t="shared" si="1"/>
        <v>1017.3689892964134</v>
      </c>
      <c r="AE35">
        <f>'IDT-1'!C35</f>
        <v>0</v>
      </c>
      <c r="AF35" s="26"/>
      <c r="AG35">
        <f t="shared" si="2"/>
        <v>1017.3689892964134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6.0831816847666573</v>
      </c>
      <c r="F36">
        <f>GT_Spot!Q36</f>
        <v>0</v>
      </c>
      <c r="G36">
        <f>PPCL_NG!Q36</f>
        <v>19.28</v>
      </c>
      <c r="H36">
        <f>PPCL_Spot!Q36</f>
        <v>23.298393214261083</v>
      </c>
      <c r="I36">
        <f>Bawana_NG!Q36</f>
        <v>49.92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663.39358352109332</v>
      </c>
      <c r="P36" s="77">
        <v>29.02</v>
      </c>
      <c r="Q36" s="77">
        <v>0</v>
      </c>
      <c r="R36" s="80">
        <v>26.3</v>
      </c>
      <c r="S36" s="80">
        <v>0</v>
      </c>
      <c r="T36" s="78">
        <f>SUMPRODUCT(LTA!F36:AJ36,LTA!F$101:AJ$101,LTA!F$104:AJ$104)</f>
        <v>62.679999999999993</v>
      </c>
      <c r="U36" s="78">
        <f>SUMPRODUCT(LTA!F36:AJ36,LTA!F$102:AJ$102,LTA!F$104:AJ$104)</f>
        <v>123.45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-176.76</v>
      </c>
      <c r="AA36" s="117">
        <f>STOA!I36</f>
        <v>282.78000000000003</v>
      </c>
      <c r="AB36" s="117">
        <f>-STOA!O36</f>
        <v>0</v>
      </c>
      <c r="AC36">
        <f t="shared" si="0"/>
        <v>13.509372141473984</v>
      </c>
      <c r="AD36">
        <f t="shared" si="1"/>
        <v>1025.9357862786471</v>
      </c>
      <c r="AE36">
        <f>'IDT-1'!C36</f>
        <v>0</v>
      </c>
      <c r="AF36" s="26"/>
      <c r="AG36">
        <f t="shared" si="2"/>
        <v>1025.9357862786471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-70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6.0831816847666573</v>
      </c>
      <c r="F37">
        <f>GT_Spot!Q37</f>
        <v>0</v>
      </c>
      <c r="G37">
        <f>PPCL_NG!Q37</f>
        <v>19.28</v>
      </c>
      <c r="H37">
        <f>PPCL_Spot!Q37</f>
        <v>23.298393214261083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665.94219741954544</v>
      </c>
      <c r="P37" s="77">
        <v>29.02</v>
      </c>
      <c r="Q37" s="77">
        <v>0</v>
      </c>
      <c r="R37" s="80">
        <v>26.3</v>
      </c>
      <c r="S37" s="80">
        <v>0</v>
      </c>
      <c r="T37" s="78">
        <f>SUMPRODUCT(LTA!F37:AJ37,LTA!F$101:AJ$101,LTA!F$104:AJ$104)</f>
        <v>74.73</v>
      </c>
      <c r="U37" s="78">
        <f>SUMPRODUCT(LTA!F37:AJ37,LTA!F$102:AJ$102,LTA!F$104:AJ$104)</f>
        <v>123.39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-179</v>
      </c>
      <c r="AA37" s="117">
        <f>STOA!I37</f>
        <v>283.08000000000004</v>
      </c>
      <c r="AB37" s="117">
        <f>-STOA!O37</f>
        <v>0</v>
      </c>
      <c r="AC37">
        <f t="shared" si="0"/>
        <v>13.970573412706916</v>
      </c>
      <c r="AD37">
        <f t="shared" si="1"/>
        <v>1003.0731989058663</v>
      </c>
      <c r="AE37">
        <f>'IDT-1'!C37</f>
        <v>0</v>
      </c>
      <c r="AF37" s="26"/>
      <c r="AG37">
        <f t="shared" si="2"/>
        <v>1003.0731989058663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6.0831816847666573</v>
      </c>
      <c r="F38">
        <f>GT_Spot!Q38</f>
        <v>0</v>
      </c>
      <c r="G38">
        <f>PPCL_NG!Q38</f>
        <v>19.28</v>
      </c>
      <c r="H38">
        <f>PPCL_Spot!Q38</f>
        <v>23.298393214261083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665.93253436701139</v>
      </c>
      <c r="P38" s="77">
        <v>29.02</v>
      </c>
      <c r="Q38" s="77">
        <v>0</v>
      </c>
      <c r="R38" s="80">
        <v>26.3</v>
      </c>
      <c r="S38" s="80">
        <v>0</v>
      </c>
      <c r="T38" s="78">
        <f>SUMPRODUCT(LTA!F38:AJ38,LTA!F$101:AJ$101,LTA!F$104:AJ$104)</f>
        <v>83.22</v>
      </c>
      <c r="U38" s="78">
        <f>SUMPRODUCT(LTA!F38:AJ38,LTA!F$102:AJ$102,LTA!F$104:AJ$104)</f>
        <v>123.10000000000001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-169</v>
      </c>
      <c r="AA38" s="117">
        <f>STOA!I38</f>
        <v>285.13000000000005</v>
      </c>
      <c r="AB38" s="117">
        <f>-STOA!O38</f>
        <v>0</v>
      </c>
      <c r="AC38">
        <f t="shared" si="0"/>
        <v>13.971907102622664</v>
      </c>
      <c r="AD38">
        <f t="shared" si="1"/>
        <v>1023.3122021634165</v>
      </c>
      <c r="AE38">
        <f>'IDT-1'!C38</f>
        <v>0</v>
      </c>
      <c r="AF38" s="26"/>
      <c r="AG38">
        <f t="shared" si="2"/>
        <v>1023.3122021634165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-105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6.0304373348987372</v>
      </c>
      <c r="F39">
        <f>GT_Spot!Q39</f>
        <v>0</v>
      </c>
      <c r="G39">
        <f>PPCL_NG!Q39</f>
        <v>19.28</v>
      </c>
      <c r="H39">
        <f>PPCL_Spot!Q39</f>
        <v>23.298393214261083</v>
      </c>
      <c r="I39">
        <f>Bawana_NG!Q39</f>
        <v>49.92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665.50737198115405</v>
      </c>
      <c r="P39" s="77">
        <v>29.02</v>
      </c>
      <c r="Q39" s="77">
        <v>0</v>
      </c>
      <c r="R39" s="80">
        <v>26.3</v>
      </c>
      <c r="S39" s="80">
        <v>0</v>
      </c>
      <c r="T39" s="78">
        <f>SUMPRODUCT(LTA!F39:AJ39,LTA!F$101:AJ$101,LTA!F$104:AJ$104)</f>
        <v>99.17</v>
      </c>
      <c r="U39" s="78">
        <f>SUMPRODUCT(LTA!F39:AJ39,LTA!F$102:AJ$102,LTA!F$104:AJ$104)</f>
        <v>123.28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-164</v>
      </c>
      <c r="AA39" s="117">
        <f>STOA!I39</f>
        <v>285.48</v>
      </c>
      <c r="AB39" s="117">
        <f>-STOA!O39</f>
        <v>0</v>
      </c>
      <c r="AC39">
        <f t="shared" si="0"/>
        <v>14.112725523348281</v>
      </c>
      <c r="AD39">
        <f t="shared" si="1"/>
        <v>1039.1734770069656</v>
      </c>
      <c r="AE39">
        <f>'IDT-1'!C39</f>
        <v>0</v>
      </c>
      <c r="AF39" s="26"/>
      <c r="AG39">
        <f t="shared" si="2"/>
        <v>1039.1734770069656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-110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6.0304373348987372</v>
      </c>
      <c r="F40">
        <f>GT_Spot!Q40</f>
        <v>0</v>
      </c>
      <c r="G40">
        <f>PPCL_NG!Q40</f>
        <v>19.28</v>
      </c>
      <c r="H40">
        <f>PPCL_Spot!Q40</f>
        <v>23.298393214261083</v>
      </c>
      <c r="I40">
        <f>Bawana_NG!Q40</f>
        <v>49.92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667.95880770495637</v>
      </c>
      <c r="P40" s="77">
        <v>29.02</v>
      </c>
      <c r="Q40" s="77">
        <v>0</v>
      </c>
      <c r="R40" s="80">
        <v>26.3</v>
      </c>
      <c r="S40" s="80">
        <v>0</v>
      </c>
      <c r="T40" s="78">
        <f>SUMPRODUCT(LTA!F40:AJ40,LTA!F$101:AJ$101,LTA!F$104:AJ$104)</f>
        <v>107.86</v>
      </c>
      <c r="U40" s="78">
        <f>SUMPRODUCT(LTA!F40:AJ40,LTA!F$102:AJ$102,LTA!F$104:AJ$104)</f>
        <v>123.44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-134</v>
      </c>
      <c r="AA40" s="117">
        <f>STOA!I40</f>
        <v>285.78000000000003</v>
      </c>
      <c r="AB40" s="117">
        <f>-STOA!O40</f>
        <v>0</v>
      </c>
      <c r="AC40">
        <f t="shared" si="0"/>
        <v>13.841936801785536</v>
      </c>
      <c r="AD40">
        <f t="shared" si="1"/>
        <v>1093.0457014523306</v>
      </c>
      <c r="AE40">
        <f>'IDT-1'!C40</f>
        <v>0</v>
      </c>
      <c r="AF40" s="26"/>
      <c r="AG40">
        <f t="shared" si="2"/>
        <v>1093.0457014523306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-98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6.0304373348987372</v>
      </c>
      <c r="F41">
        <f>GT_Spot!Q41</f>
        <v>0</v>
      </c>
      <c r="G41">
        <f>PPCL_NG!Q41</f>
        <v>19.28</v>
      </c>
      <c r="H41">
        <f>PPCL_Spot!Q41</f>
        <v>23.298393214261083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666.15120340200201</v>
      </c>
      <c r="P41" s="77">
        <v>29.019999999999996</v>
      </c>
      <c r="Q41" s="77">
        <v>0</v>
      </c>
      <c r="R41" s="80">
        <v>26.3</v>
      </c>
      <c r="S41" s="80">
        <v>0</v>
      </c>
      <c r="T41" s="78">
        <f>SUMPRODUCT(LTA!F41:AJ41,LTA!F$101:AJ$101,LTA!F$104:AJ$104)</f>
        <v>118.36999999999999</v>
      </c>
      <c r="U41" s="78">
        <f>SUMPRODUCT(LTA!F41:AJ41,LTA!F$102:AJ$102,LTA!F$104:AJ$104)</f>
        <v>123.66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-104</v>
      </c>
      <c r="AA41" s="117">
        <f>STOA!I41</f>
        <v>288.78000000000003</v>
      </c>
      <c r="AB41" s="117">
        <f>-STOA!O41</f>
        <v>0</v>
      </c>
      <c r="AC41">
        <f t="shared" si="0"/>
        <v>13.671631930731484</v>
      </c>
      <c r="AD41">
        <f t="shared" si="1"/>
        <v>1136.1384020204302</v>
      </c>
      <c r="AE41">
        <f>'IDT-1'!C41</f>
        <v>0</v>
      </c>
      <c r="AF41" s="26"/>
      <c r="AG41">
        <f t="shared" si="2"/>
        <v>1136.1384020204302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-97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6.0304373348987372</v>
      </c>
      <c r="F42">
        <f>GT_Spot!Q42</f>
        <v>0</v>
      </c>
      <c r="G42">
        <f>PPCL_NG!Q42</f>
        <v>19.28</v>
      </c>
      <c r="H42">
        <f>PPCL_Spot!Q42</f>
        <v>23.298393214261083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661.70251608331375</v>
      </c>
      <c r="P42" s="77">
        <v>29.019999999999996</v>
      </c>
      <c r="Q42" s="77">
        <v>0</v>
      </c>
      <c r="R42" s="80">
        <v>26.3</v>
      </c>
      <c r="S42" s="80">
        <v>0</v>
      </c>
      <c r="T42" s="78">
        <f>SUMPRODUCT(LTA!F42:AJ42,LTA!F$101:AJ$101,LTA!F$104:AJ$104)</f>
        <v>128.76</v>
      </c>
      <c r="U42" s="78">
        <f>SUMPRODUCT(LTA!F42:AJ42,LTA!F$102:AJ$102,LTA!F$104:AJ$104)</f>
        <v>123.85000000000001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-84</v>
      </c>
      <c r="AA42" s="117">
        <f>STOA!I42</f>
        <v>289.38000000000005</v>
      </c>
      <c r="AB42" s="117">
        <f>-STOA!O42</f>
        <v>0</v>
      </c>
      <c r="AC42">
        <f t="shared" si="0"/>
        <v>13.757501864893612</v>
      </c>
      <c r="AD42">
        <f t="shared" si="1"/>
        <v>1139.7838447675799</v>
      </c>
      <c r="AE42">
        <f>'IDT-1'!C42</f>
        <v>0</v>
      </c>
      <c r="AF42" s="26"/>
      <c r="AG42">
        <f t="shared" si="2"/>
        <v>1139.7838447675799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5.185629675810473</v>
      </c>
      <c r="F43">
        <f>GT_Spot!Q43</f>
        <v>0</v>
      </c>
      <c r="G43">
        <f>PPCL_NG!Q43</f>
        <v>19.28</v>
      </c>
      <c r="H43">
        <f>PPCL_Spot!Q43</f>
        <v>23.298393214261083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665.27610112340972</v>
      </c>
      <c r="P43" s="77">
        <v>29.019999999999996</v>
      </c>
      <c r="Q43" s="77">
        <v>0</v>
      </c>
      <c r="R43" s="80">
        <v>26.3</v>
      </c>
      <c r="S43" s="80">
        <v>0</v>
      </c>
      <c r="T43" s="78">
        <f>SUMPRODUCT(LTA!F43:AJ43,LTA!F$101:AJ$101,LTA!F$104:AJ$104)</f>
        <v>136.30000000000001</v>
      </c>
      <c r="U43" s="78">
        <f>SUMPRODUCT(LTA!F43:AJ43,LTA!F$102:AJ$102,LTA!F$104:AJ$104)</f>
        <v>124.09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-89</v>
      </c>
      <c r="AA43" s="117">
        <f>STOA!I43</f>
        <v>289.38000000000005</v>
      </c>
      <c r="AB43" s="117">
        <f>-STOA!O43</f>
        <v>0</v>
      </c>
      <c r="AC43">
        <f t="shared" si="0"/>
        <v>14.205104206734294</v>
      </c>
      <c r="AD43">
        <f t="shared" si="1"/>
        <v>1109.8450198067469</v>
      </c>
      <c r="AE43">
        <f>'IDT-1'!C43</f>
        <v>0</v>
      </c>
      <c r="AF43" s="26"/>
      <c r="AG43">
        <f t="shared" si="2"/>
        <v>1109.8450198067469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-155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5.185629675810473</v>
      </c>
      <c r="F44">
        <f>GT_Spot!Q44</f>
        <v>0</v>
      </c>
      <c r="G44">
        <f>PPCL_NG!Q44</f>
        <v>19.28</v>
      </c>
      <c r="H44">
        <f>PPCL_Spot!Q44</f>
        <v>23.298393214261083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665.26643788062927</v>
      </c>
      <c r="P44" s="77">
        <v>29.019999999999996</v>
      </c>
      <c r="Q44" s="77">
        <v>0</v>
      </c>
      <c r="R44" s="80">
        <v>26.3</v>
      </c>
      <c r="S44" s="80">
        <v>0</v>
      </c>
      <c r="T44" s="78">
        <f>SUMPRODUCT(LTA!F44:AJ44,LTA!F$101:AJ$101,LTA!F$104:AJ$104)</f>
        <v>139.95999999999998</v>
      </c>
      <c r="U44" s="78">
        <f>SUMPRODUCT(LTA!F44:AJ44,LTA!F$102:AJ$102,LTA!F$104:AJ$104)</f>
        <v>130.44999999999999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-79</v>
      </c>
      <c r="AA44" s="117">
        <f>STOA!I44</f>
        <v>290.88000000000005</v>
      </c>
      <c r="AB44" s="117">
        <f>-STOA!O44</f>
        <v>0</v>
      </c>
      <c r="AC44">
        <f t="shared" si="0"/>
        <v>14.040051344531969</v>
      </c>
      <c r="AD44">
        <f t="shared" si="1"/>
        <v>1151.520409426169</v>
      </c>
      <c r="AE44">
        <f>'IDT-1'!C44</f>
        <v>0</v>
      </c>
      <c r="AF44" s="26"/>
      <c r="AG44">
        <f t="shared" si="2"/>
        <v>1151.520409426169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-135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5.185629675810473</v>
      </c>
      <c r="F45">
        <f>GT_Spot!Q45</f>
        <v>0</v>
      </c>
      <c r="G45">
        <f>PPCL_NG!Q45</f>
        <v>19.28</v>
      </c>
      <c r="H45">
        <f>PPCL_Spot!Q45</f>
        <v>23.298393214261083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660.41085304340982</v>
      </c>
      <c r="P45" s="77">
        <v>29.019999999999996</v>
      </c>
      <c r="Q45" s="77">
        <v>0</v>
      </c>
      <c r="R45" s="80">
        <v>26.3</v>
      </c>
      <c r="S45" s="80">
        <v>0</v>
      </c>
      <c r="T45" s="78">
        <f>SUMPRODUCT(LTA!F45:AJ45,LTA!F$101:AJ$101,LTA!F$104:AJ$104)</f>
        <v>144.61000000000001</v>
      </c>
      <c r="U45" s="78">
        <f>SUMPRODUCT(LTA!F45:AJ45,LTA!F$102:AJ$102,LTA!F$104:AJ$104)</f>
        <v>130.53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-49</v>
      </c>
      <c r="AA45" s="117">
        <f>STOA!I45</f>
        <v>290.88000000000005</v>
      </c>
      <c r="AB45" s="117">
        <f>-STOA!O45</f>
        <v>0</v>
      </c>
      <c r="AC45">
        <f t="shared" si="0"/>
        <v>13.905774285131507</v>
      </c>
      <c r="AD45">
        <f t="shared" si="1"/>
        <v>1166.52910164835</v>
      </c>
      <c r="AE45">
        <f>'IDT-1'!C45</f>
        <v>0</v>
      </c>
      <c r="AF45" s="26"/>
      <c r="AG45">
        <f t="shared" si="2"/>
        <v>1166.52910164835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-150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4.8832605985037398</v>
      </c>
      <c r="F46">
        <f>GT_Spot!Q46</f>
        <v>0</v>
      </c>
      <c r="G46">
        <f>PPCL_NG!Q46</f>
        <v>19.28</v>
      </c>
      <c r="H46">
        <f>PPCL_Spot!Q46</f>
        <v>23.298393214261083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660.40118980062937</v>
      </c>
      <c r="P46" s="77">
        <v>29.019999999999996</v>
      </c>
      <c r="Q46" s="77">
        <v>0</v>
      </c>
      <c r="R46" s="80">
        <v>26.3</v>
      </c>
      <c r="S46" s="80">
        <v>0</v>
      </c>
      <c r="T46" s="78">
        <f>SUMPRODUCT(LTA!F46:AJ46,LTA!F$101:AJ$101,LTA!F$104:AJ$104)</f>
        <v>148.80000000000001</v>
      </c>
      <c r="U46" s="78">
        <f>SUMPRODUCT(LTA!F46:AJ46,LTA!F$102:AJ$102,LTA!F$104:AJ$104)</f>
        <v>130.93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-29</v>
      </c>
      <c r="AA46" s="117">
        <f>STOA!I46</f>
        <v>290.88000000000005</v>
      </c>
      <c r="AB46" s="117">
        <f>-STOA!O46</f>
        <v>0</v>
      </c>
      <c r="AC46">
        <f t="shared" si="0"/>
        <v>13.810248487881809</v>
      </c>
      <c r="AD46">
        <f t="shared" si="1"/>
        <v>1185.9025951255126</v>
      </c>
      <c r="AE46">
        <f>'IDT-1'!C46</f>
        <v>0</v>
      </c>
      <c r="AF46" s="26"/>
      <c r="AG46">
        <f t="shared" si="2"/>
        <v>1185.9025951255126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-155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4.8832605985037398</v>
      </c>
      <c r="F47">
        <f>GT_Spot!Q47</f>
        <v>0</v>
      </c>
      <c r="G47">
        <f>PPCL_NG!Q47</f>
        <v>19.28</v>
      </c>
      <c r="H47">
        <f>PPCL_Spot!Q47</f>
        <v>23.298393214261083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659.50077551314041</v>
      </c>
      <c r="P47" s="77">
        <v>29.019999999999996</v>
      </c>
      <c r="Q47" s="77">
        <v>0</v>
      </c>
      <c r="R47" s="80">
        <v>26.3</v>
      </c>
      <c r="S47" s="80">
        <v>0</v>
      </c>
      <c r="T47" s="78">
        <f>SUMPRODUCT(LTA!F47:AJ47,LTA!F$101:AJ$101,LTA!F$104:AJ$104)</f>
        <v>152.29000000000002</v>
      </c>
      <c r="U47" s="78">
        <f>SUMPRODUCT(LTA!F47:AJ47,LTA!F$102:AJ$102,LTA!F$104:AJ$104)</f>
        <v>131.17000000000002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-24</v>
      </c>
      <c r="AA47" s="117">
        <f>STOA!I47</f>
        <v>290.88000000000005</v>
      </c>
      <c r="AB47" s="117">
        <f>-STOA!O47</f>
        <v>0</v>
      </c>
      <c r="AC47">
        <f t="shared" si="0"/>
        <v>13.524414378875072</v>
      </c>
      <c r="AD47">
        <f t="shared" si="1"/>
        <v>1224.0180149470305</v>
      </c>
      <c r="AE47">
        <f>'IDT-1'!C47</f>
        <v>0</v>
      </c>
      <c r="AF47" s="26"/>
      <c r="AG47">
        <f t="shared" si="2"/>
        <v>1224.0180149470305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-125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4.8832605985037398</v>
      </c>
      <c r="F48">
        <f>GT_Spot!Q48</f>
        <v>0</v>
      </c>
      <c r="G48">
        <f>PPCL_NG!Q48</f>
        <v>19.28</v>
      </c>
      <c r="H48">
        <f>PPCL_Spot!Q48</f>
        <v>23.298393214261083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659.50077551314041</v>
      </c>
      <c r="P48" s="77">
        <v>29.019999999999996</v>
      </c>
      <c r="Q48" s="77">
        <v>0</v>
      </c>
      <c r="R48" s="80">
        <v>26.3</v>
      </c>
      <c r="S48" s="80">
        <v>0</v>
      </c>
      <c r="T48" s="78">
        <f>SUMPRODUCT(LTA!F48:AJ48,LTA!F$101:AJ$101,LTA!F$104:AJ$104)</f>
        <v>153.35000000000002</v>
      </c>
      <c r="U48" s="78">
        <f>SUMPRODUCT(LTA!F48:AJ48,LTA!F$102:AJ$102,LTA!F$104:AJ$104)</f>
        <v>131.43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-19</v>
      </c>
      <c r="AA48" s="117">
        <f>STOA!I48</f>
        <v>291.78000000000003</v>
      </c>
      <c r="AB48" s="117">
        <f>-STOA!O48</f>
        <v>0</v>
      </c>
      <c r="AC48">
        <f t="shared" si="0"/>
        <v>13.455169103653116</v>
      </c>
      <c r="AD48">
        <f t="shared" si="1"/>
        <v>1236.3072602222521</v>
      </c>
      <c r="AE48">
        <f>'IDT-1'!C48</f>
        <v>0</v>
      </c>
      <c r="AF48" s="26"/>
      <c r="AG48">
        <f t="shared" si="2"/>
        <v>1236.3072602222521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-120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4.8832605985037398</v>
      </c>
      <c r="F49">
        <f>GT_Spot!Q49</f>
        <v>0</v>
      </c>
      <c r="G49">
        <f>PPCL_NG!Q49</f>
        <v>19.28</v>
      </c>
      <c r="H49">
        <f>PPCL_Spot!Q49</f>
        <v>23.298393214261083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649.08627209640281</v>
      </c>
      <c r="P49" s="77">
        <v>29.019999999999996</v>
      </c>
      <c r="Q49" s="77">
        <v>0</v>
      </c>
      <c r="R49" s="80">
        <v>26.3</v>
      </c>
      <c r="S49" s="80">
        <v>0</v>
      </c>
      <c r="T49" s="78">
        <f>SUMPRODUCT(LTA!F49:AJ49,LTA!F$101:AJ$101,LTA!F$104:AJ$104)</f>
        <v>155.17000000000002</v>
      </c>
      <c r="U49" s="78">
        <f>SUMPRODUCT(LTA!F49:AJ49,LTA!F$102:AJ$102,LTA!F$104:AJ$104)</f>
        <v>131.4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-9</v>
      </c>
      <c r="AA49" s="117">
        <f>STOA!I49</f>
        <v>291.78000000000003</v>
      </c>
      <c r="AB49" s="117">
        <f>-STOA!O49</f>
        <v>0</v>
      </c>
      <c r="AC49">
        <f t="shared" si="0"/>
        <v>12.864342077298497</v>
      </c>
      <c r="AD49">
        <f t="shared" si="1"/>
        <v>1286.2735838318692</v>
      </c>
      <c r="AE49">
        <f>'IDT-1'!C49</f>
        <v>0</v>
      </c>
      <c r="AF49" s="26"/>
      <c r="AG49">
        <f t="shared" si="2"/>
        <v>1286.2735838318692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-72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4.8832605985037398</v>
      </c>
      <c r="F50">
        <f>GT_Spot!Q50</f>
        <v>0</v>
      </c>
      <c r="G50">
        <f>PPCL_NG!Q50</f>
        <v>19.28</v>
      </c>
      <c r="H50">
        <f>PPCL_Spot!Q50</f>
        <v>23.298393214261083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649.08627209640281</v>
      </c>
      <c r="P50" s="77">
        <v>29.019999999999996</v>
      </c>
      <c r="Q50" s="77">
        <v>0</v>
      </c>
      <c r="R50" s="80">
        <v>26.3</v>
      </c>
      <c r="S50" s="80">
        <v>0</v>
      </c>
      <c r="T50" s="78">
        <f>SUMPRODUCT(LTA!F50:AJ50,LTA!F$101:AJ$101,LTA!F$104:AJ$104)</f>
        <v>155.01999999999998</v>
      </c>
      <c r="U50" s="78">
        <f>SUMPRODUCT(LTA!F50:AJ50,LTA!F$102:AJ$102,LTA!F$104:AJ$104)</f>
        <v>131.78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292.68</v>
      </c>
      <c r="AB50" s="117">
        <f>-STOA!O50</f>
        <v>0</v>
      </c>
      <c r="AC50">
        <f t="shared" si="0"/>
        <v>12.954189224998254</v>
      </c>
      <c r="AD50">
        <f t="shared" si="1"/>
        <v>1278.3137366841693</v>
      </c>
      <c r="AE50">
        <f>'IDT-1'!C50</f>
        <v>0</v>
      </c>
      <c r="AF50" s="26"/>
      <c r="AG50">
        <f t="shared" si="2"/>
        <v>1278.3137366841693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-90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4.8832605985037398</v>
      </c>
      <c r="F51">
        <f>GT_Spot!Q51</f>
        <v>0</v>
      </c>
      <c r="G51">
        <f>PPCL_NG!Q51</f>
        <v>19.28</v>
      </c>
      <c r="H51">
        <f>PPCL_Spot!Q51</f>
        <v>23.298393214261083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653.94942627096759</v>
      </c>
      <c r="P51" s="77">
        <v>29.019999999999996</v>
      </c>
      <c r="Q51" s="77">
        <v>0</v>
      </c>
      <c r="R51" s="80">
        <v>26.3</v>
      </c>
      <c r="S51" s="80">
        <v>0</v>
      </c>
      <c r="T51" s="78">
        <f>SUMPRODUCT(LTA!F51:AJ51,LTA!F$101:AJ$101,LTA!F$104:AJ$104)</f>
        <v>147.29000000000002</v>
      </c>
      <c r="U51" s="78">
        <f>SUMPRODUCT(LTA!F51:AJ51,LTA!F$102:AJ$102,LTA!F$104:AJ$104)</f>
        <v>132.1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294.18</v>
      </c>
      <c r="AB51" s="117">
        <f>-STOA!O51</f>
        <v>0</v>
      </c>
      <c r="AC51">
        <f t="shared" si="0"/>
        <v>12.944976981734424</v>
      </c>
      <c r="AD51">
        <f t="shared" si="1"/>
        <v>1277.2761031019979</v>
      </c>
      <c r="AE51">
        <f>'IDT-1'!C51</f>
        <v>0</v>
      </c>
      <c r="AF51" s="26"/>
      <c r="AG51">
        <f t="shared" si="2"/>
        <v>1277.2761031019979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-90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4.8832605985037398</v>
      </c>
      <c r="F52">
        <f>GT_Spot!Q52</f>
        <v>0</v>
      </c>
      <c r="G52">
        <f>PPCL_NG!Q52</f>
        <v>19.28</v>
      </c>
      <c r="H52">
        <f>PPCL_Spot!Q52</f>
        <v>23.298393214261083</v>
      </c>
      <c r="I52">
        <f>Bawana_NG!Q52</f>
        <v>49.92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656.80422367096764</v>
      </c>
      <c r="P52" s="77">
        <v>29.019999999999996</v>
      </c>
      <c r="Q52" s="77">
        <v>0</v>
      </c>
      <c r="R52" s="80">
        <v>26.3</v>
      </c>
      <c r="S52" s="80">
        <v>0</v>
      </c>
      <c r="T52" s="78">
        <f>SUMPRODUCT(LTA!F52:AJ52,LTA!F$101:AJ$101,LTA!F$104:AJ$104)</f>
        <v>149.47</v>
      </c>
      <c r="U52" s="78">
        <f>SUMPRODUCT(LTA!F52:AJ52,LTA!F$102:AJ$102,LTA!F$104:AJ$104)</f>
        <v>132.78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294.18</v>
      </c>
      <c r="AB52" s="117">
        <f>-STOA!O52</f>
        <v>0</v>
      </c>
      <c r="AC52">
        <f t="shared" si="0"/>
        <v>12.640142097966613</v>
      </c>
      <c r="AD52">
        <f t="shared" si="1"/>
        <v>1323.295735385766</v>
      </c>
      <c r="AE52">
        <f>'IDT-1'!C52</f>
        <v>0</v>
      </c>
      <c r="AF52" s="26"/>
      <c r="AG52">
        <f t="shared" si="2"/>
        <v>1323.295735385766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-50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4.8832605985037398</v>
      </c>
      <c r="F53">
        <f>GT_Spot!Q53</f>
        <v>0</v>
      </c>
      <c r="G53">
        <f>PPCL_NG!Q53</f>
        <v>19.28</v>
      </c>
      <c r="H53">
        <f>PPCL_Spot!Q53</f>
        <v>23.298393214261083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654.30170701210261</v>
      </c>
      <c r="P53" s="77">
        <v>29.019999999999996</v>
      </c>
      <c r="Q53" s="77">
        <v>0</v>
      </c>
      <c r="R53" s="80">
        <v>26.3</v>
      </c>
      <c r="S53" s="80">
        <v>0</v>
      </c>
      <c r="T53" s="78">
        <f>SUMPRODUCT(LTA!F53:AJ53,LTA!F$101:AJ$101,LTA!F$104:AJ$104)</f>
        <v>150.05000000000001</v>
      </c>
      <c r="U53" s="78">
        <f>SUMPRODUCT(LTA!F53:AJ53,LTA!F$102:AJ$102,LTA!F$104:AJ$104)</f>
        <v>130.6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294.18</v>
      </c>
      <c r="AB53" s="117">
        <f>-STOA!O53</f>
        <v>0</v>
      </c>
      <c r="AC53">
        <f t="shared" si="0"/>
        <v>13.225508877922273</v>
      </c>
      <c r="AD53">
        <f t="shared" si="1"/>
        <v>1248.6078519469452</v>
      </c>
      <c r="AE53">
        <f>'IDT-1'!C53</f>
        <v>0</v>
      </c>
      <c r="AF53" s="26"/>
      <c r="AG53">
        <f t="shared" si="2"/>
        <v>1248.6078519469452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-120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4.8832605985037398</v>
      </c>
      <c r="F54">
        <f>GT_Spot!Q54</f>
        <v>0</v>
      </c>
      <c r="G54">
        <f>PPCL_NG!Q54</f>
        <v>19.28</v>
      </c>
      <c r="H54">
        <f>PPCL_Spot!Q54</f>
        <v>23.298393214261083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654.30170701210261</v>
      </c>
      <c r="P54" s="77">
        <v>29.019999999999996</v>
      </c>
      <c r="Q54" s="77">
        <v>0</v>
      </c>
      <c r="R54" s="80">
        <v>26.3</v>
      </c>
      <c r="S54" s="80">
        <v>0</v>
      </c>
      <c r="T54" s="78">
        <f>SUMPRODUCT(LTA!F54:AJ54,LTA!F$101:AJ$101,LTA!F$104:AJ$104)</f>
        <v>150.72</v>
      </c>
      <c r="U54" s="78">
        <f>SUMPRODUCT(LTA!F54:AJ54,LTA!F$102:AJ$102,LTA!F$104:AJ$104)</f>
        <v>130.93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294.18</v>
      </c>
      <c r="AB54" s="117">
        <f>-STOA!O54</f>
        <v>0</v>
      </c>
      <c r="AC54">
        <f t="shared" si="0"/>
        <v>13.101136965089342</v>
      </c>
      <c r="AD54">
        <f t="shared" si="1"/>
        <v>1264.7322238597781</v>
      </c>
      <c r="AE54">
        <f>'IDT-1'!C54</f>
        <v>0</v>
      </c>
      <c r="AF54" s="26"/>
      <c r="AG54">
        <f t="shared" si="2"/>
        <v>1264.7322238597781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-105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4.8832605985037398</v>
      </c>
      <c r="F55">
        <f>GT_Spot!Q55</f>
        <v>0</v>
      </c>
      <c r="G55">
        <f>PPCL_NG!Q55</f>
        <v>19.28</v>
      </c>
      <c r="H55">
        <f>PPCL_Spot!Q55</f>
        <v>23.298393214261083</v>
      </c>
      <c r="I55">
        <f>Bawana_NG!Q55</f>
        <v>49.157635014077293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654.30669646482932</v>
      </c>
      <c r="P55" s="77">
        <v>29.019999999999996</v>
      </c>
      <c r="Q55" s="77">
        <v>0</v>
      </c>
      <c r="R55" s="80">
        <v>26.3</v>
      </c>
      <c r="S55" s="80">
        <v>0</v>
      </c>
      <c r="T55" s="78">
        <f>SUMPRODUCT(LTA!F55:AJ55,LTA!F$101:AJ$101,LTA!F$104:AJ$104)</f>
        <v>151.22</v>
      </c>
      <c r="U55" s="78">
        <f>SUMPRODUCT(LTA!F55:AJ55,LTA!F$102:AJ$102,LTA!F$104:AJ$104)</f>
        <v>131.23000000000002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294.18</v>
      </c>
      <c r="AB55" s="117">
        <f>-STOA!O55</f>
        <v>0</v>
      </c>
      <c r="AC55">
        <f t="shared" si="0"/>
        <v>13.234683973230148</v>
      </c>
      <c r="AD55">
        <f t="shared" si="1"/>
        <v>1249.6413013184413</v>
      </c>
      <c r="AE55">
        <f>'IDT-1'!C55</f>
        <v>0</v>
      </c>
      <c r="AF55" s="26"/>
      <c r="AG55">
        <f t="shared" si="2"/>
        <v>1249.6413013184413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4.7594704049844232</v>
      </c>
      <c r="F56">
        <f>GT_Spot!Q56</f>
        <v>0</v>
      </c>
      <c r="G56">
        <f>PPCL_NG!Q56</f>
        <v>19.28</v>
      </c>
      <c r="H56">
        <f>PPCL_Spot!Q56</f>
        <v>23.298393214261083</v>
      </c>
      <c r="I56">
        <f>Bawana_NG!Q56</f>
        <v>49.919999999999995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654.30669646482932</v>
      </c>
      <c r="P56" s="77">
        <v>29.019999999999996</v>
      </c>
      <c r="Q56" s="77">
        <v>0</v>
      </c>
      <c r="R56" s="80">
        <v>26.3</v>
      </c>
      <c r="S56" s="80">
        <v>0</v>
      </c>
      <c r="T56" s="78">
        <f>SUMPRODUCT(LTA!F56:AJ56,LTA!F$101:AJ$101,LTA!F$104:AJ$104)</f>
        <v>148.30000000000001</v>
      </c>
      <c r="U56" s="78">
        <f>SUMPRODUCT(LTA!F56:AJ56,LTA!F$102:AJ$102,LTA!F$104:AJ$104)</f>
        <v>131.91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294.78000000000003</v>
      </c>
      <c r="AB56" s="117">
        <f>-STOA!O56</f>
        <v>0</v>
      </c>
      <c r="AC56">
        <f t="shared" si="0"/>
        <v>13.048308880959391</v>
      </c>
      <c r="AD56">
        <f t="shared" si="1"/>
        <v>1268.8262512031154</v>
      </c>
      <c r="AE56">
        <f>'IDT-1'!C56</f>
        <v>0</v>
      </c>
      <c r="AF56" s="26"/>
      <c r="AG56">
        <f t="shared" si="2"/>
        <v>1268.8262512031154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-100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13.079752704791346</v>
      </c>
      <c r="F57">
        <f>GT_Spot!Q57</f>
        <v>0</v>
      </c>
      <c r="G57">
        <f>PPCL_NG!Q57</f>
        <v>19.28</v>
      </c>
      <c r="H57">
        <f>PPCL_Spot!Q57</f>
        <v>23.298393214261083</v>
      </c>
      <c r="I57">
        <f>Bawana_NG!Q57</f>
        <v>49.919999999999995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653.51977931882925</v>
      </c>
      <c r="P57" s="77">
        <v>29.019999999999996</v>
      </c>
      <c r="Q57" s="77">
        <v>0</v>
      </c>
      <c r="R57" s="80">
        <v>26.3</v>
      </c>
      <c r="S57" s="80">
        <v>0</v>
      </c>
      <c r="T57" s="78">
        <f>SUMPRODUCT(LTA!F57:AJ57,LTA!F$101:AJ$101,LTA!F$104:AJ$104)</f>
        <v>147.43</v>
      </c>
      <c r="U57" s="78">
        <f>SUMPRODUCT(LTA!F57:AJ57,LTA!F$102:AJ$102,LTA!F$104:AJ$104)</f>
        <v>132.59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294.78000000000003</v>
      </c>
      <c r="AB57" s="117">
        <f>-STOA!O57</f>
        <v>0</v>
      </c>
      <c r="AC57">
        <f t="shared" si="0"/>
        <v>13.068539856701914</v>
      </c>
      <c r="AD57">
        <f t="shared" si="1"/>
        <v>1281.1493853811796</v>
      </c>
      <c r="AE57">
        <f>'IDT-1'!C57</f>
        <v>0</v>
      </c>
      <c r="AF57" s="26"/>
      <c r="AG57">
        <f t="shared" si="2"/>
        <v>1281.1493853811796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-95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13.079752704791346</v>
      </c>
      <c r="F58">
        <f>GT_Spot!Q58</f>
        <v>0</v>
      </c>
      <c r="G58">
        <f>PPCL_NG!Q58</f>
        <v>19.28</v>
      </c>
      <c r="H58">
        <f>PPCL_Spot!Q58</f>
        <v>23.298393214261083</v>
      </c>
      <c r="I58">
        <f>Bawana_NG!Q58</f>
        <v>49.919999999999995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651.83397050308758</v>
      </c>
      <c r="P58" s="77">
        <v>29.019999999999996</v>
      </c>
      <c r="Q58" s="77">
        <v>0</v>
      </c>
      <c r="R58" s="80">
        <v>26.3</v>
      </c>
      <c r="S58" s="80">
        <v>0</v>
      </c>
      <c r="T58" s="78">
        <f>SUMPRODUCT(LTA!F58:AJ58,LTA!F$101:AJ$101,LTA!F$104:AJ$104)</f>
        <v>146.07999999999998</v>
      </c>
      <c r="U58" s="78">
        <f>SUMPRODUCT(LTA!F58:AJ58,LTA!F$102:AJ$102,LTA!F$104:AJ$104)</f>
        <v>136.43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294.78000000000003</v>
      </c>
      <c r="AB58" s="117">
        <f>-STOA!O58</f>
        <v>0</v>
      </c>
      <c r="AC58">
        <f t="shared" si="0"/>
        <v>12.853663551068506</v>
      </c>
      <c r="AD58">
        <f t="shared" si="1"/>
        <v>1307.1684528710716</v>
      </c>
      <c r="AE58">
        <f>'IDT-1'!C58</f>
        <v>0</v>
      </c>
      <c r="AF58" s="26"/>
      <c r="AG58">
        <f t="shared" si="2"/>
        <v>1307.1684528710716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-70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4.7594704049844232</v>
      </c>
      <c r="F59">
        <f>GT_Spot!Q59</f>
        <v>0</v>
      </c>
      <c r="G59">
        <f>PPCL_NG!Q59</f>
        <v>19.28</v>
      </c>
      <c r="H59">
        <f>PPCL_Spot!Q59</f>
        <v>23.298393214261083</v>
      </c>
      <c r="I59">
        <f>Bawana_NG!Q59</f>
        <v>49.919999999999995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652.46350416908751</v>
      </c>
      <c r="P59" s="77">
        <v>29.019999999999996</v>
      </c>
      <c r="Q59" s="77">
        <v>0</v>
      </c>
      <c r="R59" s="80">
        <v>26.3</v>
      </c>
      <c r="S59" s="80">
        <v>0</v>
      </c>
      <c r="T59" s="78">
        <f>SUMPRODUCT(LTA!F59:AJ59,LTA!F$101:AJ$101,LTA!F$104:AJ$104)</f>
        <v>144.82999999999998</v>
      </c>
      <c r="U59" s="78">
        <f>SUMPRODUCT(LTA!F59:AJ59,LTA!F$102:AJ$102,LTA!F$104:AJ$104)</f>
        <v>136.38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314.13000000000005</v>
      </c>
      <c r="AB59" s="117">
        <f>-STOA!O59</f>
        <v>0</v>
      </c>
      <c r="AC59">
        <f t="shared" si="0"/>
        <v>12.483162331936848</v>
      </c>
      <c r="AD59">
        <f t="shared" si="1"/>
        <v>1369.8982054563962</v>
      </c>
      <c r="AE59">
        <f>'IDT-1'!C59</f>
        <v>0</v>
      </c>
      <c r="AF59" s="26"/>
      <c r="AG59">
        <f t="shared" si="2"/>
        <v>1369.8982054563962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-18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4.7594704049844232</v>
      </c>
      <c r="F60">
        <f>GT_Spot!Q60</f>
        <v>0</v>
      </c>
      <c r="G60">
        <f>PPCL_NG!Q60</f>
        <v>19.28</v>
      </c>
      <c r="H60">
        <f>PPCL_Spot!Q60</f>
        <v>23.298393214261083</v>
      </c>
      <c r="I60">
        <f>Bawana_NG!Q60</f>
        <v>49.919999999999995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653.25675516359547</v>
      </c>
      <c r="P60" s="77">
        <v>29.019999999999996</v>
      </c>
      <c r="Q60" s="77">
        <v>0</v>
      </c>
      <c r="R60" s="80">
        <v>26.3</v>
      </c>
      <c r="S60" s="80">
        <v>0</v>
      </c>
      <c r="T60" s="78">
        <f>SUMPRODUCT(LTA!F60:AJ60,LTA!F$101:AJ$101,LTA!F$104:AJ$104)</f>
        <v>143.14999999999998</v>
      </c>
      <c r="U60" s="78">
        <f>SUMPRODUCT(LTA!F60:AJ60,LTA!F$102:AJ$102,LTA!F$104:AJ$104)</f>
        <v>136.43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312.03000000000003</v>
      </c>
      <c r="AB60" s="117">
        <f>-STOA!O60</f>
        <v>0</v>
      </c>
      <c r="AC60">
        <f t="shared" si="0"/>
        <v>12.386293920510955</v>
      </c>
      <c r="AD60">
        <f t="shared" si="1"/>
        <v>1375.05832486233</v>
      </c>
      <c r="AE60">
        <f>'IDT-1'!C60</f>
        <v>0</v>
      </c>
      <c r="AF60" s="26"/>
      <c r="AG60">
        <f t="shared" si="2"/>
        <v>1375.05832486233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4.7594704049844232</v>
      </c>
      <c r="F61">
        <f>GT_Spot!Q61</f>
        <v>0</v>
      </c>
      <c r="G61">
        <f>PPCL_NG!Q61</f>
        <v>19.28</v>
      </c>
      <c r="H61">
        <f>PPCL_Spot!Q61</f>
        <v>23.298393214261083</v>
      </c>
      <c r="I61">
        <f>Bawana_NG!Q61</f>
        <v>49.919999999999995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649.19034140159556</v>
      </c>
      <c r="P61" s="77">
        <v>29.019999999999996</v>
      </c>
      <c r="Q61" s="77">
        <v>0</v>
      </c>
      <c r="R61" s="80">
        <v>26.3</v>
      </c>
      <c r="S61" s="80">
        <v>0</v>
      </c>
      <c r="T61" s="78">
        <f>SUMPRODUCT(LTA!F61:AJ61,LTA!F$101:AJ$101,LTA!F$104:AJ$104)</f>
        <v>141.73000000000002</v>
      </c>
      <c r="U61" s="78">
        <f>SUMPRODUCT(LTA!F61:AJ61,LTA!F$102:AJ$102,LTA!F$104:AJ$104)</f>
        <v>136.38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309.63000000000005</v>
      </c>
      <c r="AB61" s="117">
        <f>-STOA!O61</f>
        <v>0</v>
      </c>
      <c r="AC61">
        <f t="shared" si="0"/>
        <v>12.312768204183403</v>
      </c>
      <c r="AD61">
        <f t="shared" si="1"/>
        <v>1386.8654368166578</v>
      </c>
      <c r="AE61">
        <f>'IDT-1'!C61</f>
        <v>0</v>
      </c>
      <c r="AF61" s="26"/>
      <c r="AG61">
        <f t="shared" si="2"/>
        <v>1386.8654368166578</v>
      </c>
      <c r="AI61" s="75">
        <f>PXIL!I61</f>
        <v>0</v>
      </c>
      <c r="AJ61" s="75">
        <f>PXIL!O61</f>
        <v>0</v>
      </c>
      <c r="AK61" s="75">
        <f>RTM_IEX!I61</f>
        <v>9.67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4.7594704049844232</v>
      </c>
      <c r="F62">
        <f>GT_Spot!Q62</f>
        <v>0</v>
      </c>
      <c r="G62">
        <f>PPCL_NG!Q62</f>
        <v>19.28</v>
      </c>
      <c r="H62">
        <f>PPCL_Spot!Q62</f>
        <v>23.298393214261083</v>
      </c>
      <c r="I62">
        <f>Bawana_NG!Q62</f>
        <v>49.919999999999995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649.19034140159556</v>
      </c>
      <c r="P62" s="77">
        <v>29.019999999999996</v>
      </c>
      <c r="Q62" s="77">
        <v>0</v>
      </c>
      <c r="R62" s="80">
        <v>26.3</v>
      </c>
      <c r="S62" s="80">
        <v>0</v>
      </c>
      <c r="T62" s="78">
        <f>SUMPRODUCT(LTA!F62:AJ62,LTA!F$101:AJ$101,LTA!F$104:AJ$104)</f>
        <v>139.98000000000002</v>
      </c>
      <c r="U62" s="78">
        <f>SUMPRODUCT(LTA!F62:AJ62,LTA!F$102:AJ$102,LTA!F$104:AJ$104)</f>
        <v>136.43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309.63000000000005</v>
      </c>
      <c r="AB62" s="117">
        <f>-STOA!O62</f>
        <v>0</v>
      </c>
      <c r="AC62">
        <f t="shared" si="0"/>
        <v>12.382992204183402</v>
      </c>
      <c r="AD62">
        <f t="shared" si="1"/>
        <v>1394.7752128166576</v>
      </c>
      <c r="AE62">
        <f>'IDT-1'!C62</f>
        <v>0</v>
      </c>
      <c r="AF62" s="26"/>
      <c r="AG62">
        <f t="shared" si="2"/>
        <v>1394.7752128166576</v>
      </c>
      <c r="AI62" s="75">
        <f>PXIL!I62</f>
        <v>0</v>
      </c>
      <c r="AJ62" s="75">
        <f>PXIL!O62</f>
        <v>0</v>
      </c>
      <c r="AK62" s="75">
        <f>RTM_IEX!I62</f>
        <v>19.350000000000001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6.0304373348987372</v>
      </c>
      <c r="F63">
        <f>GT_Spot!Q63</f>
        <v>0</v>
      </c>
      <c r="G63">
        <f>PPCL_NG!Q63</f>
        <v>19.28</v>
      </c>
      <c r="H63">
        <f>PPCL_Spot!Q63</f>
        <v>23.298393214261083</v>
      </c>
      <c r="I63">
        <f>Bawana_NG!Q63</f>
        <v>49.919999999999995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648.38947251459751</v>
      </c>
      <c r="P63" s="77">
        <v>29.02</v>
      </c>
      <c r="Q63" s="77">
        <v>0</v>
      </c>
      <c r="R63" s="80">
        <v>26.3</v>
      </c>
      <c r="S63" s="80">
        <v>0</v>
      </c>
      <c r="T63" s="78">
        <f>SUMPRODUCT(LTA!F63:AJ63,LTA!F$101:AJ$101,LTA!F$104:AJ$104)</f>
        <v>137.06</v>
      </c>
      <c r="U63" s="78">
        <f>SUMPRODUCT(LTA!F63:AJ63,LTA!F$102:AJ$102,LTA!F$104:AJ$104)</f>
        <v>136.44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328.0800000000001</v>
      </c>
      <c r="AB63" s="117">
        <f>-STOA!O63</f>
        <v>0</v>
      </c>
      <c r="AC63">
        <f t="shared" si="0"/>
        <v>12.531163617404971</v>
      </c>
      <c r="AD63">
        <f t="shared" si="1"/>
        <v>1371.2871394463525</v>
      </c>
      <c r="AE63">
        <f>'IDT-1'!C63</f>
        <v>0</v>
      </c>
      <c r="AF63" s="26"/>
      <c r="AG63">
        <f t="shared" si="2"/>
        <v>1371.2871394463525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6.0304373348987372</v>
      </c>
      <c r="F64">
        <f>GT_Spot!Q64</f>
        <v>0</v>
      </c>
      <c r="G64">
        <f>PPCL_NG!Q64</f>
        <v>19.28</v>
      </c>
      <c r="H64">
        <f>PPCL_Spot!Q64</f>
        <v>23.298393214261083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648.38947251459751</v>
      </c>
      <c r="P64" s="77">
        <v>29.02</v>
      </c>
      <c r="Q64" s="77">
        <v>0</v>
      </c>
      <c r="R64" s="80">
        <v>26.3</v>
      </c>
      <c r="S64" s="80">
        <v>0</v>
      </c>
      <c r="T64" s="78">
        <f>SUMPRODUCT(LTA!F64:AJ64,LTA!F$101:AJ$101,LTA!F$104:AJ$104)</f>
        <v>122.07000000000001</v>
      </c>
      <c r="U64" s="78">
        <f>SUMPRODUCT(LTA!F64:AJ64,LTA!F$102:AJ$102,LTA!F$104:AJ$104)</f>
        <v>133.92000000000002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350.16</v>
      </c>
      <c r="AB64" s="117">
        <f>-STOA!O64</f>
        <v>0</v>
      </c>
      <c r="AC64">
        <f t="shared" si="0"/>
        <v>12.57137961740497</v>
      </c>
      <c r="AD64">
        <f t="shared" si="1"/>
        <v>1375.8169234463523</v>
      </c>
      <c r="AE64">
        <f>'IDT-1'!C64</f>
        <v>0</v>
      </c>
      <c r="AF64" s="26"/>
      <c r="AG64">
        <f t="shared" si="2"/>
        <v>1375.8169234463523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6.0304373348987372</v>
      </c>
      <c r="F65">
        <f>GT_Spot!Q65</f>
        <v>0</v>
      </c>
      <c r="G65">
        <f>PPCL_NG!Q65</f>
        <v>19.28</v>
      </c>
      <c r="H65">
        <f>PPCL_Spot!Q65</f>
        <v>23.298393214261083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648.10050636659753</v>
      </c>
      <c r="P65" s="77">
        <v>29.02</v>
      </c>
      <c r="Q65" s="77">
        <v>0</v>
      </c>
      <c r="R65" s="80">
        <v>26.3</v>
      </c>
      <c r="S65" s="80">
        <v>0</v>
      </c>
      <c r="T65" s="78">
        <f>SUMPRODUCT(LTA!F65:AJ65,LTA!F$101:AJ$101,LTA!F$104:AJ$104)</f>
        <v>116.72</v>
      </c>
      <c r="U65" s="78">
        <f>SUMPRODUCT(LTA!F65:AJ65,LTA!F$102:AJ$102,LTA!F$104:AJ$104)</f>
        <v>134.06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378.59000000000003</v>
      </c>
      <c r="AB65" s="117">
        <f>-STOA!O65</f>
        <v>0</v>
      </c>
      <c r="AC65">
        <f t="shared" si="0"/>
        <v>12.861953990524526</v>
      </c>
      <c r="AD65">
        <f t="shared" si="1"/>
        <v>1388.4573829252329</v>
      </c>
      <c r="AE65">
        <f>'IDT-1'!C65</f>
        <v>0</v>
      </c>
      <c r="AF65" s="26"/>
      <c r="AG65">
        <f t="shared" si="2"/>
        <v>1388.4573829252329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6.0304373348987372</v>
      </c>
      <c r="F66">
        <f>GT_Spot!Q66</f>
        <v>0</v>
      </c>
      <c r="G66">
        <f>PPCL_NG!Q66</f>
        <v>19.28</v>
      </c>
      <c r="H66">
        <f>PPCL_Spot!Q66</f>
        <v>23.298393214261083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648.10050636659753</v>
      </c>
      <c r="P66" s="77">
        <v>29.02</v>
      </c>
      <c r="Q66" s="77">
        <v>0</v>
      </c>
      <c r="R66" s="80">
        <v>26.3</v>
      </c>
      <c r="S66" s="80">
        <v>0</v>
      </c>
      <c r="T66" s="78">
        <f>SUMPRODUCT(LTA!F66:AJ66,LTA!F$101:AJ$101,LTA!F$104:AJ$104)</f>
        <v>109.59</v>
      </c>
      <c r="U66" s="78">
        <f>SUMPRODUCT(LTA!F66:AJ66,LTA!F$102:AJ$102,LTA!F$104:AJ$104)</f>
        <v>134.23000000000002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387.36</v>
      </c>
      <c r="AB66" s="117">
        <f>-STOA!O66</f>
        <v>0</v>
      </c>
      <c r="AC66">
        <f t="shared" si="0"/>
        <v>12.96666326574648</v>
      </c>
      <c r="AD66">
        <f t="shared" si="1"/>
        <v>1380.1626736500109</v>
      </c>
      <c r="AE66">
        <f>'IDT-1'!C66</f>
        <v>0</v>
      </c>
      <c r="AF66" s="26"/>
      <c r="AG66">
        <f t="shared" si="2"/>
        <v>1380.1626736500109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-40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6.0304373348987372</v>
      </c>
      <c r="F67">
        <f>GT_Spot!Q67</f>
        <v>0</v>
      </c>
      <c r="G67">
        <f>PPCL_NG!Q67</f>
        <v>19.28</v>
      </c>
      <c r="H67">
        <f>PPCL_Spot!Q67</f>
        <v>23.298393214261083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647.56234136659759</v>
      </c>
      <c r="P67" s="77">
        <v>29.02</v>
      </c>
      <c r="Q67" s="77">
        <v>0</v>
      </c>
      <c r="R67" s="80">
        <v>26.3</v>
      </c>
      <c r="S67" s="80">
        <v>0</v>
      </c>
      <c r="T67" s="78">
        <f>SUMPRODUCT(LTA!F67:AJ67,LTA!F$101:AJ$101,LTA!F$104:AJ$104)</f>
        <v>91.43</v>
      </c>
      <c r="U67" s="78">
        <f>SUMPRODUCT(LTA!F67:AJ67,LTA!F$102:AJ$102,LTA!F$104:AJ$104)</f>
        <v>134.38999999999999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392.2</v>
      </c>
      <c r="AB67" s="117">
        <f>-STOA!O67</f>
        <v>0</v>
      </c>
      <c r="AC67">
        <f t="shared" si="0"/>
        <v>13.86710407879894</v>
      </c>
      <c r="AD67">
        <f t="shared" si="1"/>
        <v>1250.5640678369584</v>
      </c>
      <c r="AE67">
        <f>'IDT-1'!C67</f>
        <v>0</v>
      </c>
      <c r="AF67" s="26"/>
      <c r="AG67">
        <f t="shared" si="2"/>
        <v>1250.5640678369584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-155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6.0304373348987372</v>
      </c>
      <c r="F68">
        <f>GT_Spot!Q68</f>
        <v>0</v>
      </c>
      <c r="G68">
        <f>PPCL_NG!Q68</f>
        <v>19.28</v>
      </c>
      <c r="H68">
        <f>PPCL_Spot!Q68</f>
        <v>23.298393214261083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647.56234136659759</v>
      </c>
      <c r="P68" s="77">
        <v>29.02</v>
      </c>
      <c r="Q68" s="77">
        <v>0</v>
      </c>
      <c r="R68" s="80">
        <v>26.3</v>
      </c>
      <c r="S68" s="80">
        <v>0</v>
      </c>
      <c r="T68" s="78">
        <f>SUMPRODUCT(LTA!F68:AJ68,LTA!F$101:AJ$101,LTA!F$104:AJ$104)</f>
        <v>90.96</v>
      </c>
      <c r="U68" s="78">
        <f>SUMPRODUCT(LTA!F68:AJ68,LTA!F$102:AJ$102,LTA!F$104:AJ$104)</f>
        <v>134.37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392.2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13.907182716409917</v>
      </c>
      <c r="AD68">
        <f t="shared" ref="AD68:AD98" si="4">SUM(B68:AB68,AI68:AR68)-AC68</f>
        <v>1245.0339891993476</v>
      </c>
      <c r="AE68">
        <f>'IDT-1'!C68</f>
        <v>0</v>
      </c>
      <c r="AF68" s="26"/>
      <c r="AG68">
        <f t="shared" ref="AG68:AG98" si="5">SUM(AD68:AF68)</f>
        <v>1245.0339891993476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-160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6.0304373348987372</v>
      </c>
      <c r="F69">
        <f>GT_Spot!Q69</f>
        <v>0</v>
      </c>
      <c r="G69">
        <f>PPCL_NG!Q69</f>
        <v>19.28</v>
      </c>
      <c r="H69">
        <f>PPCL_Spot!Q69</f>
        <v>23.298393214261083</v>
      </c>
      <c r="I69">
        <f>Bawana_NG!Q69</f>
        <v>49.92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650.57639250174225</v>
      </c>
      <c r="P69" s="77">
        <v>29.02</v>
      </c>
      <c r="Q69" s="77">
        <v>0</v>
      </c>
      <c r="R69" s="80">
        <v>26.05</v>
      </c>
      <c r="S69" s="80">
        <v>0</v>
      </c>
      <c r="T69" s="78">
        <f>SUMPRODUCT(LTA!F69:AJ69,LTA!F$101:AJ$101,LTA!F$104:AJ$104)</f>
        <v>80.25</v>
      </c>
      <c r="U69" s="78">
        <f>SUMPRODUCT(LTA!F69:AJ69,LTA!F$102:AJ$102,LTA!F$104:AJ$104)</f>
        <v>134.54000000000002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397.03</v>
      </c>
      <c r="AB69" s="117">
        <f>-STOA!O69</f>
        <v>0</v>
      </c>
      <c r="AC69">
        <f t="shared" si="3"/>
        <v>14.413946017730909</v>
      </c>
      <c r="AD69">
        <f t="shared" si="4"/>
        <v>1181.5812770331711</v>
      </c>
      <c r="AE69">
        <f>'IDT-1'!C69</f>
        <v>0</v>
      </c>
      <c r="AF69" s="26"/>
      <c r="AG69">
        <f t="shared" si="5"/>
        <v>1181.5812770331711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-220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6.0304373348987372</v>
      </c>
      <c r="F70">
        <f>GT_Spot!Q70</f>
        <v>0</v>
      </c>
      <c r="G70">
        <f>PPCL_NG!Q70</f>
        <v>19.28</v>
      </c>
      <c r="H70">
        <f>PPCL_Spot!Q70</f>
        <v>23.298393214261083</v>
      </c>
      <c r="I70">
        <f>Bawana_NG!Q70</f>
        <v>49.92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650.57639250174225</v>
      </c>
      <c r="P70" s="77">
        <v>29.02</v>
      </c>
      <c r="Q70" s="77">
        <v>0</v>
      </c>
      <c r="R70" s="80">
        <v>25.86</v>
      </c>
      <c r="S70" s="80">
        <v>0</v>
      </c>
      <c r="T70" s="78">
        <f>SUMPRODUCT(LTA!F70:AJ70,LTA!F$101:AJ$101,LTA!F$104:AJ$104)</f>
        <v>72.61999999999999</v>
      </c>
      <c r="U70" s="78">
        <f>SUMPRODUCT(LTA!F70:AJ70,LTA!F$102:AJ$102,LTA!F$104:AJ$104)</f>
        <v>136.44999999999999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401.87</v>
      </c>
      <c r="AB70" s="117">
        <f>-STOA!O70</f>
        <v>0</v>
      </c>
      <c r="AC70">
        <f t="shared" si="3"/>
        <v>14.404530017730908</v>
      </c>
      <c r="AD70">
        <f t="shared" si="4"/>
        <v>1180.520693033171</v>
      </c>
      <c r="AE70">
        <f>'IDT-1'!C70</f>
        <v>0</v>
      </c>
      <c r="AF70" s="26"/>
      <c r="AG70">
        <f t="shared" si="5"/>
        <v>1180.520693033171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-220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13.891899766899765</v>
      </c>
      <c r="F71">
        <f>GT_Spot!Q71</f>
        <v>0</v>
      </c>
      <c r="G71">
        <f>PPCL_NG!Q71</f>
        <v>19.28</v>
      </c>
      <c r="H71">
        <f>PPCL_Spot!Q71</f>
        <v>30.05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651.84619809537071</v>
      </c>
      <c r="P71" s="77">
        <v>69.062638193834289</v>
      </c>
      <c r="Q71" s="77">
        <v>0</v>
      </c>
      <c r="R71" s="80">
        <v>25.704135822336664</v>
      </c>
      <c r="S71" s="80">
        <v>0</v>
      </c>
      <c r="T71" s="78">
        <f>SUMPRODUCT(LTA!F71:AJ71,LTA!F$101:AJ$101,LTA!F$104:AJ$104)</f>
        <v>60.879999999999995</v>
      </c>
      <c r="U71" s="78">
        <f>SUMPRODUCT(LTA!F71:AJ71,LTA!F$102:AJ$102,LTA!F$104:AJ$104)</f>
        <v>136.4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396.13</v>
      </c>
      <c r="AB71" s="117">
        <f>-STOA!O71</f>
        <v>0</v>
      </c>
      <c r="AC71">
        <f t="shared" si="3"/>
        <v>15.140554665912045</v>
      </c>
      <c r="AD71">
        <f t="shared" si="4"/>
        <v>1173.0243172125292</v>
      </c>
      <c r="AE71">
        <f>'IDT-1'!C71</f>
        <v>0</v>
      </c>
      <c r="AF71" s="26"/>
      <c r="AG71">
        <f t="shared" si="5"/>
        <v>1173.0243172125292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-265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13.891899766899765</v>
      </c>
      <c r="F72">
        <f>GT_Spot!Q72</f>
        <v>0</v>
      </c>
      <c r="G72">
        <f>PPCL_NG!Q72</f>
        <v>19.28</v>
      </c>
      <c r="H72">
        <f>PPCL_Spot!Q72</f>
        <v>30.05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651.84619809537071</v>
      </c>
      <c r="P72" s="77">
        <v>69.062638193834289</v>
      </c>
      <c r="Q72" s="77">
        <v>0</v>
      </c>
      <c r="R72" s="80">
        <v>25.619999999999997</v>
      </c>
      <c r="S72" s="80">
        <v>0</v>
      </c>
      <c r="T72" s="78">
        <f>SUMPRODUCT(LTA!F72:AJ72,LTA!F$101:AJ$101,LTA!F$104:AJ$104)</f>
        <v>52.01</v>
      </c>
      <c r="U72" s="78">
        <f>SUMPRODUCT(LTA!F72:AJ72,LTA!F$102:AJ$102,LTA!F$104:AJ$104)</f>
        <v>136.49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380.42</v>
      </c>
      <c r="AB72" s="117">
        <f>-STOA!O72</f>
        <v>0</v>
      </c>
      <c r="AC72">
        <f t="shared" si="3"/>
        <v>14.613567807398647</v>
      </c>
      <c r="AD72">
        <f t="shared" si="4"/>
        <v>1183.9771682487064</v>
      </c>
      <c r="AE72">
        <f>'IDT-1'!C72</f>
        <v>0</v>
      </c>
      <c r="AF72" s="26"/>
      <c r="AG72">
        <f t="shared" si="5"/>
        <v>1183.9771682487064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-230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6.0304373348987372</v>
      </c>
      <c r="F73">
        <f>GT_Spot!Q73</f>
        <v>0</v>
      </c>
      <c r="G73">
        <f>PPCL_NG!Q73</f>
        <v>19.28</v>
      </c>
      <c r="H73">
        <f>PPCL_Spot!Q73</f>
        <v>23.298393214261083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653.10835353381663</v>
      </c>
      <c r="P73" s="77">
        <v>69.062638193834289</v>
      </c>
      <c r="Q73" s="77">
        <v>0</v>
      </c>
      <c r="R73" s="80">
        <v>16.389999999999997</v>
      </c>
      <c r="S73" s="80">
        <v>0</v>
      </c>
      <c r="T73" s="78">
        <f>SUMPRODUCT(LTA!F73:AJ73,LTA!F$101:AJ$101,LTA!F$104:AJ$104)</f>
        <v>43.42</v>
      </c>
      <c r="U73" s="78">
        <f>SUMPRODUCT(LTA!F73:AJ73,LTA!F$102:AJ$102,LTA!F$104:AJ$104)</f>
        <v>136.48000000000002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389.2</v>
      </c>
      <c r="AB73" s="117">
        <f>-STOA!O73</f>
        <v>0</v>
      </c>
      <c r="AC73">
        <f t="shared" si="3"/>
        <v>13.351064463477421</v>
      </c>
      <c r="AD73">
        <f t="shared" si="4"/>
        <v>1282.8387578133334</v>
      </c>
      <c r="AE73">
        <f>'IDT-1'!C73</f>
        <v>0</v>
      </c>
      <c r="AF73" s="26"/>
      <c r="AG73">
        <f t="shared" si="5"/>
        <v>1282.8387578133334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6.0304373348987372</v>
      </c>
      <c r="F74">
        <f>GT_Spot!Q74</f>
        <v>0</v>
      </c>
      <c r="G74">
        <f>PPCL_NG!Q74</f>
        <v>19.28</v>
      </c>
      <c r="H74">
        <f>PPCL_Spot!Q74</f>
        <v>23.298393214261083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653.10835353381663</v>
      </c>
      <c r="P74" s="77">
        <v>69.062638193834289</v>
      </c>
      <c r="Q74" s="77">
        <v>0</v>
      </c>
      <c r="R74" s="80">
        <v>9.1857766544117645</v>
      </c>
      <c r="S74" s="80">
        <v>0</v>
      </c>
      <c r="T74" s="78">
        <f>SUMPRODUCT(LTA!F74:AJ74,LTA!F$101:AJ$101,LTA!F$104:AJ$104)</f>
        <v>35.69</v>
      </c>
      <c r="U74" s="78">
        <f>SUMPRODUCT(LTA!F74:AJ74,LTA!F$102:AJ$102,LTA!F$104:AJ$104)</f>
        <v>136.38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378.62000000000006</v>
      </c>
      <c r="AB74" s="117">
        <f>-STOA!O74</f>
        <v>0</v>
      </c>
      <c r="AC74">
        <f t="shared" si="3"/>
        <v>13.036878022814289</v>
      </c>
      <c r="AD74">
        <f t="shared" si="4"/>
        <v>1267.5387209084081</v>
      </c>
      <c r="AE74">
        <f>'IDT-1'!C74</f>
        <v>0</v>
      </c>
      <c r="AF74" s="26"/>
      <c r="AG74">
        <f t="shared" si="5"/>
        <v>1267.5387209084081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-100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6.0831816847666573</v>
      </c>
      <c r="F75">
        <f>GT_Spot!Q75</f>
        <v>0</v>
      </c>
      <c r="G75">
        <f>PPCL_NG!Q75</f>
        <v>19.28</v>
      </c>
      <c r="H75">
        <f>PPCL_Spot!Q75</f>
        <v>23.298393214261083</v>
      </c>
      <c r="I75">
        <f>Bawana_NG!Q75</f>
        <v>49.92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654.59877273928703</v>
      </c>
      <c r="P75" s="77">
        <v>68.376965339723952</v>
      </c>
      <c r="Q75" s="77">
        <v>0</v>
      </c>
      <c r="R75" s="80">
        <v>0</v>
      </c>
      <c r="S75" s="80">
        <v>0</v>
      </c>
      <c r="T75" s="78">
        <f>SUMPRODUCT(LTA!F75:AJ75,LTA!F$101:AJ$101,LTA!F$104:AJ$104)</f>
        <v>23</v>
      </c>
      <c r="U75" s="78">
        <f>SUMPRODUCT(LTA!F75:AJ75,LTA!F$102:AJ$102,LTA!F$104:AJ$104)</f>
        <v>128.41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368.35</v>
      </c>
      <c r="AB75" s="117">
        <f>-STOA!O75</f>
        <v>0</v>
      </c>
      <c r="AC75">
        <f t="shared" si="3"/>
        <v>12.380670643149436</v>
      </c>
      <c r="AD75">
        <f t="shared" si="4"/>
        <v>1263.9366423348893</v>
      </c>
      <c r="AE75">
        <f>'IDT-1'!C75</f>
        <v>2.4630000000000001</v>
      </c>
      <c r="AF75" s="26"/>
      <c r="AG75">
        <f t="shared" si="5"/>
        <v>1266.3996423348892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5.0785973397823465</v>
      </c>
      <c r="F76">
        <f>GT_Spot!Q76</f>
        <v>0</v>
      </c>
      <c r="G76">
        <f>PPCL_NG!Q76</f>
        <v>19.28</v>
      </c>
      <c r="H76">
        <f>PPCL_Spot!Q76</f>
        <v>23.298393214261083</v>
      </c>
      <c r="I76">
        <f>Bawana_NG!Q76</f>
        <v>49.92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654.59877273928703</v>
      </c>
      <c r="P76" s="77">
        <v>68.376965339723952</v>
      </c>
      <c r="Q76" s="77">
        <v>0</v>
      </c>
      <c r="R76" s="80">
        <v>0</v>
      </c>
      <c r="S76" s="80">
        <v>0</v>
      </c>
      <c r="T76" s="78">
        <f>SUMPRODUCT(LTA!F76:AJ76,LTA!F$101:AJ$101,LTA!F$104:AJ$104)</f>
        <v>15.07</v>
      </c>
      <c r="U76" s="78">
        <f>SUMPRODUCT(LTA!F76:AJ76,LTA!F$102:AJ$102,LTA!F$104:AJ$104)</f>
        <v>128.51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347.38000000000005</v>
      </c>
      <c r="AB76" s="117">
        <f>-STOA!O76</f>
        <v>0</v>
      </c>
      <c r="AC76">
        <f t="shared" si="3"/>
        <v>11.985218388080645</v>
      </c>
      <c r="AD76">
        <f t="shared" si="4"/>
        <v>1249.5275102449737</v>
      </c>
      <c r="AE76">
        <f>'IDT-1'!C76</f>
        <v>4.8890000000000002</v>
      </c>
      <c r="AF76" s="26"/>
      <c r="AG76">
        <f t="shared" si="5"/>
        <v>1254.4165102449736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5.0785973397823465</v>
      </c>
      <c r="F77">
        <f>GT_Spot!Q77</f>
        <v>0</v>
      </c>
      <c r="G77">
        <f>PPCL_NG!Q77</f>
        <v>19.28</v>
      </c>
      <c r="H77">
        <f>PPCL_Spot!Q77</f>
        <v>23.298393214261083</v>
      </c>
      <c r="I77">
        <f>Bawana_NG!Q77</f>
        <v>49.92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654.19404831254269</v>
      </c>
      <c r="P77" s="77">
        <v>68.376965339723952</v>
      </c>
      <c r="Q77" s="77">
        <v>0</v>
      </c>
      <c r="R77" s="80">
        <v>0</v>
      </c>
      <c r="S77" s="80">
        <v>0</v>
      </c>
      <c r="T77" s="78">
        <f>SUMPRODUCT(LTA!F77:AJ77,LTA!F$101:AJ$101,LTA!F$104:AJ$104)</f>
        <v>8.15</v>
      </c>
      <c r="U77" s="78">
        <f>SUMPRODUCT(LTA!F77:AJ77,LTA!F$102:AJ$102,LTA!F$104:AJ$104)</f>
        <v>128.12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326.72000000000003</v>
      </c>
      <c r="AB77" s="117">
        <f>-STOA!O77</f>
        <v>0</v>
      </c>
      <c r="AC77">
        <f t="shared" si="3"/>
        <v>11.70888643055871</v>
      </c>
      <c r="AD77">
        <f t="shared" si="4"/>
        <v>1224.4291177757514</v>
      </c>
      <c r="AE77">
        <f>'IDT-1'!C77</f>
        <v>10.695</v>
      </c>
      <c r="AF77" s="26"/>
      <c r="AG77">
        <f t="shared" si="5"/>
        <v>1235.1241177757513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-47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5.0785973397823465</v>
      </c>
      <c r="F78">
        <f>GT_Spot!Q78</f>
        <v>0</v>
      </c>
      <c r="G78">
        <f>PPCL_NG!Q78</f>
        <v>19.28</v>
      </c>
      <c r="H78">
        <f>PPCL_Spot!Q78</f>
        <v>23.298393214261083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654.19404831254269</v>
      </c>
      <c r="P78" s="77">
        <v>68.376965339723952</v>
      </c>
      <c r="Q78" s="77">
        <v>0</v>
      </c>
      <c r="R78" s="80">
        <v>0</v>
      </c>
      <c r="S78" s="80">
        <v>0</v>
      </c>
      <c r="T78" s="78">
        <f>SUMPRODUCT(LTA!F78:AJ78,LTA!F$101:AJ$101,LTA!F$104:AJ$104)</f>
        <v>5.35</v>
      </c>
      <c r="U78" s="78">
        <f>SUMPRODUCT(LTA!F78:AJ78,LTA!F$102:AJ$102,LTA!F$104:AJ$104)</f>
        <v>127.88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297.04000000000008</v>
      </c>
      <c r="AB78" s="117">
        <f>-STOA!O78</f>
        <v>0</v>
      </c>
      <c r="AC78">
        <f t="shared" si="3"/>
        <v>11.42095043055871</v>
      </c>
      <c r="AD78">
        <f t="shared" si="4"/>
        <v>1191.9970537757515</v>
      </c>
      <c r="AE78">
        <f>'IDT-1'!C78</f>
        <v>30</v>
      </c>
      <c r="AF78" s="26"/>
      <c r="AG78">
        <f t="shared" si="5"/>
        <v>1221.9970537757515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-47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5.0785973397823465</v>
      </c>
      <c r="F79">
        <f>GT_Spot!Q79</f>
        <v>0</v>
      </c>
      <c r="G79">
        <f>PPCL_NG!Q79</f>
        <v>19.28</v>
      </c>
      <c r="H79">
        <f>PPCL_Spot!Q79</f>
        <v>23.298393214261083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655.66343785803747</v>
      </c>
      <c r="P79" s="77">
        <v>68.377387982734248</v>
      </c>
      <c r="Q79" s="77">
        <v>0</v>
      </c>
      <c r="R79" s="80">
        <v>0</v>
      </c>
      <c r="S79" s="80">
        <v>0</v>
      </c>
      <c r="T79" s="78">
        <f>SUMPRODUCT(LTA!F79:AJ79,LTA!F$101:AJ$101,LTA!F$104:AJ$104)</f>
        <v>3.04</v>
      </c>
      <c r="U79" s="78">
        <f>SUMPRODUCT(LTA!F79:AJ79,LTA!F$102:AJ$102,LTA!F$104:AJ$104)</f>
        <v>128.14000000000001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295.29000000000008</v>
      </c>
      <c r="AB79" s="117">
        <f>-STOA!O79</f>
        <v>0</v>
      </c>
      <c r="AC79">
        <f t="shared" si="3"/>
        <v>11.649032348439022</v>
      </c>
      <c r="AD79">
        <f t="shared" si="4"/>
        <v>1161.438784046376</v>
      </c>
      <c r="AE79">
        <f>'IDT-1'!C79</f>
        <v>0</v>
      </c>
      <c r="AF79" s="26"/>
      <c r="AG79">
        <f t="shared" si="5"/>
        <v>1161.438784046376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5.0785973397823465</v>
      </c>
      <c r="F80">
        <f>GT_Spot!Q80</f>
        <v>0</v>
      </c>
      <c r="G80">
        <f>PPCL_NG!Q80</f>
        <v>19.28</v>
      </c>
      <c r="H80">
        <f>PPCL_Spot!Q80</f>
        <v>23.298393214261083</v>
      </c>
      <c r="I80">
        <f>Bawana_NG!Q80</f>
        <v>49.92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661.10317536611717</v>
      </c>
      <c r="P80" s="77">
        <v>68.377387982734248</v>
      </c>
      <c r="Q80" s="77">
        <v>0</v>
      </c>
      <c r="R80" s="80">
        <v>0</v>
      </c>
      <c r="S80" s="80">
        <v>0</v>
      </c>
      <c r="T80" s="78">
        <f>SUMPRODUCT(LTA!F80:AJ80,LTA!F$101:AJ$101,LTA!F$104:AJ$104)</f>
        <v>0.69</v>
      </c>
      <c r="U80" s="78">
        <f>SUMPRODUCT(LTA!F80:AJ80,LTA!F$102:AJ$102,LTA!F$104:AJ$104)</f>
        <v>127.99000000000001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-20</v>
      </c>
      <c r="AA80" s="117">
        <f>STOA!I80</f>
        <v>294.85000000000008</v>
      </c>
      <c r="AB80" s="117">
        <f>-STOA!O80</f>
        <v>0</v>
      </c>
      <c r="AC80">
        <f t="shared" si="3"/>
        <v>11.360295575233287</v>
      </c>
      <c r="AD80">
        <f t="shared" si="4"/>
        <v>1199.2272583276617</v>
      </c>
      <c r="AE80">
        <f>'IDT-1'!C80</f>
        <v>0</v>
      </c>
      <c r="AF80" s="26"/>
      <c r="AG80">
        <f t="shared" si="5"/>
        <v>1199.2272583276617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-20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5.0785973397823465</v>
      </c>
      <c r="F81">
        <f>GT_Spot!Q81</f>
        <v>0</v>
      </c>
      <c r="G81">
        <f>PPCL_NG!Q81</f>
        <v>19.28</v>
      </c>
      <c r="H81">
        <f>PPCL_Spot!Q81</f>
        <v>23.298393214261083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648.47904074848145</v>
      </c>
      <c r="P81" s="77">
        <v>68.377387982734248</v>
      </c>
      <c r="Q81" s="77">
        <v>0</v>
      </c>
      <c r="R81" s="80">
        <v>0</v>
      </c>
      <c r="S81" s="80">
        <v>0</v>
      </c>
      <c r="T81" s="78">
        <f>SUMPRODUCT(LTA!F81:AJ81,LTA!F$101:AJ$101,LTA!F$104:AJ$104)</f>
        <v>7.0000000000000007E-2</v>
      </c>
      <c r="U81" s="78">
        <f>SUMPRODUCT(LTA!F81:AJ81,LTA!F$102:AJ$102,LTA!F$104:AJ$104)</f>
        <v>127.45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294.63000000000005</v>
      </c>
      <c r="AB81" s="117">
        <f>-STOA!O81</f>
        <v>0</v>
      </c>
      <c r="AC81">
        <f t="shared" si="3"/>
        <v>11.192668552987117</v>
      </c>
      <c r="AD81">
        <f t="shared" si="4"/>
        <v>1190.3907507322722</v>
      </c>
      <c r="AE81">
        <f>'IDT-1'!C81</f>
        <v>0</v>
      </c>
      <c r="AF81" s="26"/>
      <c r="AG81">
        <f t="shared" si="5"/>
        <v>1190.3907507322722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-35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5.0785973397823465</v>
      </c>
      <c r="F82">
        <f>GT_Spot!Q82</f>
        <v>0</v>
      </c>
      <c r="G82">
        <f>PPCL_NG!Q82</f>
        <v>19.28</v>
      </c>
      <c r="H82">
        <f>PPCL_Spot!Q82</f>
        <v>23.298393214261083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648.47904074848145</v>
      </c>
      <c r="P82" s="77">
        <v>68.377387982734248</v>
      </c>
      <c r="Q82" s="77">
        <v>0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126.73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294.63000000000005</v>
      </c>
      <c r="AB82" s="117">
        <f>-STOA!O82</f>
        <v>0</v>
      </c>
      <c r="AC82">
        <f t="shared" si="3"/>
        <v>11.167960297942727</v>
      </c>
      <c r="AD82">
        <f t="shared" si="4"/>
        <v>1191.6254589873165</v>
      </c>
      <c r="AE82">
        <f>'IDT-1'!C82</f>
        <v>0</v>
      </c>
      <c r="AF82" s="26"/>
      <c r="AG82">
        <f t="shared" si="5"/>
        <v>1191.6254589873165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-33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5.0785973397823465</v>
      </c>
      <c r="F83">
        <f>GT_Spot!Q83</f>
        <v>0</v>
      </c>
      <c r="G83">
        <f>PPCL_NG!Q83</f>
        <v>19.28</v>
      </c>
      <c r="H83">
        <f>PPCL_Spot!Q83</f>
        <v>23.298393214261083</v>
      </c>
      <c r="I83">
        <f>Bawana_NG!Q83</f>
        <v>49.919999999999995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749.62365199752003</v>
      </c>
      <c r="P83" s="77">
        <v>68.377387982734248</v>
      </c>
      <c r="Q83" s="77">
        <v>0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126.07000000000001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294.63000000000005</v>
      </c>
      <c r="AB83" s="117">
        <f>-STOA!O83</f>
        <v>0</v>
      </c>
      <c r="AC83">
        <f t="shared" si="3"/>
        <v>12.735840696143308</v>
      </c>
      <c r="AD83">
        <f t="shared" si="4"/>
        <v>1213.5421898381546</v>
      </c>
      <c r="AE83">
        <f>'IDT-1'!C83</f>
        <v>0</v>
      </c>
      <c r="AF83" s="26"/>
      <c r="AG83">
        <f t="shared" si="5"/>
        <v>1213.5421898381546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-110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5.0785973397823465</v>
      </c>
      <c r="F84">
        <f>GT_Spot!Q84</f>
        <v>0</v>
      </c>
      <c r="G84">
        <f>PPCL_NG!Q84</f>
        <v>19.28</v>
      </c>
      <c r="H84">
        <f>PPCL_Spot!Q84</f>
        <v>23.298393214261083</v>
      </c>
      <c r="I84">
        <f>Bawana_NG!Q84</f>
        <v>49.919999999999995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749.62365199752003</v>
      </c>
      <c r="P84" s="77">
        <v>68.377387982734248</v>
      </c>
      <c r="Q84" s="77">
        <v>0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125.9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294.63000000000005</v>
      </c>
      <c r="AB84" s="117">
        <f>-STOA!O84</f>
        <v>0</v>
      </c>
      <c r="AC84">
        <f t="shared" si="3"/>
        <v>12.823125971365259</v>
      </c>
      <c r="AD84">
        <f t="shared" si="4"/>
        <v>1203.2849045629325</v>
      </c>
      <c r="AE84">
        <f>'IDT-1'!C84</f>
        <v>0</v>
      </c>
      <c r="AF84" s="26"/>
      <c r="AG84">
        <f t="shared" si="5"/>
        <v>1203.2849045629325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-120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12.942071097372491</v>
      </c>
      <c r="F85">
        <f>GT_Spot!Q85</f>
        <v>0</v>
      </c>
      <c r="G85">
        <f>PPCL_NG!Q85</f>
        <v>19.28</v>
      </c>
      <c r="H85">
        <f>PPCL_Spot!Q85</f>
        <v>30.05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748.96291682151991</v>
      </c>
      <c r="P85" s="77">
        <v>68.377387982734248</v>
      </c>
      <c r="Q85" s="77">
        <v>0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126.66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294.63000000000005</v>
      </c>
      <c r="AB85" s="117">
        <f>-STOA!O85</f>
        <v>0</v>
      </c>
      <c r="AC85">
        <f t="shared" si="3"/>
        <v>13.130174761041662</v>
      </c>
      <c r="AD85">
        <f t="shared" si="4"/>
        <v>1197.6922011405852</v>
      </c>
      <c r="AE85">
        <f>'IDT-1'!C85</f>
        <v>25</v>
      </c>
      <c r="AF85" s="26"/>
      <c r="AG85">
        <f t="shared" si="5"/>
        <v>1222.6922011405852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-140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12.942071097372491</v>
      </c>
      <c r="F86">
        <f>GT_Spot!Q86</f>
        <v>0</v>
      </c>
      <c r="G86">
        <f>PPCL_NG!Q86</f>
        <v>19.28</v>
      </c>
      <c r="H86">
        <f>PPCL_Spot!Q86</f>
        <v>30.05</v>
      </c>
      <c r="I86">
        <f>Bawana_NG!Q86</f>
        <v>49.919999999999995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744.14892568751986</v>
      </c>
      <c r="P86" s="77">
        <v>68.377387982734248</v>
      </c>
      <c r="Q86" s="77">
        <v>0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127.89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294.63000000000005</v>
      </c>
      <c r="AB86" s="117">
        <f>-STOA!O86</f>
        <v>0</v>
      </c>
      <c r="AC86">
        <f t="shared" si="3"/>
        <v>13.542542015172225</v>
      </c>
      <c r="AD86">
        <f t="shared" si="4"/>
        <v>1143.6958427524544</v>
      </c>
      <c r="AE86">
        <f>'IDT-1'!C86</f>
        <v>37.137999999999998</v>
      </c>
      <c r="AF86" s="26"/>
      <c r="AG86">
        <f t="shared" si="5"/>
        <v>1180.8338427524543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-190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13.201236476043279</v>
      </c>
      <c r="F87">
        <f>GT_Spot!Q87</f>
        <v>0</v>
      </c>
      <c r="G87">
        <f>PPCL_NG!Q87</f>
        <v>19.28</v>
      </c>
      <c r="H87">
        <f>PPCL_Spot!Q87</f>
        <v>30.05</v>
      </c>
      <c r="I87">
        <f>Bawana_NG!Q87</f>
        <v>49.919999999999995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716.8263814389245</v>
      </c>
      <c r="P87" s="77">
        <v>68.377387982734248</v>
      </c>
      <c r="Q87" s="77">
        <v>0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130.01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326.45000000000005</v>
      </c>
      <c r="AB87" s="117">
        <f>-STOA!O87</f>
        <v>0</v>
      </c>
      <c r="AC87">
        <f t="shared" si="3"/>
        <v>12.537680978453452</v>
      </c>
      <c r="AD87">
        <f t="shared" si="4"/>
        <v>1271.5773249192487</v>
      </c>
      <c r="AE87">
        <f>'IDT-1'!C87</f>
        <v>35</v>
      </c>
      <c r="AF87" s="26"/>
      <c r="AG87">
        <f t="shared" si="5"/>
        <v>1306.5773249192487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-70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13.201236476043279</v>
      </c>
      <c r="F88">
        <f>GT_Spot!Q88</f>
        <v>0</v>
      </c>
      <c r="G88">
        <f>PPCL_NG!Q88</f>
        <v>19.28</v>
      </c>
      <c r="H88">
        <f>PPCL_Spot!Q88</f>
        <v>30.05</v>
      </c>
      <c r="I88">
        <f>Bawana_NG!Q88</f>
        <v>49.919999999999995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716.8263814389245</v>
      </c>
      <c r="P88" s="77">
        <v>68.377387982734248</v>
      </c>
      <c r="Q88" s="77">
        <v>0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130.69999999999999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326.45000000000005</v>
      </c>
      <c r="AB88" s="117">
        <f>-STOA!O88</f>
        <v>0</v>
      </c>
      <c r="AC88">
        <f t="shared" si="3"/>
        <v>12.841720978453454</v>
      </c>
      <c r="AD88">
        <f t="shared" si="4"/>
        <v>1305.8232849192486</v>
      </c>
      <c r="AE88">
        <f>'IDT-1'!C88</f>
        <v>19.423999999999999</v>
      </c>
      <c r="AF88" s="26"/>
      <c r="AG88">
        <f t="shared" si="5"/>
        <v>1325.2472849192486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-70</v>
      </c>
      <c r="AM88" s="75">
        <f>RTM_PXI!I88</f>
        <v>0</v>
      </c>
      <c r="AN88" s="75">
        <f>RTM_PXI!O88</f>
        <v>0</v>
      </c>
      <c r="AO88" s="192">
        <f>GDAM_IEX!I88</f>
        <v>33.86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4.9286159600997506</v>
      </c>
      <c r="F89">
        <f>GT_Spot!Q89</f>
        <v>0</v>
      </c>
      <c r="G89">
        <f>PPCL_NG!Q89</f>
        <v>19.28</v>
      </c>
      <c r="H89">
        <f>PPCL_Spot!Q89</f>
        <v>23.298393214261083</v>
      </c>
      <c r="I89">
        <f>Bawana_NG!Q89</f>
        <v>46.02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717.6081658463022</v>
      </c>
      <c r="P89" s="77">
        <v>68.377387982734248</v>
      </c>
      <c r="Q89" s="77">
        <v>0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130.91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326.45000000000005</v>
      </c>
      <c r="AB89" s="117">
        <f>-STOA!O89</f>
        <v>0</v>
      </c>
      <c r="AC89">
        <f t="shared" si="3"/>
        <v>13.020790205761616</v>
      </c>
      <c r="AD89">
        <f t="shared" si="4"/>
        <v>1346.0817727976357</v>
      </c>
      <c r="AE89">
        <f>'IDT-1'!C89</f>
        <v>6.5330000000000004</v>
      </c>
      <c r="AF89" s="26"/>
      <c r="AG89">
        <f t="shared" si="5"/>
        <v>1352.6147727976356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-60</v>
      </c>
      <c r="AM89" s="75">
        <f>RTM_PXI!I89</f>
        <v>0</v>
      </c>
      <c r="AN89" s="75">
        <f>RTM_PXI!O89</f>
        <v>0</v>
      </c>
      <c r="AO89" s="192">
        <f>GDAM_IEX!I89</f>
        <v>82.23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5.0785973397823465</v>
      </c>
      <c r="F90">
        <f>GT_Spot!Q90</f>
        <v>0</v>
      </c>
      <c r="G90">
        <f>PPCL_NG!Q90</f>
        <v>19.28</v>
      </c>
      <c r="H90">
        <f>PPCL_Spot!Q90</f>
        <v>23.298393214261083</v>
      </c>
      <c r="I90">
        <f>Bawana_NG!Q90</f>
        <v>46.02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717.6081658463022</v>
      </c>
      <c r="P90" s="77">
        <v>68.377387982734248</v>
      </c>
      <c r="Q90" s="77">
        <v>0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130.51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326.45000000000005</v>
      </c>
      <c r="AB90" s="117">
        <f>-STOA!O90</f>
        <v>0</v>
      </c>
      <c r="AC90">
        <f t="shared" si="3"/>
        <v>13.316558041902823</v>
      </c>
      <c r="AD90">
        <f t="shared" si="4"/>
        <v>1379.3959863411769</v>
      </c>
      <c r="AE90">
        <f>'IDT-1'!C90</f>
        <v>0</v>
      </c>
      <c r="AF90" s="26"/>
      <c r="AG90">
        <f t="shared" si="5"/>
        <v>1379.3959863411769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-60</v>
      </c>
      <c r="AM90" s="75">
        <f>RTM_PXI!I90</f>
        <v>0</v>
      </c>
      <c r="AN90" s="75">
        <f>RTM_PXI!O90</f>
        <v>0</v>
      </c>
      <c r="AO90" s="192">
        <f>GDAM_IEX!I90</f>
        <v>116.09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13.605278944211157</v>
      </c>
      <c r="F91">
        <f>GT_Spot!Q91</f>
        <v>0</v>
      </c>
      <c r="G91">
        <f>PPCL_NG!Q91</f>
        <v>19.28</v>
      </c>
      <c r="H91">
        <f>PPCL_Spot!Q91</f>
        <v>30.05</v>
      </c>
      <c r="I91">
        <f>Bawana_NG!Q91</f>
        <v>46.803074956755673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720.49691724430204</v>
      </c>
      <c r="P91" s="77">
        <v>68.377387982734248</v>
      </c>
      <c r="Q91" s="77">
        <v>0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130.37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370.00000000000006</v>
      </c>
      <c r="AB91" s="117">
        <f>-STOA!O91</f>
        <v>0</v>
      </c>
      <c r="AC91">
        <f t="shared" si="3"/>
        <v>13.51748450121424</v>
      </c>
      <c r="AD91">
        <f t="shared" si="4"/>
        <v>1442.2051746267887</v>
      </c>
      <c r="AE91">
        <f>'IDT-1'!C91</f>
        <v>0</v>
      </c>
      <c r="AF91" s="26"/>
      <c r="AG91">
        <f t="shared" si="5"/>
        <v>1442.2051746267887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-40</v>
      </c>
      <c r="AM91" s="75">
        <f>RTM_PXI!I91</f>
        <v>0</v>
      </c>
      <c r="AN91" s="75">
        <f>RTM_PXI!O91</f>
        <v>0</v>
      </c>
      <c r="AO91" s="192">
        <f>GDAM_IEX!I91</f>
        <v>96.74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13.605278944211157</v>
      </c>
      <c r="F92">
        <f>GT_Spot!Q92</f>
        <v>0</v>
      </c>
      <c r="G92">
        <f>PPCL_NG!Q92</f>
        <v>19.28</v>
      </c>
      <c r="H92">
        <f>PPCL_Spot!Q92</f>
        <v>30.05</v>
      </c>
      <c r="I92">
        <f>Bawana_NG!Q92</f>
        <v>46.8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720.49691724430204</v>
      </c>
      <c r="P92" s="77">
        <v>68.377387982734248</v>
      </c>
      <c r="Q92" s="77">
        <v>0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130.66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370.00000000000006</v>
      </c>
      <c r="AB92" s="117">
        <f>-STOA!O92</f>
        <v>0</v>
      </c>
      <c r="AC92">
        <f t="shared" si="3"/>
        <v>13.60150816637284</v>
      </c>
      <c r="AD92">
        <f t="shared" si="4"/>
        <v>1471.7580760048745</v>
      </c>
      <c r="AE92">
        <f>'IDT-1'!C92</f>
        <v>0</v>
      </c>
      <c r="AF92" s="26"/>
      <c r="AG92">
        <f t="shared" si="5"/>
        <v>1471.7580760048745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116.09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13.605278944211157</v>
      </c>
      <c r="F93">
        <f>GT_Spot!Q93</f>
        <v>0</v>
      </c>
      <c r="G93">
        <f>PPCL_NG!Q93</f>
        <v>19.28</v>
      </c>
      <c r="H93">
        <f>PPCL_Spot!Q93</f>
        <v>30.05</v>
      </c>
      <c r="I93">
        <f>Bawana_NG!Q93</f>
        <v>46.8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721.57847642230195</v>
      </c>
      <c r="P93" s="77">
        <v>68.377387982734248</v>
      </c>
      <c r="Q93" s="77">
        <v>0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130.93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370.00000000000006</v>
      </c>
      <c r="AB93" s="117">
        <f>-STOA!O93</f>
        <v>0</v>
      </c>
      <c r="AC93">
        <f t="shared" si="3"/>
        <v>13.474658061473377</v>
      </c>
      <c r="AD93">
        <f t="shared" si="4"/>
        <v>1517.736485287774</v>
      </c>
      <c r="AE93">
        <f>'IDT-1'!C93</f>
        <v>0</v>
      </c>
      <c r="AF93" s="26"/>
      <c r="AG93">
        <f t="shared" si="5"/>
        <v>1517.736485287774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130.59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5.0785973397823465</v>
      </c>
      <c r="F94">
        <f>GT_Spot!Q94</f>
        <v>0</v>
      </c>
      <c r="G94">
        <f>PPCL_NG!Q94</f>
        <v>19.28</v>
      </c>
      <c r="H94">
        <f>PPCL_Spot!Q94</f>
        <v>23.298393214261083</v>
      </c>
      <c r="I94">
        <f>Bawana_NG!Q94</f>
        <v>46.8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721.57847642230195</v>
      </c>
      <c r="P94" s="77">
        <v>68.377387982734248</v>
      </c>
      <c r="Q94" s="77">
        <v>0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127.27000000000001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370.00000000000006</v>
      </c>
      <c r="AB94" s="117">
        <f>-STOA!O94</f>
        <v>0</v>
      </c>
      <c r="AC94">
        <f t="shared" si="3"/>
        <v>13.435777123639902</v>
      </c>
      <c r="AD94">
        <f t="shared" si="4"/>
        <v>1513.3570778354399</v>
      </c>
      <c r="AE94">
        <f>'IDT-1'!C94</f>
        <v>0</v>
      </c>
      <c r="AF94" s="26"/>
      <c r="AG94">
        <f t="shared" si="5"/>
        <v>1513.3570778354399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145.11000000000001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13.605278944211157</v>
      </c>
      <c r="F95">
        <f>GT_Spot!Q95</f>
        <v>0</v>
      </c>
      <c r="G95">
        <f>PPCL_NG!Q95</f>
        <v>19.28</v>
      </c>
      <c r="H95">
        <f>PPCL_Spot!Q95</f>
        <v>30.05</v>
      </c>
      <c r="I95">
        <f>Bawana_NG!Q95</f>
        <v>46.8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714.61280556830218</v>
      </c>
      <c r="P95" s="77">
        <v>68.377387982734248</v>
      </c>
      <c r="Q95" s="77">
        <v>0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127.72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369.96000000000004</v>
      </c>
      <c r="AB95" s="117">
        <f>-STOA!O95</f>
        <v>0</v>
      </c>
      <c r="AC95">
        <f t="shared" si="3"/>
        <v>13.55512815795818</v>
      </c>
      <c r="AD95">
        <f t="shared" si="4"/>
        <v>1526.8003443372893</v>
      </c>
      <c r="AE95">
        <f>'IDT-1'!C95</f>
        <v>0</v>
      </c>
      <c r="AF95" s="26"/>
      <c r="AG95">
        <f t="shared" si="5"/>
        <v>1526.8003443372893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149.94999999999999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13.605278944211157</v>
      </c>
      <c r="F96">
        <f>GT_Spot!Q96</f>
        <v>0</v>
      </c>
      <c r="G96">
        <f>PPCL_NG!Q96</f>
        <v>19.28</v>
      </c>
      <c r="H96">
        <f>PPCL_Spot!Q96</f>
        <v>30.05</v>
      </c>
      <c r="I96">
        <f>Bawana_NG!Q96</f>
        <v>46.8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714.61280556830218</v>
      </c>
      <c r="P96" s="77">
        <v>68.377387982734248</v>
      </c>
      <c r="Q96" s="77">
        <v>0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128.43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369.96000000000004</v>
      </c>
      <c r="AB96" s="117">
        <f>-STOA!O96</f>
        <v>0</v>
      </c>
      <c r="AC96">
        <f t="shared" si="3"/>
        <v>13.60388015795818</v>
      </c>
      <c r="AD96">
        <f t="shared" si="4"/>
        <v>1532.2915923372893</v>
      </c>
      <c r="AE96">
        <f>'IDT-1'!C96</f>
        <v>0</v>
      </c>
      <c r="AF96" s="26"/>
      <c r="AG96">
        <f t="shared" si="5"/>
        <v>1532.2915923372893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154.78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13.605278944211157</v>
      </c>
      <c r="F97">
        <f>GT_Spot!Q97</f>
        <v>0</v>
      </c>
      <c r="G97">
        <f>PPCL_NG!Q97</f>
        <v>19.28</v>
      </c>
      <c r="H97">
        <f>PPCL_Spot!Q97</f>
        <v>30.05</v>
      </c>
      <c r="I97">
        <f>Bawana_NG!Q97</f>
        <v>46.803074956755673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714.61280556830218</v>
      </c>
      <c r="P97" s="77">
        <v>68.377387982734248</v>
      </c>
      <c r="Q97" s="77">
        <v>0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128.77000000000001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369.96000000000004</v>
      </c>
      <c r="AB97" s="117">
        <f>-STOA!O97</f>
        <v>0</v>
      </c>
      <c r="AC97">
        <f t="shared" si="3"/>
        <v>13.74564304324349</v>
      </c>
      <c r="AD97">
        <f t="shared" si="4"/>
        <v>1487.9929044087598</v>
      </c>
      <c r="AE97">
        <f>'IDT-1'!C97</f>
        <v>0</v>
      </c>
      <c r="AF97" s="26"/>
      <c r="AG97">
        <f t="shared" si="5"/>
        <v>1487.9929044087598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-30</v>
      </c>
      <c r="AM97" s="75">
        <f>RTM_PXI!I97</f>
        <v>0</v>
      </c>
      <c r="AN97" s="75">
        <f>RTM_PXI!O97</f>
        <v>0</v>
      </c>
      <c r="AO97" s="192">
        <f>GDAM_IEX!I97</f>
        <v>140.28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13.605278944211157</v>
      </c>
      <c r="F98">
        <f>GT_Spot!Q98</f>
        <v>0</v>
      </c>
      <c r="G98">
        <f>PPCL_NG!Q98</f>
        <v>19.28</v>
      </c>
      <c r="H98">
        <f>PPCL_Spot!Q98</f>
        <v>30.05</v>
      </c>
      <c r="I98">
        <f>Bawana_NG!Q98</f>
        <v>46.8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714.61280556830218</v>
      </c>
      <c r="P98" s="77">
        <v>68.377387982734248</v>
      </c>
      <c r="Q98" s="77">
        <v>0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129.01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369.96000000000004</v>
      </c>
      <c r="AB98" s="117">
        <f>-STOA!O98</f>
        <v>0</v>
      </c>
      <c r="AC98">
        <f t="shared" si="3"/>
        <v>13.39620015795818</v>
      </c>
      <c r="AD98">
        <f t="shared" si="4"/>
        <v>1508.8992723372892</v>
      </c>
      <c r="AE98">
        <f>'IDT-1'!C98</f>
        <v>0</v>
      </c>
      <c r="AF98" s="26"/>
      <c r="AG98">
        <f t="shared" si="5"/>
        <v>1508.8992723372892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130.6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0.17817920825181391</v>
      </c>
      <c r="F99">
        <f t="shared" si="6"/>
        <v>0</v>
      </c>
      <c r="G99">
        <f t="shared" si="6"/>
        <v>0.46271999999999947</v>
      </c>
      <c r="H99">
        <f t="shared" si="6"/>
        <v>0.58785576598165645</v>
      </c>
      <c r="I99">
        <f t="shared" si="6"/>
        <v>1.1808516751984717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15.929741431853421</v>
      </c>
      <c r="P99" s="77">
        <f t="shared" si="6"/>
        <v>1.0333233024869275</v>
      </c>
      <c r="Q99" s="77">
        <f t="shared" si="6"/>
        <v>0</v>
      </c>
      <c r="R99" s="80">
        <f t="shared" si="6"/>
        <v>0.30123750438630054</v>
      </c>
      <c r="S99" s="80">
        <f t="shared" si="6"/>
        <v>0</v>
      </c>
      <c r="T99" s="78">
        <f t="shared" si="6"/>
        <v>1.2197199999999997</v>
      </c>
      <c r="U99" s="78">
        <f t="shared" si="6"/>
        <v>3.1485950000000003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-1.0069399999999999</v>
      </c>
      <c r="AA99" s="117">
        <f t="shared" si="6"/>
        <v>7.8503474999999998</v>
      </c>
      <c r="AB99" s="117">
        <f t="shared" si="6"/>
        <v>0</v>
      </c>
      <c r="AC99">
        <f t="shared" si="6"/>
        <v>0.30576738186551333</v>
      </c>
      <c r="AD99">
        <f t="shared" si="6"/>
        <v>29.417949006293082</v>
      </c>
      <c r="AE99">
        <f t="shared" si="6"/>
        <v>8.4035499999999999E-2</v>
      </c>
      <c r="AG99">
        <f t="shared" si="6"/>
        <v>29.501984506293084</v>
      </c>
      <c r="AI99">
        <f t="shared" si="6"/>
        <v>0</v>
      </c>
      <c r="AJ99">
        <f t="shared" si="6"/>
        <v>0</v>
      </c>
      <c r="AK99">
        <f t="shared" si="6"/>
        <v>7.255000000000001E-3</v>
      </c>
      <c r="AL99">
        <f t="shared" si="6"/>
        <v>-1.49325</v>
      </c>
      <c r="AM99">
        <f t="shared" si="6"/>
        <v>0</v>
      </c>
      <c r="AN99">
        <f t="shared" si="6"/>
        <v>0</v>
      </c>
      <c r="AO99">
        <f t="shared" si="6"/>
        <v>0.32407999999999998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44753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228" t="s">
        <v>338</v>
      </c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GT_NG!T3</f>
        <v>12.186674493689463</v>
      </c>
      <c r="F3">
        <f>GT_Spot!T3</f>
        <v>0</v>
      </c>
      <c r="G3">
        <f>PPCL_NG!T3</f>
        <v>23.14</v>
      </c>
      <c r="H3">
        <f>PPCL_Spot!T3</f>
        <v>27.9580718571133</v>
      </c>
      <c r="I3">
        <f>Bawana_NG!T3</f>
        <v>49.236413275317801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792.93915943535046</v>
      </c>
      <c r="P3" s="77">
        <v>38.698282518972178</v>
      </c>
      <c r="Q3" s="77">
        <v>0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445.27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-61</v>
      </c>
      <c r="AA3" s="117">
        <f>STOA!J3</f>
        <v>523.58999999999992</v>
      </c>
      <c r="AB3" s="117">
        <f>-STOA!P3</f>
        <v>0</v>
      </c>
      <c r="AC3">
        <f>SUMIF(B3:AB3,"&gt;0")*$AC$2-SUMIF(B3:AB3,"&lt;0")*($AC$2/(1-$AC$2))+SUMIF(AI3:AR3,"&gt;0")*$AC$2-SUMIF(AI3:AR3,"&lt;0")*($AC$2/(1-$AC$2))</f>
        <v>17.376129472761814</v>
      </c>
      <c r="AD3">
        <f>SUM(B3:AB3,AI3:AR3)-AC3</f>
        <v>1834.6424721076814</v>
      </c>
      <c r="AE3">
        <f>'IDT-1'!F3</f>
        <v>-80</v>
      </c>
      <c r="AF3" s="26"/>
      <c r="AG3">
        <f>SUM(AD3:AF3)</f>
        <v>1754.6424721076814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12.186674493689463</v>
      </c>
      <c r="F4">
        <f>GT_Spot!T4</f>
        <v>0</v>
      </c>
      <c r="G4">
        <f>PPCL_NG!T4</f>
        <v>23.14</v>
      </c>
      <c r="H4">
        <f>PPCL_Spot!T4</f>
        <v>27.9580718571133</v>
      </c>
      <c r="I4">
        <f>Bawana_NG!T4</f>
        <v>49.236413275317801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880.90196225405964</v>
      </c>
      <c r="P4" s="77">
        <v>75.157128996523937</v>
      </c>
      <c r="Q4" s="77">
        <v>0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445.25999999999993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-231.18</v>
      </c>
      <c r="AA4" s="117">
        <f>STOA!J4</f>
        <v>523.58999999999992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19.981831728296111</v>
      </c>
      <c r="AD4">
        <f t="shared" ref="AD4:AD67" si="1">SUM(B4:AB4,AI4:AR4)-AC4</f>
        <v>1786.2684191484079</v>
      </c>
      <c r="AE4">
        <f>'IDT-1'!F4</f>
        <v>-60</v>
      </c>
      <c r="AF4" s="26"/>
      <c r="AG4">
        <f t="shared" ref="AG4:AG67" si="2">SUM(AD4:AF4)</f>
        <v>1726.2684191484079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8.8012237762237771</v>
      </c>
      <c r="F5">
        <f>GT_Spot!T5</f>
        <v>0</v>
      </c>
      <c r="G5">
        <f>PPCL_NG!T5</f>
        <v>23.14</v>
      </c>
      <c r="H5">
        <f>PPCL_Spot!T5</f>
        <v>23.55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791.30765738045511</v>
      </c>
      <c r="P5" s="77">
        <v>29.021345823864948</v>
      </c>
      <c r="Q5" s="77">
        <v>0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445.15999999999997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-140</v>
      </c>
      <c r="AA5" s="117">
        <f>STOA!J5</f>
        <v>523.58999999999992</v>
      </c>
      <c r="AB5" s="117">
        <f>-STOA!P5</f>
        <v>0</v>
      </c>
      <c r="AC5">
        <f t="shared" si="0"/>
        <v>18.270280951423942</v>
      </c>
      <c r="AD5">
        <f t="shared" si="1"/>
        <v>1696.2999460291198</v>
      </c>
      <c r="AE5">
        <f>'IDT-1'!F5</f>
        <v>-25</v>
      </c>
      <c r="AF5" s="26"/>
      <c r="AG5">
        <f t="shared" si="2"/>
        <v>1671.2999460291198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8.8012237762237771</v>
      </c>
      <c r="F6">
        <f>GT_Spot!T6</f>
        <v>0</v>
      </c>
      <c r="G6">
        <f>PPCL_NG!T6</f>
        <v>23.14</v>
      </c>
      <c r="H6">
        <f>PPCL_Spot!T6</f>
        <v>23.55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788.07865631598531</v>
      </c>
      <c r="P6" s="77">
        <v>29.021345823864948</v>
      </c>
      <c r="Q6" s="77">
        <v>0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444.59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-184</v>
      </c>
      <c r="AA6" s="117">
        <f>STOA!J6</f>
        <v>523.58999999999992</v>
      </c>
      <c r="AB6" s="117">
        <f>-STOA!P6</f>
        <v>0</v>
      </c>
      <c r="AC6">
        <f t="shared" si="0"/>
        <v>18.627487353033203</v>
      </c>
      <c r="AD6">
        <f t="shared" si="1"/>
        <v>1648.1437385630406</v>
      </c>
      <c r="AE6">
        <f>'IDT-1'!F6</f>
        <v>0</v>
      </c>
      <c r="AF6" s="26"/>
      <c r="AG6">
        <f t="shared" si="2"/>
        <v>1648.1437385630406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9.0563172804532588</v>
      </c>
      <c r="F7">
        <f>GT_Spot!T7</f>
        <v>0</v>
      </c>
      <c r="G7">
        <f>PPCL_NG!T7</f>
        <v>23.14</v>
      </c>
      <c r="H7">
        <f>PPCL_Spot!T7</f>
        <v>22.95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657.19412500264866</v>
      </c>
      <c r="P7" s="77">
        <v>29.021345823864948</v>
      </c>
      <c r="Q7" s="77">
        <v>0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364.59999999999997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-63</v>
      </c>
      <c r="AA7" s="117">
        <f>STOA!J7</f>
        <v>523.58999999999992</v>
      </c>
      <c r="AB7" s="117">
        <f>-STOA!P7</f>
        <v>0</v>
      </c>
      <c r="AC7">
        <f t="shared" si="0"/>
        <v>15.509657769239613</v>
      </c>
      <c r="AD7">
        <f t="shared" si="1"/>
        <v>1620.3921303377272</v>
      </c>
      <c r="AE7">
        <f>'IDT-1'!F7</f>
        <v>0</v>
      </c>
      <c r="AF7" s="26"/>
      <c r="AG7">
        <f t="shared" si="2"/>
        <v>1620.3921303377272</v>
      </c>
      <c r="AI7" s="75">
        <f>PXIL!J7</f>
        <v>0</v>
      </c>
      <c r="AJ7" s="75">
        <f>PXIL!P7</f>
        <v>0</v>
      </c>
      <c r="AK7" s="75">
        <f>RTM_IEX!J7</f>
        <v>19.350000000000001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9.0563172804532588</v>
      </c>
      <c r="F8">
        <f>GT_Spot!T8</f>
        <v>0</v>
      </c>
      <c r="G8">
        <f>PPCL_NG!T8</f>
        <v>23.14</v>
      </c>
      <c r="H8">
        <f>PPCL_Spot!T8</f>
        <v>23.55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626.19404685914344</v>
      </c>
      <c r="P8" s="77">
        <v>29.021345823864948</v>
      </c>
      <c r="Q8" s="77">
        <v>0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357.10999999999996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-85</v>
      </c>
      <c r="AA8" s="117">
        <f>STOA!J8</f>
        <v>523.58999999999992</v>
      </c>
      <c r="AB8" s="117">
        <f>-STOA!P8</f>
        <v>0</v>
      </c>
      <c r="AC8">
        <f t="shared" si="0"/>
        <v>15.797199887065064</v>
      </c>
      <c r="AD8">
        <f t="shared" si="1"/>
        <v>1608.5845100763966</v>
      </c>
      <c r="AE8">
        <f>'IDT-1'!F8</f>
        <v>0</v>
      </c>
      <c r="AF8" s="26"/>
      <c r="AG8">
        <f t="shared" si="2"/>
        <v>1608.5845100763966</v>
      </c>
      <c r="AI8" s="75">
        <f>PXIL!J8</f>
        <v>0</v>
      </c>
      <c r="AJ8" s="75">
        <f>PXIL!P8</f>
        <v>0</v>
      </c>
      <c r="AK8" s="75">
        <f>RTM_IEX!J8</f>
        <v>67.72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12.181351582549187</v>
      </c>
      <c r="F9">
        <f>GT_Spot!T9</f>
        <v>0</v>
      </c>
      <c r="G9">
        <f>PPCL_NG!T9</f>
        <v>23.14</v>
      </c>
      <c r="H9">
        <f>PPCL_Spot!T9</f>
        <v>27.9580718571133</v>
      </c>
      <c r="I9">
        <f>Bawana_NG!T9</f>
        <v>55.273408337428137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627.82012614298026</v>
      </c>
      <c r="P9" s="77">
        <v>29.019999999999996</v>
      </c>
      <c r="Q9" s="77">
        <v>0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356.9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-103</v>
      </c>
      <c r="AA9" s="117">
        <f>STOA!J9</f>
        <v>523.58999999999992</v>
      </c>
      <c r="AB9" s="117">
        <f>-STOA!P9</f>
        <v>0</v>
      </c>
      <c r="AC9">
        <f t="shared" si="0"/>
        <v>15.486217164482742</v>
      </c>
      <c r="AD9">
        <f t="shared" si="1"/>
        <v>1537.3967407555881</v>
      </c>
      <c r="AE9">
        <f>'IDT-1'!F9</f>
        <v>0</v>
      </c>
      <c r="AF9" s="26"/>
      <c r="AG9">
        <f t="shared" si="2"/>
        <v>1537.3967407555881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12.181351582549187</v>
      </c>
      <c r="F10">
        <f>GT_Spot!T10</f>
        <v>0</v>
      </c>
      <c r="G10">
        <f>PPCL_NG!T10</f>
        <v>23.14</v>
      </c>
      <c r="H10">
        <f>PPCL_Spot!T10</f>
        <v>27.9580718571133</v>
      </c>
      <c r="I10">
        <f>Bawana_NG!T10</f>
        <v>55.273408337428137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626.38194439796712</v>
      </c>
      <c r="P10" s="77">
        <v>29.019999999999996</v>
      </c>
      <c r="Q10" s="77">
        <v>0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356.84999999999997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-124</v>
      </c>
      <c r="AA10" s="117">
        <f>STOA!J10</f>
        <v>523.58999999999992</v>
      </c>
      <c r="AB10" s="117">
        <f>-STOA!P10</f>
        <v>0</v>
      </c>
      <c r="AC10">
        <f t="shared" si="0"/>
        <v>16.000033843092726</v>
      </c>
      <c r="AD10">
        <f t="shared" si="1"/>
        <v>1553.0847423319649</v>
      </c>
      <c r="AE10">
        <f>'IDT-1'!F10</f>
        <v>0</v>
      </c>
      <c r="AF10" s="26"/>
      <c r="AG10">
        <f t="shared" si="2"/>
        <v>1553.0847423319649</v>
      </c>
      <c r="AI10" s="75">
        <f>PXIL!J10</f>
        <v>0</v>
      </c>
      <c r="AJ10" s="75">
        <f>PXIL!P10</f>
        <v>0</v>
      </c>
      <c r="AK10" s="75">
        <f>RTM_IEX!J10</f>
        <v>38.69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12.181351582549187</v>
      </c>
      <c r="F11">
        <f>GT_Spot!T11</f>
        <v>0</v>
      </c>
      <c r="G11">
        <f>PPCL_NG!T11</f>
        <v>23.14</v>
      </c>
      <c r="H11">
        <f>PPCL_Spot!T11</f>
        <v>27.9580718571133</v>
      </c>
      <c r="I11">
        <f>Bawana_NG!T11</f>
        <v>57.802665436937971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667.11297003512141</v>
      </c>
      <c r="P11" s="77">
        <v>29.019999999999996</v>
      </c>
      <c r="Q11" s="77">
        <v>0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379.97999999999996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-213.47</v>
      </c>
      <c r="AA11" s="117">
        <f>STOA!J11</f>
        <v>523.58999999999992</v>
      </c>
      <c r="AB11" s="117">
        <f>-STOA!P11</f>
        <v>0</v>
      </c>
      <c r="AC11">
        <f t="shared" si="0"/>
        <v>17.123218400586186</v>
      </c>
      <c r="AD11">
        <f t="shared" si="1"/>
        <v>1499.8618405111356</v>
      </c>
      <c r="AE11">
        <f>'IDT-1'!F11</f>
        <v>0</v>
      </c>
      <c r="AF11" s="26"/>
      <c r="AG11">
        <f t="shared" si="2"/>
        <v>1499.8618405111356</v>
      </c>
      <c r="AI11" s="75">
        <f>PXIL!J11</f>
        <v>0</v>
      </c>
      <c r="AJ11" s="75">
        <f>PXIL!P11</f>
        <v>0</v>
      </c>
      <c r="AK11" s="75">
        <f>RTM_IEX!J11</f>
        <v>9.67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12.181351582549187</v>
      </c>
      <c r="F12">
        <f>GT_Spot!T12</f>
        <v>0</v>
      </c>
      <c r="G12">
        <f>PPCL_NG!T12</f>
        <v>23.14</v>
      </c>
      <c r="H12">
        <f>PPCL_Spot!T12</f>
        <v>27.9580718571133</v>
      </c>
      <c r="I12">
        <f>Bawana_NG!T12</f>
        <v>57.802665436937971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593.70302246909341</v>
      </c>
      <c r="P12" s="77">
        <v>29.019999999999996</v>
      </c>
      <c r="Q12" s="77">
        <v>0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288.54999999999995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-39</v>
      </c>
      <c r="AA12" s="117">
        <f>STOA!J12</f>
        <v>523.58999999999992</v>
      </c>
      <c r="AB12" s="117">
        <f>-STOA!P12</f>
        <v>0</v>
      </c>
      <c r="AC12">
        <f t="shared" si="0"/>
        <v>14.336443953207723</v>
      </c>
      <c r="AD12">
        <f t="shared" si="1"/>
        <v>1536.4586673924859</v>
      </c>
      <c r="AE12">
        <f>'IDT-1'!F12</f>
        <v>0</v>
      </c>
      <c r="AF12" s="26"/>
      <c r="AG12">
        <f t="shared" si="2"/>
        <v>1536.4586673924859</v>
      </c>
      <c r="AI12" s="75">
        <f>PXIL!J12</f>
        <v>0</v>
      </c>
      <c r="AJ12" s="75">
        <f>PXIL!P12</f>
        <v>0</v>
      </c>
      <c r="AK12" s="75">
        <f>RTM_IEX!J12</f>
        <v>33.85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12.181351582549187</v>
      </c>
      <c r="F13">
        <f>GT_Spot!T13</f>
        <v>0</v>
      </c>
      <c r="G13">
        <f>PPCL_NG!T13</f>
        <v>23.14</v>
      </c>
      <c r="H13">
        <f>PPCL_Spot!T13</f>
        <v>27.9580718571133</v>
      </c>
      <c r="I13">
        <f>Bawana_NG!T13</f>
        <v>57.802665436937971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594.75734856343877</v>
      </c>
      <c r="P13" s="77">
        <v>29.019999999999996</v>
      </c>
      <c r="Q13" s="77">
        <v>0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272.10999999999996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-56</v>
      </c>
      <c r="AA13" s="117">
        <f>STOA!J13</f>
        <v>523.58999999999992</v>
      </c>
      <c r="AB13" s="117">
        <f>-STOA!P13</f>
        <v>0</v>
      </c>
      <c r="AC13">
        <f t="shared" si="0"/>
        <v>14.309562190715283</v>
      </c>
      <c r="AD13">
        <f t="shared" si="1"/>
        <v>1499.2798752493238</v>
      </c>
      <c r="AE13">
        <f>'IDT-1'!F13</f>
        <v>0</v>
      </c>
      <c r="AF13" s="26"/>
      <c r="AG13">
        <f t="shared" si="2"/>
        <v>1499.2798752493238</v>
      </c>
      <c r="AI13" s="75">
        <f>PXIL!J13</f>
        <v>0</v>
      </c>
      <c r="AJ13" s="75">
        <f>PXIL!P13</f>
        <v>0</v>
      </c>
      <c r="AK13" s="75">
        <f>RTM_IEX!J13</f>
        <v>29.03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12.181351582549187</v>
      </c>
      <c r="F14">
        <f>GT_Spot!T14</f>
        <v>0</v>
      </c>
      <c r="G14">
        <f>PPCL_NG!T14</f>
        <v>23.14</v>
      </c>
      <c r="H14">
        <f>PPCL_Spot!T14</f>
        <v>27.9580718571133</v>
      </c>
      <c r="I14">
        <f>Bawana_NG!T14</f>
        <v>57.802665436937971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594.7473471259234</v>
      </c>
      <c r="P14" s="77">
        <v>29.019999999999996</v>
      </c>
      <c r="Q14" s="77">
        <v>0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271.80999999999995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-72</v>
      </c>
      <c r="AA14" s="117">
        <f>STOA!J14</f>
        <v>523.58999999999992</v>
      </c>
      <c r="AB14" s="117">
        <f>-STOA!P14</f>
        <v>0</v>
      </c>
      <c r="AC14">
        <f t="shared" si="0"/>
        <v>14.448796218420272</v>
      </c>
      <c r="AD14">
        <f t="shared" si="1"/>
        <v>1482.8206397841034</v>
      </c>
      <c r="AE14">
        <f>'IDT-1'!F14</f>
        <v>0</v>
      </c>
      <c r="AF14" s="26"/>
      <c r="AG14">
        <f t="shared" si="2"/>
        <v>1482.8206397841034</v>
      </c>
      <c r="AI14" s="75">
        <f>PXIL!J14</f>
        <v>0</v>
      </c>
      <c r="AJ14" s="75">
        <f>PXIL!P14</f>
        <v>0</v>
      </c>
      <c r="AK14" s="75">
        <f>RTM_IEX!J14</f>
        <v>29.02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12.181351582549187</v>
      </c>
      <c r="F15">
        <f>GT_Spot!T15</f>
        <v>0</v>
      </c>
      <c r="G15">
        <f>PPCL_NG!T15</f>
        <v>23.14</v>
      </c>
      <c r="H15">
        <f>PPCL_Spot!T15</f>
        <v>27.9580718571133</v>
      </c>
      <c r="I15">
        <f>Bawana_NG!T15</f>
        <v>54.8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594.7566947957846</v>
      </c>
      <c r="P15" s="77">
        <v>29.669999999999998</v>
      </c>
      <c r="Q15" s="77">
        <v>0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272.26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-96</v>
      </c>
      <c r="AA15" s="117">
        <f>STOA!J15</f>
        <v>523.58999999999992</v>
      </c>
      <c r="AB15" s="117">
        <f>-STOA!P15</f>
        <v>0</v>
      </c>
      <c r="AC15">
        <f t="shared" si="0"/>
        <v>14.389834082602684</v>
      </c>
      <c r="AD15">
        <f t="shared" si="1"/>
        <v>1427.9662841528443</v>
      </c>
      <c r="AE15">
        <f>'IDT-1'!F15</f>
        <v>0</v>
      </c>
      <c r="AF15" s="26"/>
      <c r="AG15">
        <f t="shared" si="2"/>
        <v>1427.9662841528443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12.181351582549187</v>
      </c>
      <c r="F16">
        <f>GT_Spot!T16</f>
        <v>0</v>
      </c>
      <c r="G16">
        <f>PPCL_NG!T16</f>
        <v>23.14</v>
      </c>
      <c r="H16">
        <f>PPCL_Spot!T16</f>
        <v>27.9580718571133</v>
      </c>
      <c r="I16">
        <f>Bawana_NG!T16</f>
        <v>54.8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600.07464474546919</v>
      </c>
      <c r="P16" s="77">
        <v>29.669999999999998</v>
      </c>
      <c r="Q16" s="77">
        <v>0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272.13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-110</v>
      </c>
      <c r="AA16" s="117">
        <f>STOA!J16</f>
        <v>523.58999999999992</v>
      </c>
      <c r="AB16" s="117">
        <f>-STOA!P16</f>
        <v>0</v>
      </c>
      <c r="AC16">
        <f t="shared" si="0"/>
        <v>15.070533827470644</v>
      </c>
      <c r="AD16">
        <f t="shared" si="1"/>
        <v>1476.5135343576608</v>
      </c>
      <c r="AE16">
        <f>'IDT-1'!F16</f>
        <v>0</v>
      </c>
      <c r="AF16" s="26"/>
      <c r="AG16">
        <f t="shared" si="2"/>
        <v>1476.5135343576608</v>
      </c>
      <c r="AI16" s="75">
        <f>PXIL!J16</f>
        <v>0</v>
      </c>
      <c r="AJ16" s="75">
        <f>PXIL!P16</f>
        <v>0</v>
      </c>
      <c r="AK16" s="75">
        <f>RTM_IEX!J16</f>
        <v>58.04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12.181351582549187</v>
      </c>
      <c r="F17">
        <f>GT_Spot!T17</f>
        <v>0</v>
      </c>
      <c r="G17">
        <f>PPCL_NG!T17</f>
        <v>23.14</v>
      </c>
      <c r="H17">
        <f>PPCL_Spot!T17</f>
        <v>27.9580718571133</v>
      </c>
      <c r="I17">
        <f>Bawana_NG!T17</f>
        <v>54.8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600.08464618298456</v>
      </c>
      <c r="P17" s="77">
        <v>29.669999999999998</v>
      </c>
      <c r="Q17" s="77">
        <v>0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271.82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-126</v>
      </c>
      <c r="AA17" s="117">
        <f>STOA!J17</f>
        <v>523.58999999999992</v>
      </c>
      <c r="AB17" s="117">
        <f>-STOA!P17</f>
        <v>0</v>
      </c>
      <c r="AC17">
        <f t="shared" si="0"/>
        <v>15.039751880475904</v>
      </c>
      <c r="AD17">
        <f t="shared" si="1"/>
        <v>1440.9043177421711</v>
      </c>
      <c r="AE17">
        <f>'IDT-1'!F17</f>
        <v>0</v>
      </c>
      <c r="AF17" s="26"/>
      <c r="AG17">
        <f t="shared" si="2"/>
        <v>1440.9043177421711</v>
      </c>
      <c r="AI17" s="75">
        <f>PXIL!J17</f>
        <v>0</v>
      </c>
      <c r="AJ17" s="75">
        <f>PXIL!P17</f>
        <v>0</v>
      </c>
      <c r="AK17" s="75">
        <f>RTM_IEX!J17</f>
        <v>38.700000000000003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12.181351582549187</v>
      </c>
      <c r="F18">
        <f>GT_Spot!T18</f>
        <v>0</v>
      </c>
      <c r="G18">
        <f>PPCL_NG!T18</f>
        <v>23.14</v>
      </c>
      <c r="H18">
        <f>PPCL_Spot!T18</f>
        <v>27.9580718571133</v>
      </c>
      <c r="I18">
        <f>Bawana_NG!T18</f>
        <v>54.8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600.07464474546919</v>
      </c>
      <c r="P18" s="77">
        <v>29.669999999999998</v>
      </c>
      <c r="Q18" s="77">
        <v>0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271.74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-140</v>
      </c>
      <c r="AA18" s="117">
        <f>STOA!J18</f>
        <v>523.58999999999992</v>
      </c>
      <c r="AB18" s="117">
        <f>-STOA!P18</f>
        <v>0</v>
      </c>
      <c r="AC18">
        <f t="shared" si="0"/>
        <v>15.163253653136502</v>
      </c>
      <c r="AD18">
        <f t="shared" si="1"/>
        <v>1426.6908145319951</v>
      </c>
      <c r="AE18">
        <f>'IDT-1'!F18</f>
        <v>0</v>
      </c>
      <c r="AF18" s="26"/>
      <c r="AG18">
        <f t="shared" si="2"/>
        <v>1426.6908145319951</v>
      </c>
      <c r="AI18" s="75">
        <f>PXIL!J18</f>
        <v>0</v>
      </c>
      <c r="AJ18" s="75">
        <f>PXIL!P18</f>
        <v>0</v>
      </c>
      <c r="AK18" s="75">
        <f>RTM_IEX!J18</f>
        <v>38.700000000000003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12.181351582549187</v>
      </c>
      <c r="F19">
        <f>GT_Spot!T19</f>
        <v>0</v>
      </c>
      <c r="G19">
        <f>PPCL_NG!T19</f>
        <v>23.14</v>
      </c>
      <c r="H19">
        <f>PPCL_Spot!T19</f>
        <v>27.9580718571133</v>
      </c>
      <c r="I19">
        <f>Bawana_NG!T19</f>
        <v>54.8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606.28522237605898</v>
      </c>
      <c r="P19" s="77">
        <v>29.669999999999998</v>
      </c>
      <c r="Q19" s="77">
        <v>0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271.07999999999993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-156</v>
      </c>
      <c r="AA19" s="117">
        <f>STOA!J19</f>
        <v>523.58999999999992</v>
      </c>
      <c r="AB19" s="117">
        <f>-STOA!P19</f>
        <v>0</v>
      </c>
      <c r="AC19">
        <f t="shared" si="0"/>
        <v>15.235541964695701</v>
      </c>
      <c r="AD19">
        <f t="shared" si="1"/>
        <v>1352.4691038510255</v>
      </c>
      <c r="AE19">
        <f>'IDT-1'!F19</f>
        <v>0</v>
      </c>
      <c r="AF19" s="26"/>
      <c r="AG19">
        <f t="shared" si="2"/>
        <v>1352.4691038510255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-25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12.181351582549187</v>
      </c>
      <c r="F20">
        <f>GT_Spot!T20</f>
        <v>0</v>
      </c>
      <c r="G20">
        <f>PPCL_NG!T20</f>
        <v>23.14</v>
      </c>
      <c r="H20">
        <f>PPCL_Spot!T20</f>
        <v>27.9580718571133</v>
      </c>
      <c r="I20">
        <f>Bawana_NG!T20</f>
        <v>54.8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602.86546654305005</v>
      </c>
      <c r="P20" s="77">
        <v>29.669999999999998</v>
      </c>
      <c r="Q20" s="77">
        <v>0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271.37999999999994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-165</v>
      </c>
      <c r="AA20" s="117">
        <f>STOA!J20</f>
        <v>523.58999999999992</v>
      </c>
      <c r="AB20" s="117">
        <f>-STOA!P20</f>
        <v>0</v>
      </c>
      <c r="AC20">
        <f t="shared" si="0"/>
        <v>15.151134073010097</v>
      </c>
      <c r="AD20">
        <f t="shared" si="1"/>
        <v>1375.1037559097024</v>
      </c>
      <c r="AE20">
        <f>'IDT-1'!F20</f>
        <v>0</v>
      </c>
      <c r="AF20" s="26"/>
      <c r="AG20">
        <f t="shared" si="2"/>
        <v>1375.1037559097024</v>
      </c>
      <c r="AI20" s="75">
        <f>PXIL!J20</f>
        <v>0</v>
      </c>
      <c r="AJ20" s="75">
        <f>PXIL!P20</f>
        <v>0</v>
      </c>
      <c r="AK20" s="75">
        <f>RTM_IEX!J20</f>
        <v>9.67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12.181351582549187</v>
      </c>
      <c r="F21">
        <f>GT_Spot!T21</f>
        <v>0</v>
      </c>
      <c r="G21">
        <f>PPCL_NG!T21</f>
        <v>23.14</v>
      </c>
      <c r="H21">
        <f>PPCL_Spot!T21</f>
        <v>27.9580718571133</v>
      </c>
      <c r="I21">
        <f>Bawana_NG!T21</f>
        <v>54.8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606.12208648165904</v>
      </c>
      <c r="P21" s="77">
        <v>29.669999999999998</v>
      </c>
      <c r="Q21" s="77">
        <v>0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271.89999999999998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-180</v>
      </c>
      <c r="AA21" s="117">
        <f>STOA!J21</f>
        <v>523.58999999999992</v>
      </c>
      <c r="AB21" s="117">
        <f>-STOA!P21</f>
        <v>0</v>
      </c>
      <c r="AC21">
        <f t="shared" si="0"/>
        <v>15.631959979801577</v>
      </c>
      <c r="AD21">
        <f t="shared" si="1"/>
        <v>1308.7295499415197</v>
      </c>
      <c r="AE21">
        <f>'IDT-1'!F21</f>
        <v>0</v>
      </c>
      <c r="AF21" s="26"/>
      <c r="AG21">
        <f t="shared" si="2"/>
        <v>1308.7295499415197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12.181351582549187</v>
      </c>
      <c r="F22">
        <f>GT_Spot!T22</f>
        <v>0</v>
      </c>
      <c r="G22">
        <f>PPCL_NG!T22</f>
        <v>23.14</v>
      </c>
      <c r="H22">
        <f>PPCL_Spot!T22</f>
        <v>27.9580718571133</v>
      </c>
      <c r="I22">
        <f>Bawana_NG!T22</f>
        <v>54.8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607.9132216863087</v>
      </c>
      <c r="P22" s="77">
        <v>29.669999999999998</v>
      </c>
      <c r="Q22" s="77">
        <v>0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272.05999999999995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-191</v>
      </c>
      <c r="AA22" s="117">
        <f>STOA!J22</f>
        <v>523.58999999999992</v>
      </c>
      <c r="AB22" s="117">
        <f>-STOA!P22</f>
        <v>0</v>
      </c>
      <c r="AC22">
        <f t="shared" si="0"/>
        <v>15.347273633847854</v>
      </c>
      <c r="AD22">
        <f t="shared" si="1"/>
        <v>1344.9653714921233</v>
      </c>
      <c r="AE22">
        <f>'IDT-1'!F22</f>
        <v>0</v>
      </c>
      <c r="AF22" s="26"/>
      <c r="AG22">
        <f t="shared" si="2"/>
        <v>1344.9653714921233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12.181351582549187</v>
      </c>
      <c r="F23">
        <f>GT_Spot!T23</f>
        <v>0</v>
      </c>
      <c r="G23">
        <f>PPCL_NG!T23</f>
        <v>23.14</v>
      </c>
      <c r="H23">
        <f>PPCL_Spot!T23</f>
        <v>27.9580718571133</v>
      </c>
      <c r="I23">
        <f>Bawana_NG!T23</f>
        <v>54.8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610.51013508144808</v>
      </c>
      <c r="P23" s="77">
        <v>29.669999999999998</v>
      </c>
      <c r="Q23" s="77">
        <v>0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271.49999999999994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-210</v>
      </c>
      <c r="AA23" s="117">
        <f>STOA!J23</f>
        <v>523.58999999999992</v>
      </c>
      <c r="AB23" s="117">
        <f>-STOA!P23</f>
        <v>0</v>
      </c>
      <c r="AC23">
        <f t="shared" si="0"/>
        <v>15.711445445090694</v>
      </c>
      <c r="AD23">
        <f t="shared" si="1"/>
        <v>1307.6381130760196</v>
      </c>
      <c r="AE23">
        <f>'IDT-1'!F23</f>
        <v>0</v>
      </c>
      <c r="AF23" s="26"/>
      <c r="AG23">
        <f t="shared" si="2"/>
        <v>1307.6381130760196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-20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12.181351582549187</v>
      </c>
      <c r="F24">
        <f>GT_Spot!T24</f>
        <v>0</v>
      </c>
      <c r="G24">
        <f>PPCL_NG!T24</f>
        <v>23.14</v>
      </c>
      <c r="H24">
        <f>PPCL_Spot!T24</f>
        <v>27.9580718571133</v>
      </c>
      <c r="I24">
        <f>Bawana_NG!T24</f>
        <v>54.8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613.27810528661701</v>
      </c>
      <c r="P24" s="77">
        <v>29.669999999999998</v>
      </c>
      <c r="Q24" s="77">
        <v>0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270.75999999999993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-221</v>
      </c>
      <c r="AA24" s="117">
        <f>STOA!J24</f>
        <v>523.58999999999992</v>
      </c>
      <c r="AB24" s="117">
        <f>-STOA!P24</f>
        <v>0</v>
      </c>
      <c r="AC24">
        <f t="shared" si="0"/>
        <v>15.915732260862283</v>
      </c>
      <c r="AD24">
        <f t="shared" si="1"/>
        <v>1288.4617964654169</v>
      </c>
      <c r="AE24">
        <f>'IDT-1'!F24</f>
        <v>0</v>
      </c>
      <c r="AF24" s="26"/>
      <c r="AG24">
        <f t="shared" si="2"/>
        <v>1288.4617964654169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-30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12.181351582549187</v>
      </c>
      <c r="F25">
        <f>GT_Spot!T25</f>
        <v>0</v>
      </c>
      <c r="G25">
        <f>PPCL_NG!T25</f>
        <v>23.14</v>
      </c>
      <c r="H25">
        <f>PPCL_Spot!T25</f>
        <v>27.9580718571133</v>
      </c>
      <c r="I25">
        <f>Bawana_NG!T25</f>
        <v>54.8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618.17863081594373</v>
      </c>
      <c r="P25" s="77">
        <v>29.02</v>
      </c>
      <c r="Q25" s="77">
        <v>0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274.18999999999994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-243</v>
      </c>
      <c r="AA25" s="117">
        <f>STOA!J25</f>
        <v>523.58999999999992</v>
      </c>
      <c r="AB25" s="117">
        <f>-STOA!P25</f>
        <v>0</v>
      </c>
      <c r="AC25">
        <f t="shared" si="0"/>
        <v>16.267420966230606</v>
      </c>
      <c r="AD25">
        <f t="shared" si="1"/>
        <v>1263.7906332893754</v>
      </c>
      <c r="AE25">
        <f>'IDT-1'!F25</f>
        <v>0</v>
      </c>
      <c r="AF25" s="26"/>
      <c r="AG25">
        <f t="shared" si="2"/>
        <v>1263.7906332893754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12.181351582549187</v>
      </c>
      <c r="F26">
        <f>GT_Spot!T26</f>
        <v>0</v>
      </c>
      <c r="G26">
        <f>PPCL_NG!T26</f>
        <v>23.14</v>
      </c>
      <c r="H26">
        <f>PPCL_Spot!T26</f>
        <v>27.9580718571133</v>
      </c>
      <c r="I26">
        <f>Bawana_NG!T26</f>
        <v>54.8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621.09306233890504</v>
      </c>
      <c r="P26" s="77">
        <v>29.02</v>
      </c>
      <c r="Q26" s="77">
        <v>0</v>
      </c>
      <c r="R26" s="80">
        <v>0</v>
      </c>
      <c r="S26" s="80">
        <v>0</v>
      </c>
      <c r="T26" s="78">
        <f>SUMPRODUCT(LTA!F26:AJ26,LTA!F$101:AJ$101,LTA!F$105:AJ$105)</f>
        <v>0.19</v>
      </c>
      <c r="U26" s="78">
        <f>SUMPRODUCT(LTA!F26:AJ26,LTA!F$102:AJ$102,LTA!F$105:AJ$105)</f>
        <v>271.28999999999996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-256</v>
      </c>
      <c r="AA26" s="117">
        <f>STOA!J26</f>
        <v>523.58999999999992</v>
      </c>
      <c r="AB26" s="117">
        <f>-STOA!P26</f>
        <v>0</v>
      </c>
      <c r="AC26">
        <f t="shared" si="0"/>
        <v>16.384635621421207</v>
      </c>
      <c r="AD26">
        <f t="shared" si="1"/>
        <v>1250.8778501571462</v>
      </c>
      <c r="AE26">
        <f>'IDT-1'!F26</f>
        <v>0</v>
      </c>
      <c r="AF26" s="26"/>
      <c r="AG26">
        <f t="shared" si="2"/>
        <v>1250.8778501571462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-40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12.181351582549187</v>
      </c>
      <c r="F27">
        <f>GT_Spot!T27</f>
        <v>0</v>
      </c>
      <c r="G27">
        <f>PPCL_NG!T27</f>
        <v>23.14</v>
      </c>
      <c r="H27">
        <f>PPCL_Spot!T27</f>
        <v>27.9580718571133</v>
      </c>
      <c r="I27">
        <f>Bawana_NG!T27</f>
        <v>54.8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621.82339178468374</v>
      </c>
      <c r="P27" s="77">
        <v>29.02</v>
      </c>
      <c r="Q27" s="77">
        <v>0</v>
      </c>
      <c r="R27" s="80">
        <v>4.0123436586791339</v>
      </c>
      <c r="S27" s="80">
        <v>0</v>
      </c>
      <c r="T27" s="78">
        <f>SUMPRODUCT(LTA!F27:AJ27,LTA!F$101:AJ$101,LTA!F$105:AJ$105)</f>
        <v>0.93</v>
      </c>
      <c r="U27" s="78">
        <f>SUMPRODUCT(LTA!F27:AJ27,LTA!F$102:AJ$102,LTA!F$105:AJ$105)</f>
        <v>272.93999999999994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-263</v>
      </c>
      <c r="AA27" s="117">
        <f>STOA!J27</f>
        <v>523.58999999999992</v>
      </c>
      <c r="AB27" s="117">
        <f>-STOA!P27</f>
        <v>0</v>
      </c>
      <c r="AC27">
        <f t="shared" si="0"/>
        <v>16.864675138283619</v>
      </c>
      <c r="AD27">
        <f t="shared" si="1"/>
        <v>1210.5304837447416</v>
      </c>
      <c r="AE27">
        <f>'IDT-1'!F27</f>
        <v>0</v>
      </c>
      <c r="AF27" s="26"/>
      <c r="AG27">
        <f t="shared" si="2"/>
        <v>1210.5304837447416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12.181351582549187</v>
      </c>
      <c r="F28">
        <f>GT_Spot!T28</f>
        <v>0</v>
      </c>
      <c r="G28">
        <f>PPCL_NG!T28</f>
        <v>23.14</v>
      </c>
      <c r="H28">
        <f>PPCL_Spot!T28</f>
        <v>27.9580718571133</v>
      </c>
      <c r="I28">
        <f>Bawana_NG!T28</f>
        <v>54.8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621.82328578660497</v>
      </c>
      <c r="P28" s="77">
        <v>29.02</v>
      </c>
      <c r="Q28" s="77">
        <v>0</v>
      </c>
      <c r="R28" s="80">
        <v>8.158001469507715</v>
      </c>
      <c r="S28" s="80">
        <v>0</v>
      </c>
      <c r="T28" s="78">
        <f>SUMPRODUCT(LTA!F28:AJ28,LTA!F$101:AJ$101,LTA!F$105:AJ$105)</f>
        <v>2.1399999999999997</v>
      </c>
      <c r="U28" s="78">
        <f>SUMPRODUCT(LTA!F28:AJ28,LTA!F$102:AJ$102,LTA!F$105:AJ$105)</f>
        <v>274.82999999999993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-273</v>
      </c>
      <c r="AA28" s="117">
        <f>STOA!J28</f>
        <v>523.58999999999992</v>
      </c>
      <c r="AB28" s="117">
        <f>-STOA!P28</f>
        <v>0</v>
      </c>
      <c r="AC28">
        <f t="shared" si="0"/>
        <v>16.662092168569956</v>
      </c>
      <c r="AD28">
        <f t="shared" si="1"/>
        <v>1247.9786185272051</v>
      </c>
      <c r="AE28">
        <f>'IDT-1'!F28</f>
        <v>0</v>
      </c>
      <c r="AF28" s="26"/>
      <c r="AG28">
        <f t="shared" si="2"/>
        <v>1247.9786185272051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12.186674493689463</v>
      </c>
      <c r="F29">
        <f>GT_Spot!T29</f>
        <v>0</v>
      </c>
      <c r="G29">
        <f>PPCL_NG!T29</f>
        <v>23.14</v>
      </c>
      <c r="H29">
        <f>PPCL_Spot!T29</f>
        <v>27.9580718571133</v>
      </c>
      <c r="I29">
        <f>Bawana_NG!T29</f>
        <v>54.8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618.76923908827644</v>
      </c>
      <c r="P29" s="77">
        <v>29.02</v>
      </c>
      <c r="Q29" s="77">
        <v>0</v>
      </c>
      <c r="R29" s="80">
        <v>12.650000000000002</v>
      </c>
      <c r="S29" s="80">
        <v>0</v>
      </c>
      <c r="T29" s="78">
        <f>SUMPRODUCT(LTA!F29:AJ29,LTA!F$101:AJ$101,LTA!F$105:AJ$105)</f>
        <v>3.66</v>
      </c>
      <c r="U29" s="78">
        <f>SUMPRODUCT(LTA!F29:AJ29,LTA!F$102:AJ$102,LTA!F$105:AJ$105)</f>
        <v>276.41999999999996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-271</v>
      </c>
      <c r="AA29" s="117">
        <f>STOA!J29</f>
        <v>523.58999999999992</v>
      </c>
      <c r="AB29" s="117">
        <f>-STOA!P29</f>
        <v>0</v>
      </c>
      <c r="AC29">
        <f t="shared" si="0"/>
        <v>16.595623456044688</v>
      </c>
      <c r="AD29">
        <f t="shared" si="1"/>
        <v>1264.5983619830345</v>
      </c>
      <c r="AE29">
        <f>'IDT-1'!F29</f>
        <v>0</v>
      </c>
      <c r="AF29" s="26"/>
      <c r="AG29">
        <f t="shared" si="2"/>
        <v>1264.5983619830345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12.186674493689463</v>
      </c>
      <c r="F30">
        <f>GT_Spot!T30</f>
        <v>0</v>
      </c>
      <c r="G30">
        <f>PPCL_NG!T30</f>
        <v>23.14</v>
      </c>
      <c r="H30">
        <f>PPCL_Spot!T30</f>
        <v>27.9580718571133</v>
      </c>
      <c r="I30">
        <f>Bawana_NG!T30</f>
        <v>54.8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627.3962753637278</v>
      </c>
      <c r="P30" s="77">
        <v>29.02</v>
      </c>
      <c r="Q30" s="77">
        <v>0</v>
      </c>
      <c r="R30" s="80">
        <v>15.702274044032443</v>
      </c>
      <c r="S30" s="80">
        <v>0</v>
      </c>
      <c r="T30" s="78">
        <f>SUMPRODUCT(LTA!F30:AJ30,LTA!F$101:AJ$101,LTA!F$105:AJ$105)</f>
        <v>5.98</v>
      </c>
      <c r="U30" s="78">
        <f>SUMPRODUCT(LTA!F30:AJ30,LTA!F$102:AJ$102,LTA!F$105:AJ$105)</f>
        <v>278.78999999999996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-287</v>
      </c>
      <c r="AA30" s="117">
        <f>STOA!J30</f>
        <v>523.58999999999992</v>
      </c>
      <c r="AB30" s="117">
        <f>-STOA!P30</f>
        <v>0</v>
      </c>
      <c r="AC30">
        <f t="shared" si="0"/>
        <v>16.88172342721127</v>
      </c>
      <c r="AD30">
        <f t="shared" si="1"/>
        <v>1264.6815723313516</v>
      </c>
      <c r="AE30">
        <f>'IDT-1'!F30</f>
        <v>0</v>
      </c>
      <c r="AF30" s="26"/>
      <c r="AG30">
        <f t="shared" si="2"/>
        <v>1264.6815723313516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12.186674493689463</v>
      </c>
      <c r="F31">
        <f>GT_Spot!T31</f>
        <v>0</v>
      </c>
      <c r="G31">
        <f>PPCL_NG!T31</f>
        <v>23.14</v>
      </c>
      <c r="H31">
        <f>PPCL_Spot!T31</f>
        <v>27.9580718571133</v>
      </c>
      <c r="I31">
        <f>Bawana_NG!T31</f>
        <v>54.8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624.27308062925692</v>
      </c>
      <c r="P31" s="77">
        <v>29.02</v>
      </c>
      <c r="Q31" s="77">
        <v>0</v>
      </c>
      <c r="R31" s="80">
        <v>18.857608419984782</v>
      </c>
      <c r="S31" s="80">
        <v>0</v>
      </c>
      <c r="T31" s="78">
        <f>SUMPRODUCT(LTA!F31:AJ31,LTA!F$101:AJ$101,LTA!F$105:AJ$105)</f>
        <v>18.650000000000002</v>
      </c>
      <c r="U31" s="78">
        <f>SUMPRODUCT(LTA!F31:AJ31,LTA!F$102:AJ$102,LTA!F$105:AJ$105)</f>
        <v>285.12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-308.99</v>
      </c>
      <c r="AA31" s="117">
        <f>STOA!J31</f>
        <v>523.58999999999992</v>
      </c>
      <c r="AB31" s="117">
        <f>-STOA!P31</f>
        <v>0</v>
      </c>
      <c r="AC31">
        <f t="shared" si="0"/>
        <v>17.155655005047429</v>
      </c>
      <c r="AD31">
        <f t="shared" si="1"/>
        <v>1271.4497803949969</v>
      </c>
      <c r="AE31">
        <f>'IDT-1'!F31</f>
        <v>0</v>
      </c>
      <c r="AF31" s="26"/>
      <c r="AG31">
        <f t="shared" si="2"/>
        <v>1271.4497803949969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12.186674493689463</v>
      </c>
      <c r="F32">
        <f>GT_Spot!T32</f>
        <v>0</v>
      </c>
      <c r="G32">
        <f>PPCL_NG!T32</f>
        <v>23.14</v>
      </c>
      <c r="H32">
        <f>PPCL_Spot!T32</f>
        <v>27.9580718571133</v>
      </c>
      <c r="I32">
        <f>Bawana_NG!T32</f>
        <v>54.8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619.29844355710838</v>
      </c>
      <c r="P32" s="77">
        <v>29.02</v>
      </c>
      <c r="Q32" s="77">
        <v>0</v>
      </c>
      <c r="R32" s="80">
        <v>20.7</v>
      </c>
      <c r="S32" s="80">
        <v>0</v>
      </c>
      <c r="T32" s="78">
        <f>SUMPRODUCT(LTA!F32:AJ32,LTA!F$101:AJ$101,LTA!F$105:AJ$105)</f>
        <v>22.79</v>
      </c>
      <c r="U32" s="78">
        <f>SUMPRODUCT(LTA!F32:AJ32,LTA!F$102:AJ$102,LTA!F$105:AJ$105)</f>
        <v>293.91999999999996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-315</v>
      </c>
      <c r="AA32" s="117">
        <f>STOA!J32</f>
        <v>523.58999999999992</v>
      </c>
      <c r="AB32" s="117">
        <f>-STOA!P32</f>
        <v>0</v>
      </c>
      <c r="AC32">
        <f t="shared" si="0"/>
        <v>17.29532079112505</v>
      </c>
      <c r="AD32">
        <f t="shared" si="1"/>
        <v>1275.1078691167861</v>
      </c>
      <c r="AE32">
        <f>'IDT-1'!F32</f>
        <v>0</v>
      </c>
      <c r="AF32" s="26"/>
      <c r="AG32">
        <f t="shared" si="2"/>
        <v>1275.1078691167861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12.186674493689463</v>
      </c>
      <c r="F33">
        <f>GT_Spot!T33</f>
        <v>0</v>
      </c>
      <c r="G33">
        <f>PPCL_NG!T33</f>
        <v>23.14</v>
      </c>
      <c r="H33">
        <f>PPCL_Spot!T33</f>
        <v>27.9580718571133</v>
      </c>
      <c r="I33">
        <f>Bawana_NG!T33</f>
        <v>54.8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618.05648865052069</v>
      </c>
      <c r="P33" s="77">
        <v>29.02</v>
      </c>
      <c r="Q33" s="77">
        <v>0</v>
      </c>
      <c r="R33" s="80">
        <v>20.7</v>
      </c>
      <c r="S33" s="80">
        <v>0</v>
      </c>
      <c r="T33" s="78">
        <f>SUMPRODUCT(LTA!F33:AJ33,LTA!F$101:AJ$101,LTA!F$105:AJ$105)</f>
        <v>27.04</v>
      </c>
      <c r="U33" s="78">
        <f>SUMPRODUCT(LTA!F33:AJ33,LTA!F$102:AJ$102,LTA!F$105:AJ$105)</f>
        <v>295.77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-327</v>
      </c>
      <c r="AA33" s="117">
        <f>STOA!J33</f>
        <v>523.58999999999992</v>
      </c>
      <c r="AB33" s="117">
        <f>-STOA!P33</f>
        <v>0</v>
      </c>
      <c r="AC33">
        <f t="shared" si="0"/>
        <v>17.444609118213421</v>
      </c>
      <c r="AD33">
        <f t="shared" si="1"/>
        <v>1267.81662588311</v>
      </c>
      <c r="AE33">
        <f>'IDT-1'!F33</f>
        <v>0</v>
      </c>
      <c r="AF33" s="26"/>
      <c r="AG33">
        <f t="shared" si="2"/>
        <v>1267.81662588311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12.186674493689463</v>
      </c>
      <c r="F34">
        <f>GT_Spot!T34</f>
        <v>0</v>
      </c>
      <c r="G34">
        <f>PPCL_NG!T34</f>
        <v>23.14</v>
      </c>
      <c r="H34">
        <f>PPCL_Spot!T34</f>
        <v>27.9580718571133</v>
      </c>
      <c r="I34">
        <f>Bawana_NG!T34</f>
        <v>54.8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617.29598529524196</v>
      </c>
      <c r="P34" s="77">
        <v>29.02</v>
      </c>
      <c r="Q34" s="77">
        <v>0</v>
      </c>
      <c r="R34" s="80">
        <v>20.7</v>
      </c>
      <c r="S34" s="80">
        <v>0</v>
      </c>
      <c r="T34" s="78">
        <f>SUMPRODUCT(LTA!F34:AJ34,LTA!F$101:AJ$101,LTA!F$105:AJ$105)</f>
        <v>34.659999999999997</v>
      </c>
      <c r="U34" s="78">
        <f>SUMPRODUCT(LTA!F34:AJ34,LTA!F$102:AJ$102,LTA!F$105:AJ$105)</f>
        <v>306.53999999999996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-346</v>
      </c>
      <c r="AA34" s="117">
        <f>STOA!J34</f>
        <v>523.58999999999992</v>
      </c>
      <c r="AB34" s="117">
        <f>-STOA!P34</f>
        <v>0</v>
      </c>
      <c r="AC34">
        <f t="shared" si="0"/>
        <v>18.212339487718445</v>
      </c>
      <c r="AD34">
        <f t="shared" si="1"/>
        <v>1215.6783921583262</v>
      </c>
      <c r="AE34">
        <f>'IDT-1'!F34</f>
        <v>0</v>
      </c>
      <c r="AF34" s="26"/>
      <c r="AG34">
        <f t="shared" si="2"/>
        <v>1215.6783921583262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12.186674493689463</v>
      </c>
      <c r="F35">
        <f>GT_Spot!T35</f>
        <v>0</v>
      </c>
      <c r="G35">
        <f>PPCL_NG!T35</f>
        <v>23.14</v>
      </c>
      <c r="H35">
        <f>PPCL_Spot!T35</f>
        <v>27.9580718571133</v>
      </c>
      <c r="I35">
        <f>Bawana_NG!T35</f>
        <v>54.8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618.76725082511678</v>
      </c>
      <c r="P35" s="77">
        <v>29.02</v>
      </c>
      <c r="Q35" s="77">
        <v>0</v>
      </c>
      <c r="R35" s="80">
        <v>20.7</v>
      </c>
      <c r="S35" s="80">
        <v>0</v>
      </c>
      <c r="T35" s="78">
        <f>SUMPRODUCT(LTA!F35:AJ35,LTA!F$101:AJ$101,LTA!F$105:AJ$105)</f>
        <v>42.370000000000005</v>
      </c>
      <c r="U35" s="78">
        <f>SUMPRODUCT(LTA!F35:AJ35,LTA!F$102:AJ$102,LTA!F$105:AJ$105)</f>
        <v>311.33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-362</v>
      </c>
      <c r="AA35" s="117">
        <f>STOA!J35</f>
        <v>523.58999999999992</v>
      </c>
      <c r="AB35" s="117">
        <f>-STOA!P35</f>
        <v>0</v>
      </c>
      <c r="AC35">
        <f t="shared" si="0"/>
        <v>18.255383476681587</v>
      </c>
      <c r="AD35">
        <f t="shared" si="1"/>
        <v>1238.6066136992379</v>
      </c>
      <c r="AE35">
        <f>'IDT-1'!F35</f>
        <v>0</v>
      </c>
      <c r="AF35" s="26"/>
      <c r="AG35">
        <f t="shared" si="2"/>
        <v>1238.6066136992379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12.186674493689463</v>
      </c>
      <c r="F36">
        <f>GT_Spot!T36</f>
        <v>0</v>
      </c>
      <c r="G36">
        <f>PPCL_NG!T36</f>
        <v>23.14</v>
      </c>
      <c r="H36">
        <f>PPCL_Spot!T36</f>
        <v>27.9580718571133</v>
      </c>
      <c r="I36">
        <f>Bawana_NG!T36</f>
        <v>54.8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612.3489164568532</v>
      </c>
      <c r="P36" s="77">
        <v>29.02</v>
      </c>
      <c r="Q36" s="77">
        <v>0</v>
      </c>
      <c r="R36" s="80">
        <v>20.7</v>
      </c>
      <c r="S36" s="80">
        <v>0</v>
      </c>
      <c r="T36" s="78">
        <f>SUMPRODUCT(LTA!F36:AJ36,LTA!F$101:AJ$101,LTA!F$105:AJ$105)</f>
        <v>49.99</v>
      </c>
      <c r="U36" s="78">
        <f>SUMPRODUCT(LTA!F36:AJ36,LTA!F$102:AJ$102,LTA!F$105:AJ$105)</f>
        <v>315.29000000000002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-339</v>
      </c>
      <c r="AA36" s="117">
        <f>STOA!J36</f>
        <v>523.58999999999992</v>
      </c>
      <c r="AB36" s="117">
        <f>-STOA!P36</f>
        <v>0</v>
      </c>
      <c r="AC36">
        <f t="shared" si="0"/>
        <v>18.096609201230375</v>
      </c>
      <c r="AD36">
        <f t="shared" si="1"/>
        <v>1266.9270536064255</v>
      </c>
      <c r="AE36">
        <f>'IDT-1'!F36</f>
        <v>0</v>
      </c>
      <c r="AF36" s="26"/>
      <c r="AG36">
        <f t="shared" si="2"/>
        <v>1266.9270536064255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12.186674493689463</v>
      </c>
      <c r="F37">
        <f>GT_Spot!T37</f>
        <v>0</v>
      </c>
      <c r="G37">
        <f>PPCL_NG!T37</f>
        <v>23.14</v>
      </c>
      <c r="H37">
        <f>PPCL_Spot!T37</f>
        <v>27.9580718571133</v>
      </c>
      <c r="I37">
        <f>Bawana_NG!T37</f>
        <v>54.8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612.03752864453372</v>
      </c>
      <c r="P37" s="77">
        <v>29.02</v>
      </c>
      <c r="Q37" s="77">
        <v>0</v>
      </c>
      <c r="R37" s="80">
        <v>20.7</v>
      </c>
      <c r="S37" s="80">
        <v>0</v>
      </c>
      <c r="T37" s="78">
        <f>SUMPRODUCT(LTA!F37:AJ37,LTA!F$101:AJ$101,LTA!F$105:AJ$105)</f>
        <v>64.22</v>
      </c>
      <c r="U37" s="78">
        <f>SUMPRODUCT(LTA!F37:AJ37,LTA!F$102:AJ$102,LTA!F$105:AJ$105)</f>
        <v>324.51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-334</v>
      </c>
      <c r="AA37" s="117">
        <f>STOA!J37</f>
        <v>523.58999999999992</v>
      </c>
      <c r="AB37" s="117">
        <f>-STOA!P37</f>
        <v>0</v>
      </c>
      <c r="AC37">
        <f t="shared" si="0"/>
        <v>18.566572814147822</v>
      </c>
      <c r="AD37">
        <f t="shared" si="1"/>
        <v>1259.5957021811887</v>
      </c>
      <c r="AE37">
        <f>'IDT-1'!F37</f>
        <v>0</v>
      </c>
      <c r="AF37" s="26"/>
      <c r="AG37">
        <f t="shared" si="2"/>
        <v>1259.5957021811887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-80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12.186674493689463</v>
      </c>
      <c r="F38">
        <f>GT_Spot!T38</f>
        <v>0</v>
      </c>
      <c r="G38">
        <f>PPCL_NG!T38</f>
        <v>23.14</v>
      </c>
      <c r="H38">
        <f>PPCL_Spot!T38</f>
        <v>27.9580718571133</v>
      </c>
      <c r="I38">
        <f>Bawana_NG!T38</f>
        <v>54.8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612.03754783356567</v>
      </c>
      <c r="P38" s="77">
        <v>29.02</v>
      </c>
      <c r="Q38" s="77">
        <v>0</v>
      </c>
      <c r="R38" s="80">
        <v>20.7</v>
      </c>
      <c r="S38" s="80">
        <v>0</v>
      </c>
      <c r="T38" s="78">
        <f>SUMPRODUCT(LTA!F38:AJ38,LTA!F$101:AJ$101,LTA!F$105:AJ$105)</f>
        <v>71.760000000000005</v>
      </c>
      <c r="U38" s="78">
        <f>SUMPRODUCT(LTA!F38:AJ38,LTA!F$102:AJ$102,LTA!F$105:AJ$105)</f>
        <v>332.03999999999996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-334</v>
      </c>
      <c r="AA38" s="117">
        <f>STOA!J38</f>
        <v>523.58999999999992</v>
      </c>
      <c r="AB38" s="117">
        <f>-STOA!P38</f>
        <v>0</v>
      </c>
      <c r="AC38">
        <f t="shared" si="0"/>
        <v>18.610407707789353</v>
      </c>
      <c r="AD38">
        <f t="shared" si="1"/>
        <v>1284.621886476579</v>
      </c>
      <c r="AE38">
        <f>'IDT-1'!F38</f>
        <v>0</v>
      </c>
      <c r="AF38" s="26"/>
      <c r="AG38">
        <f t="shared" si="2"/>
        <v>1284.621886476579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-70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12.081009685940709</v>
      </c>
      <c r="F39">
        <f>GT_Spot!T39</f>
        <v>0</v>
      </c>
      <c r="G39">
        <f>PPCL_NG!T39</f>
        <v>23.14</v>
      </c>
      <c r="H39">
        <f>PPCL_Spot!T39</f>
        <v>27.9580718571133</v>
      </c>
      <c r="I39">
        <f>Bawana_NG!T39</f>
        <v>54.8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611.97761100679509</v>
      </c>
      <c r="P39" s="77">
        <v>29.02</v>
      </c>
      <c r="Q39" s="77">
        <v>0</v>
      </c>
      <c r="R39" s="80">
        <v>20.7</v>
      </c>
      <c r="S39" s="80">
        <v>0</v>
      </c>
      <c r="T39" s="78">
        <f>SUMPRODUCT(LTA!F39:AJ39,LTA!F$101:AJ$101,LTA!F$105:AJ$105)</f>
        <v>79.239999999999995</v>
      </c>
      <c r="U39" s="78">
        <f>SUMPRODUCT(LTA!F39:AJ39,LTA!F$102:AJ$102,LTA!F$105:AJ$105)</f>
        <v>341.2999999999999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-304</v>
      </c>
      <c r="AA39" s="117">
        <f>STOA!J39</f>
        <v>523.58999999999992</v>
      </c>
      <c r="AB39" s="117">
        <f>-STOA!P39</f>
        <v>0</v>
      </c>
      <c r="AC39">
        <f t="shared" si="0"/>
        <v>18.401137312517768</v>
      </c>
      <c r="AD39">
        <f t="shared" si="1"/>
        <v>1341.4055552373313</v>
      </c>
      <c r="AE39">
        <f>'IDT-1'!F39</f>
        <v>0</v>
      </c>
      <c r="AF39" s="26"/>
      <c r="AG39">
        <f t="shared" si="2"/>
        <v>1341.4055552373313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-60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12.081009685940709</v>
      </c>
      <c r="F40">
        <f>GT_Spot!T40</f>
        <v>0</v>
      </c>
      <c r="G40">
        <f>PPCL_NG!T40</f>
        <v>23.14</v>
      </c>
      <c r="H40">
        <f>PPCL_Spot!T40</f>
        <v>27.9580718571133</v>
      </c>
      <c r="I40">
        <f>Bawana_NG!T40</f>
        <v>54.8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614.3861517932902</v>
      </c>
      <c r="P40" s="77">
        <v>29.02</v>
      </c>
      <c r="Q40" s="77">
        <v>0</v>
      </c>
      <c r="R40" s="80">
        <v>20.7</v>
      </c>
      <c r="S40" s="80">
        <v>0</v>
      </c>
      <c r="T40" s="78">
        <f>SUMPRODUCT(LTA!F40:AJ40,LTA!F$101:AJ$101,LTA!F$105:AJ$105)</f>
        <v>86.740000000000009</v>
      </c>
      <c r="U40" s="78">
        <f>SUMPRODUCT(LTA!F40:AJ40,LTA!F$102:AJ$102,LTA!F$105:AJ$105)</f>
        <v>348.53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-226</v>
      </c>
      <c r="AA40" s="117">
        <f>STOA!J40</f>
        <v>523.58999999999992</v>
      </c>
      <c r="AB40" s="117">
        <f>-STOA!P40</f>
        <v>0</v>
      </c>
      <c r="AC40">
        <f t="shared" si="0"/>
        <v>17.859462524707691</v>
      </c>
      <c r="AD40">
        <f t="shared" si="1"/>
        <v>1437.0857708116364</v>
      </c>
      <c r="AE40">
        <f>'IDT-1'!F40</f>
        <v>0</v>
      </c>
      <c r="AF40" s="26"/>
      <c r="AG40">
        <f t="shared" si="2"/>
        <v>1437.0857708116364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-60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12.081009685940709</v>
      </c>
      <c r="F41">
        <f>GT_Spot!T41</f>
        <v>0</v>
      </c>
      <c r="G41">
        <f>PPCL_NG!T41</f>
        <v>23.14</v>
      </c>
      <c r="H41">
        <f>PPCL_Spot!T41</f>
        <v>27.9580718571133</v>
      </c>
      <c r="I41">
        <f>Bawana_NG!T41</f>
        <v>54.8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612.96011606940351</v>
      </c>
      <c r="P41" s="77">
        <v>29.019999999999996</v>
      </c>
      <c r="Q41" s="77">
        <v>0</v>
      </c>
      <c r="R41" s="80">
        <v>20.7</v>
      </c>
      <c r="S41" s="80">
        <v>0</v>
      </c>
      <c r="T41" s="78">
        <f>SUMPRODUCT(LTA!F41:AJ41,LTA!F$101:AJ$101,LTA!F$105:AJ$105)</f>
        <v>94.17</v>
      </c>
      <c r="U41" s="78">
        <f>SUMPRODUCT(LTA!F41:AJ41,LTA!F$102:AJ$102,LTA!F$105:AJ$105)</f>
        <v>352.25999999999993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-173</v>
      </c>
      <c r="AA41" s="117">
        <f>STOA!J41</f>
        <v>523.58999999999992</v>
      </c>
      <c r="AB41" s="117">
        <f>-STOA!P41</f>
        <v>0</v>
      </c>
      <c r="AC41">
        <f t="shared" si="0"/>
        <v>17.341408738828203</v>
      </c>
      <c r="AD41">
        <f t="shared" si="1"/>
        <v>1515.3377888736291</v>
      </c>
      <c r="AE41">
        <f>'IDT-1'!F41</f>
        <v>0</v>
      </c>
      <c r="AF41" s="26"/>
      <c r="AG41">
        <f t="shared" si="2"/>
        <v>1515.3377888736291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12.081009685940709</v>
      </c>
      <c r="F42">
        <f>GT_Spot!T42</f>
        <v>0</v>
      </c>
      <c r="G42">
        <f>PPCL_NG!T42</f>
        <v>23.14</v>
      </c>
      <c r="H42">
        <f>PPCL_Spot!T42</f>
        <v>27.9580718571133</v>
      </c>
      <c r="I42">
        <f>Bawana_NG!T42</f>
        <v>54.8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604.71886015691746</v>
      </c>
      <c r="P42" s="77">
        <v>29.019999999999996</v>
      </c>
      <c r="Q42" s="77">
        <v>0</v>
      </c>
      <c r="R42" s="80">
        <v>20.7</v>
      </c>
      <c r="S42" s="80">
        <v>0</v>
      </c>
      <c r="T42" s="78">
        <f>SUMPRODUCT(LTA!F42:AJ42,LTA!F$101:AJ$101,LTA!F$105:AJ$105)</f>
        <v>101.52</v>
      </c>
      <c r="U42" s="78">
        <f>SUMPRODUCT(LTA!F42:AJ42,LTA!F$102:AJ$102,LTA!F$105:AJ$105)</f>
        <v>361.35999999999996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-134</v>
      </c>
      <c r="AA42" s="117">
        <f>STOA!J42</f>
        <v>523.58999999999992</v>
      </c>
      <c r="AB42" s="117">
        <f>-STOA!P42</f>
        <v>0</v>
      </c>
      <c r="AC42">
        <f t="shared" si="0"/>
        <v>16.934226800599781</v>
      </c>
      <c r="AD42">
        <f t="shared" si="1"/>
        <v>1577.9537148993716</v>
      </c>
      <c r="AE42">
        <f>'IDT-1'!F42</f>
        <v>0</v>
      </c>
      <c r="AF42" s="26"/>
      <c r="AG42">
        <f t="shared" si="2"/>
        <v>1577.9537148993716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12.445511221945138</v>
      </c>
      <c r="F43">
        <f>GT_Spot!T43</f>
        <v>0</v>
      </c>
      <c r="G43">
        <f>PPCL_NG!T43</f>
        <v>23.14</v>
      </c>
      <c r="H43">
        <f>PPCL_Spot!T43</f>
        <v>27.9580718571133</v>
      </c>
      <c r="I43">
        <f>Bawana_NG!T43</f>
        <v>54.8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606.38240758391794</v>
      </c>
      <c r="P43" s="77">
        <v>29.019999999999996</v>
      </c>
      <c r="Q43" s="77">
        <v>0</v>
      </c>
      <c r="R43" s="80">
        <v>20.7</v>
      </c>
      <c r="S43" s="80">
        <v>0</v>
      </c>
      <c r="T43" s="78">
        <f>SUMPRODUCT(LTA!F43:AJ43,LTA!F$101:AJ$101,LTA!F$105:AJ$105)</f>
        <v>108.76</v>
      </c>
      <c r="U43" s="78">
        <f>SUMPRODUCT(LTA!F43:AJ43,LTA!F$102:AJ$102,LTA!F$105:AJ$105)</f>
        <v>364.39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-104</v>
      </c>
      <c r="AA43" s="117">
        <f>STOA!J43</f>
        <v>523.58999999999992</v>
      </c>
      <c r="AB43" s="117">
        <f>-STOA!P43</f>
        <v>0</v>
      </c>
      <c r="AC43">
        <f t="shared" si="0"/>
        <v>17.308793457140087</v>
      </c>
      <c r="AD43">
        <f t="shared" si="1"/>
        <v>1559.8771972058362</v>
      </c>
      <c r="AE43">
        <f>'IDT-1'!F43</f>
        <v>0</v>
      </c>
      <c r="AF43" s="26"/>
      <c r="AG43">
        <f t="shared" si="2"/>
        <v>1559.8771972058362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-90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12.445511221945138</v>
      </c>
      <c r="F44">
        <f>GT_Spot!T44</f>
        <v>0</v>
      </c>
      <c r="G44">
        <f>PPCL_NG!T44</f>
        <v>23.14</v>
      </c>
      <c r="H44">
        <f>PPCL_Spot!T44</f>
        <v>27.9580718571133</v>
      </c>
      <c r="I44">
        <f>Bawana_NG!T44</f>
        <v>54.8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606.38242676000164</v>
      </c>
      <c r="P44" s="77">
        <v>29.019999999999996</v>
      </c>
      <c r="Q44" s="77">
        <v>0</v>
      </c>
      <c r="R44" s="80">
        <v>20.7</v>
      </c>
      <c r="S44" s="80">
        <v>0</v>
      </c>
      <c r="T44" s="78">
        <f>SUMPRODUCT(LTA!F44:AJ44,LTA!F$101:AJ$101,LTA!F$105:AJ$105)</f>
        <v>111.31</v>
      </c>
      <c r="U44" s="78">
        <f>SUMPRODUCT(LTA!F44:AJ44,LTA!F$102:AJ$102,LTA!F$105:AJ$105)</f>
        <v>375.80999999999995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-76</v>
      </c>
      <c r="AA44" s="117">
        <f>STOA!J44</f>
        <v>523.58999999999992</v>
      </c>
      <c r="AB44" s="117">
        <f>-STOA!P44</f>
        <v>0</v>
      </c>
      <c r="AC44">
        <f t="shared" si="0"/>
        <v>17.183142055268153</v>
      </c>
      <c r="AD44">
        <f t="shared" si="1"/>
        <v>1601.9728677837918</v>
      </c>
      <c r="AE44">
        <f>'IDT-1'!F44</f>
        <v>0</v>
      </c>
      <c r="AF44" s="26"/>
      <c r="AG44">
        <f t="shared" si="2"/>
        <v>1601.9728677837918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-90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12.445511221945138</v>
      </c>
      <c r="F45">
        <f>GT_Spot!T45</f>
        <v>0</v>
      </c>
      <c r="G45">
        <f>PPCL_NG!T45</f>
        <v>23.14</v>
      </c>
      <c r="H45">
        <f>PPCL_Spot!T45</f>
        <v>27.9580718571133</v>
      </c>
      <c r="I45">
        <f>Bawana_NG!T45</f>
        <v>54.8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600.50580084791784</v>
      </c>
      <c r="P45" s="77">
        <v>29.019999999999996</v>
      </c>
      <c r="Q45" s="77">
        <v>0</v>
      </c>
      <c r="R45" s="80">
        <v>20.7</v>
      </c>
      <c r="S45" s="80">
        <v>0</v>
      </c>
      <c r="T45" s="78">
        <f>SUMPRODUCT(LTA!F45:AJ45,LTA!F$101:AJ$101,LTA!F$105:AJ$105)</f>
        <v>111.79</v>
      </c>
      <c r="U45" s="78">
        <f>SUMPRODUCT(LTA!F45:AJ45,LTA!F$102:AJ$102,LTA!F$105:AJ$105)</f>
        <v>353.08999999999992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-49</v>
      </c>
      <c r="AA45" s="117">
        <f>STOA!J45</f>
        <v>523.58999999999992</v>
      </c>
      <c r="AB45" s="117">
        <f>-STOA!P45</f>
        <v>0</v>
      </c>
      <c r="AC45">
        <f t="shared" si="0"/>
        <v>16.429662478476683</v>
      </c>
      <c r="AD45">
        <f t="shared" si="1"/>
        <v>1631.6097214484994</v>
      </c>
      <c r="AE45">
        <f>'IDT-1'!F45</f>
        <v>0</v>
      </c>
      <c r="AF45" s="26"/>
      <c r="AG45">
        <f t="shared" si="2"/>
        <v>1631.6097214484994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11.719825436408978</v>
      </c>
      <c r="F46">
        <f>GT_Spot!T46</f>
        <v>0</v>
      </c>
      <c r="G46">
        <f>PPCL_NG!T46</f>
        <v>23.14</v>
      </c>
      <c r="H46">
        <f>PPCL_Spot!T46</f>
        <v>27.9580718571133</v>
      </c>
      <c r="I46">
        <f>Bawana_NG!T46</f>
        <v>54.8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600.50582002400176</v>
      </c>
      <c r="P46" s="77">
        <v>29.019999999999996</v>
      </c>
      <c r="Q46" s="77">
        <v>0</v>
      </c>
      <c r="R46" s="80">
        <v>20.7</v>
      </c>
      <c r="S46" s="80">
        <v>0</v>
      </c>
      <c r="T46" s="78">
        <f>SUMPRODUCT(LTA!F46:AJ46,LTA!F$101:AJ$101,LTA!F$105:AJ$105)</f>
        <v>113.61</v>
      </c>
      <c r="U46" s="78">
        <f>SUMPRODUCT(LTA!F46:AJ46,LTA!F$102:AJ$102,LTA!F$105:AJ$105)</f>
        <v>353.95999999999992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-35</v>
      </c>
      <c r="AA46" s="117">
        <f>STOA!J46</f>
        <v>523.58999999999992</v>
      </c>
      <c r="AB46" s="117">
        <f>-STOA!P46</f>
        <v>0</v>
      </c>
      <c r="AC46">
        <f t="shared" si="0"/>
        <v>16.233873551780814</v>
      </c>
      <c r="AD46">
        <f t="shared" si="1"/>
        <v>1657.7698437657432</v>
      </c>
      <c r="AE46">
        <f>'IDT-1'!F46</f>
        <v>0</v>
      </c>
      <c r="AF46" s="26"/>
      <c r="AG46">
        <f t="shared" si="2"/>
        <v>1657.7698437657432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11.719825436408978</v>
      </c>
      <c r="F47">
        <f>GT_Spot!T47</f>
        <v>0</v>
      </c>
      <c r="G47">
        <f>PPCL_NG!T47</f>
        <v>23.14</v>
      </c>
      <c r="H47">
        <f>PPCL_Spot!T47</f>
        <v>27.9580718571133</v>
      </c>
      <c r="I47">
        <f>Bawana_NG!T47</f>
        <v>54.8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599.07584433599959</v>
      </c>
      <c r="P47" s="77">
        <v>29.019999999999996</v>
      </c>
      <c r="Q47" s="77">
        <v>0</v>
      </c>
      <c r="R47" s="80">
        <v>20.7</v>
      </c>
      <c r="S47" s="80">
        <v>0</v>
      </c>
      <c r="T47" s="78">
        <f>SUMPRODUCT(LTA!F47:AJ47,LTA!F$101:AJ$101,LTA!F$105:AJ$105)</f>
        <v>113.88</v>
      </c>
      <c r="U47" s="78">
        <f>SUMPRODUCT(LTA!F47:AJ47,LTA!F$102:AJ$102,LTA!F$105:AJ$105)</f>
        <v>355.19999999999993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-31</v>
      </c>
      <c r="AA47" s="117">
        <f>STOA!J47</f>
        <v>523.58999999999992</v>
      </c>
      <c r="AB47" s="117">
        <f>-STOA!P47</f>
        <v>0</v>
      </c>
      <c r="AC47">
        <f t="shared" si="0"/>
        <v>16.554190356525424</v>
      </c>
      <c r="AD47">
        <f t="shared" si="1"/>
        <v>1621.5295512729963</v>
      </c>
      <c r="AE47">
        <f>'IDT-1'!F47</f>
        <v>0</v>
      </c>
      <c r="AF47" s="26"/>
      <c r="AG47">
        <f t="shared" si="2"/>
        <v>1621.5295512729963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11.719825436408978</v>
      </c>
      <c r="F48">
        <f>GT_Spot!T48</f>
        <v>0</v>
      </c>
      <c r="G48">
        <f>PPCL_NG!T48</f>
        <v>23.14</v>
      </c>
      <c r="H48">
        <f>PPCL_Spot!T48</f>
        <v>27.9580718571133</v>
      </c>
      <c r="I48">
        <f>Bawana_NG!T48</f>
        <v>54.8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599.07584433599959</v>
      </c>
      <c r="P48" s="77">
        <v>29.019999999999996</v>
      </c>
      <c r="Q48" s="77">
        <v>0</v>
      </c>
      <c r="R48" s="80">
        <v>20.7</v>
      </c>
      <c r="S48" s="80">
        <v>0</v>
      </c>
      <c r="T48" s="78">
        <f>SUMPRODUCT(LTA!F48:AJ48,LTA!F$101:AJ$101,LTA!F$105:AJ$105)</f>
        <v>114.15</v>
      </c>
      <c r="U48" s="78">
        <f>SUMPRODUCT(LTA!F48:AJ48,LTA!F$102:AJ$102,LTA!F$105:AJ$105)</f>
        <v>359.15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-26</v>
      </c>
      <c r="AA48" s="117">
        <f>STOA!J48</f>
        <v>523.58999999999992</v>
      </c>
      <c r="AB48" s="117">
        <f>-STOA!P48</f>
        <v>0</v>
      </c>
      <c r="AC48">
        <f t="shared" si="0"/>
        <v>16.014248067582727</v>
      </c>
      <c r="AD48">
        <f t="shared" si="1"/>
        <v>1691.289493561939</v>
      </c>
      <c r="AE48">
        <f>'IDT-1'!F48</f>
        <v>0</v>
      </c>
      <c r="AF48" s="26"/>
      <c r="AG48">
        <f t="shared" si="2"/>
        <v>1691.289493561939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-30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11.719825436408978</v>
      </c>
      <c r="F49">
        <f>GT_Spot!T49</f>
        <v>0</v>
      </c>
      <c r="G49">
        <f>PPCL_NG!T49</f>
        <v>23.14</v>
      </c>
      <c r="H49">
        <f>PPCL_Spot!T49</f>
        <v>27.9580718571133</v>
      </c>
      <c r="I49">
        <f>Bawana_NG!T49</f>
        <v>54.8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594.53830636700957</v>
      </c>
      <c r="P49" s="77">
        <v>29.019999999999996</v>
      </c>
      <c r="Q49" s="77">
        <v>0</v>
      </c>
      <c r="R49" s="80">
        <v>20.7</v>
      </c>
      <c r="S49" s="80">
        <v>0</v>
      </c>
      <c r="T49" s="78">
        <f>SUMPRODUCT(LTA!F49:AJ49,LTA!F$101:AJ$101,LTA!F$105:AJ$105)</f>
        <v>114.37</v>
      </c>
      <c r="U49" s="78">
        <f>SUMPRODUCT(LTA!F49:AJ49,LTA!F$102:AJ$102,LTA!F$105:AJ$105)</f>
        <v>360.65999999999997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-23</v>
      </c>
      <c r="AA49" s="117">
        <f>STOA!J49</f>
        <v>523.58999999999992</v>
      </c>
      <c r="AB49" s="117">
        <f>-STOA!P49</f>
        <v>0</v>
      </c>
      <c r="AC49">
        <f t="shared" si="0"/>
        <v>16.362423089387821</v>
      </c>
      <c r="AD49">
        <f t="shared" si="1"/>
        <v>1646.1337805711439</v>
      </c>
      <c r="AE49">
        <f>'IDT-1'!F49</f>
        <v>0</v>
      </c>
      <c r="AF49" s="26"/>
      <c r="AG49">
        <f t="shared" si="2"/>
        <v>1646.1337805711439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11.719825436408978</v>
      </c>
      <c r="F50">
        <f>GT_Spot!T50</f>
        <v>0</v>
      </c>
      <c r="G50">
        <f>PPCL_NG!T50</f>
        <v>23.14</v>
      </c>
      <c r="H50">
        <f>PPCL_Spot!T50</f>
        <v>27.9580718571133</v>
      </c>
      <c r="I50">
        <f>Bawana_NG!T50</f>
        <v>54.8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594.53830636700957</v>
      </c>
      <c r="P50" s="77">
        <v>29.019999999999996</v>
      </c>
      <c r="Q50" s="77">
        <v>0</v>
      </c>
      <c r="R50" s="80">
        <v>20.7</v>
      </c>
      <c r="S50" s="80">
        <v>0</v>
      </c>
      <c r="T50" s="78">
        <f>SUMPRODUCT(LTA!F50:AJ50,LTA!F$101:AJ$101,LTA!F$105:AJ$105)</f>
        <v>114.56</v>
      </c>
      <c r="U50" s="78">
        <f>SUMPRODUCT(LTA!F50:AJ50,LTA!F$102:AJ$102,LTA!F$105:AJ$105)</f>
        <v>362.16999999999996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-11</v>
      </c>
      <c r="AA50" s="117">
        <f>STOA!J50</f>
        <v>523.58999999999992</v>
      </c>
      <c r="AB50" s="117">
        <f>-STOA!P50</f>
        <v>0</v>
      </c>
      <c r="AC50">
        <f t="shared" si="0"/>
        <v>15.782548545400735</v>
      </c>
      <c r="AD50">
        <f t="shared" si="1"/>
        <v>1715.413655115131</v>
      </c>
      <c r="AE50">
        <f>'IDT-1'!F50</f>
        <v>0</v>
      </c>
      <c r="AF50" s="26"/>
      <c r="AG50">
        <f t="shared" si="2"/>
        <v>1715.413655115131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11.719825436408978</v>
      </c>
      <c r="F51">
        <f>GT_Spot!T51</f>
        <v>0</v>
      </c>
      <c r="G51">
        <f>PPCL_NG!T51</f>
        <v>23.14</v>
      </c>
      <c r="H51">
        <f>PPCL_Spot!T51</f>
        <v>27.9580718571133</v>
      </c>
      <c r="I51">
        <f>Bawana_NG!T51</f>
        <v>50.143433892302873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594.49831239508444</v>
      </c>
      <c r="P51" s="77">
        <v>29.019999999999996</v>
      </c>
      <c r="Q51" s="77">
        <v>0</v>
      </c>
      <c r="R51" s="80">
        <v>20.7</v>
      </c>
      <c r="S51" s="80">
        <v>0</v>
      </c>
      <c r="T51" s="78">
        <f>SUMPRODUCT(LTA!F51:AJ51,LTA!F$101:AJ$101,LTA!F$105:AJ$105)</f>
        <v>114.75</v>
      </c>
      <c r="U51" s="78">
        <f>SUMPRODUCT(LTA!F51:AJ51,LTA!F$102:AJ$102,LTA!F$105:AJ$105)</f>
        <v>375.35999999999996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-8</v>
      </c>
      <c r="AA51" s="117">
        <f>STOA!J51</f>
        <v>523.58999999999992</v>
      </c>
      <c r="AB51" s="117">
        <f>-STOA!P51</f>
        <v>0</v>
      </c>
      <c r="AC51">
        <f t="shared" si="0"/>
        <v>16.098672259799333</v>
      </c>
      <c r="AD51">
        <f t="shared" si="1"/>
        <v>1696.7809713211102</v>
      </c>
      <c r="AE51">
        <f>'IDT-1'!F51</f>
        <v>0</v>
      </c>
      <c r="AF51" s="26"/>
      <c r="AG51">
        <f t="shared" si="2"/>
        <v>1696.7809713211102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11.719825436408978</v>
      </c>
      <c r="F52">
        <f>GT_Spot!T52</f>
        <v>0</v>
      </c>
      <c r="G52">
        <f>PPCL_NG!T52</f>
        <v>23.14</v>
      </c>
      <c r="H52">
        <f>PPCL_Spot!T52</f>
        <v>27.9580718571133</v>
      </c>
      <c r="I52">
        <f>Bawana_NG!T52</f>
        <v>50.143433892302873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594.49831239508444</v>
      </c>
      <c r="P52" s="77">
        <v>29.019999999999996</v>
      </c>
      <c r="Q52" s="77">
        <v>0</v>
      </c>
      <c r="R52" s="80">
        <v>20.7</v>
      </c>
      <c r="S52" s="80">
        <v>0</v>
      </c>
      <c r="T52" s="78">
        <f>SUMPRODUCT(LTA!F52:AJ52,LTA!F$101:AJ$101,LTA!F$105:AJ$105)</f>
        <v>114.82</v>
      </c>
      <c r="U52" s="78">
        <f>SUMPRODUCT(LTA!F52:AJ52,LTA!F$102:AJ$102,LTA!F$105:AJ$105)</f>
        <v>376.85999999999996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</v>
      </c>
      <c r="AA52" s="117">
        <f>STOA!J52</f>
        <v>523.58999999999992</v>
      </c>
      <c r="AB52" s="117">
        <f>-STOA!P52</f>
        <v>0</v>
      </c>
      <c r="AC52">
        <f t="shared" si="0"/>
        <v>15.606434991034199</v>
      </c>
      <c r="AD52">
        <f t="shared" si="1"/>
        <v>1755.8432085898753</v>
      </c>
      <c r="AE52">
        <f>'IDT-1'!F52</f>
        <v>0</v>
      </c>
      <c r="AF52" s="26"/>
      <c r="AG52">
        <f t="shared" si="2"/>
        <v>1755.8432085898753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11.719825436408978</v>
      </c>
      <c r="F53">
        <f>GT_Spot!T53</f>
        <v>0</v>
      </c>
      <c r="G53">
        <f>PPCL_NG!T53</f>
        <v>23.14</v>
      </c>
      <c r="H53">
        <f>PPCL_Spot!T53</f>
        <v>27.9580718571133</v>
      </c>
      <c r="I53">
        <f>Bawana_NG!T53</f>
        <v>49.999999999999993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591.47936513687455</v>
      </c>
      <c r="P53" s="77">
        <v>29.019999999999996</v>
      </c>
      <c r="Q53" s="77">
        <v>0</v>
      </c>
      <c r="R53" s="80">
        <v>20.7</v>
      </c>
      <c r="S53" s="80">
        <v>0</v>
      </c>
      <c r="T53" s="78">
        <f>SUMPRODUCT(LTA!F53:AJ53,LTA!F$101:AJ$101,LTA!F$105:AJ$105)</f>
        <v>114.89</v>
      </c>
      <c r="U53" s="78">
        <f>SUMPRODUCT(LTA!F53:AJ53,LTA!F$102:AJ$102,LTA!F$105:AJ$105)</f>
        <v>369.37999999999994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</v>
      </c>
      <c r="AA53" s="117">
        <f>STOA!J53</f>
        <v>523.58999999999992</v>
      </c>
      <c r="AB53" s="117">
        <f>-STOA!P53</f>
        <v>0</v>
      </c>
      <c r="AC53">
        <f t="shared" si="0"/>
        <v>16.024150036909685</v>
      </c>
      <c r="AD53">
        <f t="shared" si="1"/>
        <v>1802.8931123934869</v>
      </c>
      <c r="AE53">
        <f>'IDT-1'!F53</f>
        <v>0</v>
      </c>
      <c r="AF53" s="26"/>
      <c r="AG53">
        <f t="shared" si="2"/>
        <v>1802.8931123934869</v>
      </c>
      <c r="AI53" s="75">
        <f>PXIL!J53</f>
        <v>0</v>
      </c>
      <c r="AJ53" s="75">
        <f>PXIL!P53</f>
        <v>0</v>
      </c>
      <c r="AK53" s="75">
        <f>RTM_IEX!J53</f>
        <v>58.04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11.719825436408978</v>
      </c>
      <c r="F54">
        <f>GT_Spot!T54</f>
        <v>0</v>
      </c>
      <c r="G54">
        <f>PPCL_NG!T54</f>
        <v>23.14</v>
      </c>
      <c r="H54">
        <f>PPCL_Spot!T54</f>
        <v>27.9580718571133</v>
      </c>
      <c r="I54">
        <f>Bawana_NG!T54</f>
        <v>49.999999999999993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591.47936513687455</v>
      </c>
      <c r="P54" s="77">
        <v>29.019999999999996</v>
      </c>
      <c r="Q54" s="77">
        <v>0</v>
      </c>
      <c r="R54" s="80">
        <v>20.7</v>
      </c>
      <c r="S54" s="80">
        <v>0</v>
      </c>
      <c r="T54" s="78">
        <f>SUMPRODUCT(LTA!F54:AJ54,LTA!F$101:AJ$101,LTA!F$105:AJ$105)</f>
        <v>114.81</v>
      </c>
      <c r="U54" s="78">
        <f>SUMPRODUCT(LTA!F54:AJ54,LTA!F$102:AJ$102,LTA!F$105:AJ$105)</f>
        <v>366.72999999999996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-10</v>
      </c>
      <c r="AA54" s="117">
        <f>STOA!J54</f>
        <v>523.58999999999992</v>
      </c>
      <c r="AB54" s="117">
        <f>-STOA!P54</f>
        <v>0</v>
      </c>
      <c r="AC54">
        <f t="shared" si="0"/>
        <v>16.080029184609444</v>
      </c>
      <c r="AD54">
        <f t="shared" si="1"/>
        <v>1791.1072332457873</v>
      </c>
      <c r="AE54">
        <f>'IDT-1'!F54</f>
        <v>0</v>
      </c>
      <c r="AF54" s="26"/>
      <c r="AG54">
        <f t="shared" si="2"/>
        <v>1791.1072332457873</v>
      </c>
      <c r="AI54" s="75">
        <f>PXIL!J54</f>
        <v>0</v>
      </c>
      <c r="AJ54" s="75">
        <f>PXIL!P54</f>
        <v>0</v>
      </c>
      <c r="AK54" s="75">
        <f>RTM_IEX!J54</f>
        <v>58.04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11.719825436408978</v>
      </c>
      <c r="F55">
        <f>GT_Spot!T55</f>
        <v>0</v>
      </c>
      <c r="G55">
        <f>PPCL_NG!T55</f>
        <v>23.14</v>
      </c>
      <c r="H55">
        <f>PPCL_Spot!T55</f>
        <v>27.9580718571133</v>
      </c>
      <c r="I55">
        <f>Bawana_NG!T55</f>
        <v>49.236413275317801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621.74340770592175</v>
      </c>
      <c r="P55" s="77">
        <v>29.019999999999996</v>
      </c>
      <c r="Q55" s="77">
        <v>0</v>
      </c>
      <c r="R55" s="80">
        <v>20.7</v>
      </c>
      <c r="S55" s="80">
        <v>0</v>
      </c>
      <c r="T55" s="78">
        <f>SUMPRODUCT(LTA!F55:AJ55,LTA!F$101:AJ$101,LTA!F$105:AJ$105)</f>
        <v>114.57000000000001</v>
      </c>
      <c r="U55" s="78">
        <f>SUMPRODUCT(LTA!F55:AJ55,LTA!F$102:AJ$102,LTA!F$105:AJ$105)</f>
        <v>366.74999999999994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-74</v>
      </c>
      <c r="AA55" s="117">
        <f>STOA!J55</f>
        <v>523.58999999999992</v>
      </c>
      <c r="AB55" s="117">
        <f>-STOA!P55</f>
        <v>0</v>
      </c>
      <c r="AC55">
        <f t="shared" si="0"/>
        <v>17.061004921625006</v>
      </c>
      <c r="AD55">
        <f t="shared" si="1"/>
        <v>1622.3667133531367</v>
      </c>
      <c r="AE55">
        <f>'IDT-1'!F55</f>
        <v>0</v>
      </c>
      <c r="AF55" s="26"/>
      <c r="AG55">
        <f t="shared" si="2"/>
        <v>1622.3667133531367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11.772897196261679</v>
      </c>
      <c r="F56">
        <f>GT_Spot!T56</f>
        <v>0</v>
      </c>
      <c r="G56">
        <f>PPCL_NG!T56</f>
        <v>23.14</v>
      </c>
      <c r="H56">
        <f>PPCL_Spot!T56</f>
        <v>27.9580718571133</v>
      </c>
      <c r="I56">
        <f>Bawana_NG!T56</f>
        <v>49.999999999999993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621.74340770592175</v>
      </c>
      <c r="P56" s="77">
        <v>29.019999999999996</v>
      </c>
      <c r="Q56" s="77">
        <v>0</v>
      </c>
      <c r="R56" s="80">
        <v>20.7</v>
      </c>
      <c r="S56" s="80">
        <v>0</v>
      </c>
      <c r="T56" s="78">
        <f>SUMPRODUCT(LTA!F56:AJ56,LTA!F$101:AJ$101,LTA!F$105:AJ$105)</f>
        <v>111.43</v>
      </c>
      <c r="U56" s="78">
        <f>SUMPRODUCT(LTA!F56:AJ56,LTA!F$102:AJ$102,LTA!F$105:AJ$105)</f>
        <v>366.14999999999992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-70</v>
      </c>
      <c r="AA56" s="117">
        <f>STOA!J56</f>
        <v>523.58999999999992</v>
      </c>
      <c r="AB56" s="117">
        <f>-STOA!P56</f>
        <v>0</v>
      </c>
      <c r="AC56">
        <f t="shared" si="0"/>
        <v>17.044157643811108</v>
      </c>
      <c r="AD56">
        <f t="shared" si="1"/>
        <v>1618.4602191154854</v>
      </c>
      <c r="AE56">
        <f>'IDT-1'!F56</f>
        <v>0</v>
      </c>
      <c r="AF56" s="26"/>
      <c r="AG56">
        <f t="shared" si="2"/>
        <v>1618.4602191154854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-80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8.2172797527047923</v>
      </c>
      <c r="F57">
        <f>GT_Spot!T57</f>
        <v>0</v>
      </c>
      <c r="G57">
        <f>PPCL_NG!T57</f>
        <v>23.14</v>
      </c>
      <c r="H57">
        <f>PPCL_Spot!T57</f>
        <v>27.9580718571133</v>
      </c>
      <c r="I57">
        <f>Bawana_NG!T57</f>
        <v>49.999999999999993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624.31733255587778</v>
      </c>
      <c r="P57" s="77">
        <v>29.019999999999996</v>
      </c>
      <c r="Q57" s="77">
        <v>0</v>
      </c>
      <c r="R57" s="80">
        <v>20.7</v>
      </c>
      <c r="S57" s="80">
        <v>0</v>
      </c>
      <c r="T57" s="78">
        <f>SUMPRODUCT(LTA!F57:AJ57,LTA!F$101:AJ$101,LTA!F$105:AJ$105)</f>
        <v>111.34</v>
      </c>
      <c r="U57" s="78">
        <f>SUMPRODUCT(LTA!F57:AJ57,LTA!F$102:AJ$102,LTA!F$105:AJ$105)</f>
        <v>405.40999999999997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-29</v>
      </c>
      <c r="AA57" s="117">
        <f>STOA!J57</f>
        <v>523.58999999999992</v>
      </c>
      <c r="AB57" s="117">
        <f>-STOA!P57</f>
        <v>0</v>
      </c>
      <c r="AC57">
        <f t="shared" si="0"/>
        <v>17.016211520577414</v>
      </c>
      <c r="AD57">
        <f t="shared" si="1"/>
        <v>1697.6764726451183</v>
      </c>
      <c r="AE57">
        <f>'IDT-1'!F57</f>
        <v>0</v>
      </c>
      <c r="AF57" s="26"/>
      <c r="AG57">
        <f t="shared" si="2"/>
        <v>1697.6764726451183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8.2172797527047923</v>
      </c>
      <c r="F58">
        <f>GT_Spot!T58</f>
        <v>0</v>
      </c>
      <c r="G58">
        <f>PPCL_NG!T58</f>
        <v>23.14</v>
      </c>
      <c r="H58">
        <f>PPCL_Spot!T58</f>
        <v>27.9580718571133</v>
      </c>
      <c r="I58">
        <f>Bawana_NG!T58</f>
        <v>49.999999999999993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623.55693519867793</v>
      </c>
      <c r="P58" s="77">
        <v>29.019999999999996</v>
      </c>
      <c r="Q58" s="77">
        <v>0</v>
      </c>
      <c r="R58" s="80">
        <v>20.7</v>
      </c>
      <c r="S58" s="80">
        <v>0</v>
      </c>
      <c r="T58" s="78">
        <f>SUMPRODUCT(LTA!F58:AJ58,LTA!F$101:AJ$101,LTA!F$105:AJ$105)</f>
        <v>110.89</v>
      </c>
      <c r="U58" s="78">
        <f>SUMPRODUCT(LTA!F58:AJ58,LTA!F$102:AJ$102,LTA!F$105:AJ$105)</f>
        <v>454.66999999999996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-54.29</v>
      </c>
      <c r="AA58" s="117">
        <f>STOA!J58</f>
        <v>523.58999999999992</v>
      </c>
      <c r="AB58" s="117">
        <f>-STOA!P58</f>
        <v>0</v>
      </c>
      <c r="AC58">
        <f t="shared" si="0"/>
        <v>17.308450767982563</v>
      </c>
      <c r="AD58">
        <f t="shared" si="1"/>
        <v>1760.1438360405134</v>
      </c>
      <c r="AE58">
        <f>'IDT-1'!F58</f>
        <v>0</v>
      </c>
      <c r="AF58" s="26"/>
      <c r="AG58">
        <f t="shared" si="2"/>
        <v>1760.1438360405134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-40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11.772897196261679</v>
      </c>
      <c r="F59">
        <f>GT_Spot!T59</f>
        <v>0</v>
      </c>
      <c r="G59">
        <f>PPCL_NG!T59</f>
        <v>23.14</v>
      </c>
      <c r="H59">
        <f>PPCL_Spot!T59</f>
        <v>27.9580718571133</v>
      </c>
      <c r="I59">
        <f>Bawana_NG!T59</f>
        <v>49.999999999999993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624.31733255587778</v>
      </c>
      <c r="P59" s="77">
        <v>29.019999999999996</v>
      </c>
      <c r="Q59" s="77">
        <v>0</v>
      </c>
      <c r="R59" s="80">
        <v>20.7</v>
      </c>
      <c r="S59" s="80">
        <v>0</v>
      </c>
      <c r="T59" s="78">
        <f>SUMPRODUCT(LTA!F59:AJ59,LTA!F$101:AJ$101,LTA!F$105:AJ$105)</f>
        <v>110.7</v>
      </c>
      <c r="U59" s="78">
        <f>SUMPRODUCT(LTA!F59:AJ59,LTA!F$102:AJ$102,LTA!F$105:AJ$105)</f>
        <v>464.80999999999995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523.58999999999992</v>
      </c>
      <c r="AB59" s="117">
        <f>-STOA!P59</f>
        <v>0</v>
      </c>
      <c r="AC59">
        <f t="shared" si="0"/>
        <v>17.30712325593705</v>
      </c>
      <c r="AD59">
        <f t="shared" si="1"/>
        <v>1788.7011783533158</v>
      </c>
      <c r="AE59">
        <f>'IDT-1'!F59</f>
        <v>0</v>
      </c>
      <c r="AF59" s="26"/>
      <c r="AG59">
        <f t="shared" si="2"/>
        <v>1788.7011783533158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-80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11.772897196261679</v>
      </c>
      <c r="F60">
        <f>GT_Spot!T60</f>
        <v>0</v>
      </c>
      <c r="G60">
        <f>PPCL_NG!T60</f>
        <v>23.14</v>
      </c>
      <c r="H60">
        <f>PPCL_Spot!T60</f>
        <v>27.9580718571133</v>
      </c>
      <c r="I60">
        <f>Bawana_NG!T60</f>
        <v>49.999999999999993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692.04083975999549</v>
      </c>
      <c r="P60" s="77">
        <v>29.019999999999996</v>
      </c>
      <c r="Q60" s="77">
        <v>0</v>
      </c>
      <c r="R60" s="80">
        <v>20.7</v>
      </c>
      <c r="S60" s="80">
        <v>0</v>
      </c>
      <c r="T60" s="78">
        <f>SUMPRODUCT(LTA!F60:AJ60,LTA!F$101:AJ$101,LTA!F$105:AJ$105)</f>
        <v>110.39</v>
      </c>
      <c r="U60" s="78">
        <f>SUMPRODUCT(LTA!F60:AJ60,LTA!F$102:AJ$102,LTA!F$105:AJ$105)</f>
        <v>526.08999999999992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-57</v>
      </c>
      <c r="AA60" s="117">
        <f>STOA!J60</f>
        <v>523.58999999999992</v>
      </c>
      <c r="AB60" s="117">
        <f>-STOA!P60</f>
        <v>0</v>
      </c>
      <c r="AC60">
        <f t="shared" si="0"/>
        <v>18.856898112876461</v>
      </c>
      <c r="AD60">
        <f t="shared" si="1"/>
        <v>1868.8449107004938</v>
      </c>
      <c r="AE60">
        <f>'IDT-1'!F60</f>
        <v>0</v>
      </c>
      <c r="AF60" s="26"/>
      <c r="AG60">
        <f t="shared" si="2"/>
        <v>1868.8449107004938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11.772897196261679</v>
      </c>
      <c r="F61">
        <f>GT_Spot!T61</f>
        <v>0</v>
      </c>
      <c r="G61">
        <f>PPCL_NG!T61</f>
        <v>23.14</v>
      </c>
      <c r="H61">
        <f>PPCL_Spot!T61</f>
        <v>27.9580718571133</v>
      </c>
      <c r="I61">
        <f>Bawana_NG!T61</f>
        <v>49.999999999999993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687.12912423959551</v>
      </c>
      <c r="P61" s="77">
        <v>29.019999999999996</v>
      </c>
      <c r="Q61" s="77">
        <v>0</v>
      </c>
      <c r="R61" s="80">
        <v>20.7</v>
      </c>
      <c r="S61" s="80">
        <v>0</v>
      </c>
      <c r="T61" s="78">
        <f>SUMPRODUCT(LTA!F61:AJ61,LTA!F$101:AJ$101,LTA!F$105:AJ$105)</f>
        <v>109.91</v>
      </c>
      <c r="U61" s="78">
        <f>SUMPRODUCT(LTA!F61:AJ61,LTA!F$102:AJ$102,LTA!F$105:AJ$105)</f>
        <v>524.1099999999999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-28</v>
      </c>
      <c r="AA61" s="117">
        <f>STOA!J61</f>
        <v>523.58999999999992</v>
      </c>
      <c r="AB61" s="117">
        <f>-STOA!P61</f>
        <v>0</v>
      </c>
      <c r="AC61">
        <f t="shared" si="0"/>
        <v>18.534561318153283</v>
      </c>
      <c r="AD61">
        <f t="shared" si="1"/>
        <v>1890.7955319748171</v>
      </c>
      <c r="AE61">
        <f>'IDT-1'!F61</f>
        <v>0</v>
      </c>
      <c r="AF61" s="26"/>
      <c r="AG61">
        <f t="shared" si="2"/>
        <v>1890.7955319748171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-70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11.772897196261679</v>
      </c>
      <c r="F62">
        <f>GT_Spot!T62</f>
        <v>0</v>
      </c>
      <c r="G62">
        <f>PPCL_NG!T62</f>
        <v>23.14</v>
      </c>
      <c r="H62">
        <f>PPCL_Spot!T62</f>
        <v>27.9580718571133</v>
      </c>
      <c r="I62">
        <f>Bawana_NG!T62</f>
        <v>49.999999999999993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687.12912423959551</v>
      </c>
      <c r="P62" s="77">
        <v>29.019999999999996</v>
      </c>
      <c r="Q62" s="77">
        <v>0</v>
      </c>
      <c r="R62" s="80">
        <v>20.7</v>
      </c>
      <c r="S62" s="80">
        <v>0</v>
      </c>
      <c r="T62" s="78">
        <f>SUMPRODUCT(LTA!F62:AJ62,LTA!F$101:AJ$101,LTA!F$105:AJ$105)</f>
        <v>109.49000000000001</v>
      </c>
      <c r="U62" s="78">
        <f>SUMPRODUCT(LTA!F62:AJ62,LTA!F$102:AJ$102,LTA!F$105:AJ$105)</f>
        <v>523.61999999999989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523.58999999999992</v>
      </c>
      <c r="AB62" s="117">
        <f>-STOA!P62</f>
        <v>0</v>
      </c>
      <c r="AC62">
        <f t="shared" si="0"/>
        <v>18.277965747531812</v>
      </c>
      <c r="AD62">
        <f t="shared" si="1"/>
        <v>1918.1421275454386</v>
      </c>
      <c r="AE62">
        <f>'IDT-1'!F62</f>
        <v>0</v>
      </c>
      <c r="AF62" s="26"/>
      <c r="AG62">
        <f t="shared" si="2"/>
        <v>1918.1421275454386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-70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12.081009685940709</v>
      </c>
      <c r="F63">
        <f>GT_Spot!T63</f>
        <v>0</v>
      </c>
      <c r="G63">
        <f>PPCL_NG!T63</f>
        <v>23.14</v>
      </c>
      <c r="H63">
        <f>PPCL_Spot!T63</f>
        <v>27.9580718571133</v>
      </c>
      <c r="I63">
        <f>Bawana_NG!T63</f>
        <v>49.999999999999993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687.40959231640227</v>
      </c>
      <c r="P63" s="77">
        <v>75.16</v>
      </c>
      <c r="Q63" s="77">
        <v>0</v>
      </c>
      <c r="R63" s="80">
        <v>20.7</v>
      </c>
      <c r="S63" s="80">
        <v>0</v>
      </c>
      <c r="T63" s="78">
        <f>SUMPRODUCT(LTA!F63:AJ63,LTA!F$101:AJ$101,LTA!F$105:AJ$105)</f>
        <v>108.85</v>
      </c>
      <c r="U63" s="78">
        <f>SUMPRODUCT(LTA!F63:AJ63,LTA!F$102:AJ$102,LTA!F$105:AJ$105)</f>
        <v>520.21999999999991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523.58999999999992</v>
      </c>
      <c r="AB63" s="117">
        <f>-STOA!P63</f>
        <v>0</v>
      </c>
      <c r="AC63">
        <f t="shared" si="0"/>
        <v>19.674609921569346</v>
      </c>
      <c r="AD63">
        <f t="shared" si="1"/>
        <v>1844.4340639378865</v>
      </c>
      <c r="AE63">
        <f>'IDT-1'!F63</f>
        <v>0</v>
      </c>
      <c r="AF63" s="26"/>
      <c r="AG63">
        <f t="shared" si="2"/>
        <v>1844.4340639378865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-185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12.081009685940709</v>
      </c>
      <c r="F64">
        <f>GT_Spot!T64</f>
        <v>0</v>
      </c>
      <c r="G64">
        <f>PPCL_NG!T64</f>
        <v>23.14</v>
      </c>
      <c r="H64">
        <f>PPCL_Spot!T64</f>
        <v>27.9580718571133</v>
      </c>
      <c r="I64">
        <f>Bawana_NG!T64</f>
        <v>49.999999999999993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687.40959231640227</v>
      </c>
      <c r="P64" s="77">
        <v>75.16</v>
      </c>
      <c r="Q64" s="77">
        <v>0</v>
      </c>
      <c r="R64" s="80">
        <v>20.7</v>
      </c>
      <c r="S64" s="80">
        <v>0</v>
      </c>
      <c r="T64" s="78">
        <f>SUMPRODUCT(LTA!F64:AJ64,LTA!F$101:AJ$101,LTA!F$105:AJ$105)</f>
        <v>106.35</v>
      </c>
      <c r="U64" s="78">
        <f>SUMPRODUCT(LTA!F64:AJ64,LTA!F$102:AJ$102,LTA!F$105:AJ$105)</f>
        <v>510.99999999999994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523.58999999999992</v>
      </c>
      <c r="AB64" s="117">
        <f>-STOA!P64</f>
        <v>0</v>
      </c>
      <c r="AC64">
        <f t="shared" si="0"/>
        <v>19.30513009590349</v>
      </c>
      <c r="AD64">
        <f t="shared" si="1"/>
        <v>1863.0835437635528</v>
      </c>
      <c r="AE64">
        <f>'IDT-1'!F64</f>
        <v>0</v>
      </c>
      <c r="AF64" s="26"/>
      <c r="AG64">
        <f t="shared" si="2"/>
        <v>1863.0835437635528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-155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12.081009685940709</v>
      </c>
      <c r="F65">
        <f>GT_Spot!T65</f>
        <v>0</v>
      </c>
      <c r="G65">
        <f>PPCL_NG!T65</f>
        <v>23.14</v>
      </c>
      <c r="H65">
        <f>PPCL_Spot!T65</f>
        <v>27.9580718571133</v>
      </c>
      <c r="I65">
        <f>Bawana_NG!T65</f>
        <v>49.999999999999993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687.06055761480229</v>
      </c>
      <c r="P65" s="77">
        <v>75.16</v>
      </c>
      <c r="Q65" s="77">
        <v>0</v>
      </c>
      <c r="R65" s="80">
        <v>20.7</v>
      </c>
      <c r="S65" s="80">
        <v>0</v>
      </c>
      <c r="T65" s="78">
        <f>SUMPRODUCT(LTA!F65:AJ65,LTA!F$101:AJ$101,LTA!F$105:AJ$105)</f>
        <v>102.59</v>
      </c>
      <c r="U65" s="78">
        <f>SUMPRODUCT(LTA!F65:AJ65,LTA!F$102:AJ$102,LTA!F$105:AJ$105)</f>
        <v>505.16999999999996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523.58999999999992</v>
      </c>
      <c r="AB65" s="117">
        <f>-STOA!P65</f>
        <v>0</v>
      </c>
      <c r="AC65">
        <f t="shared" si="0"/>
        <v>20.504995081247728</v>
      </c>
      <c r="AD65">
        <f t="shared" si="1"/>
        <v>1706.9446440766085</v>
      </c>
      <c r="AE65">
        <f>'IDT-1'!F65</f>
        <v>0</v>
      </c>
      <c r="AF65" s="26"/>
      <c r="AG65">
        <f t="shared" si="2"/>
        <v>1706.9446440766085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12.081009685940709</v>
      </c>
      <c r="F66">
        <f>GT_Spot!T66</f>
        <v>0</v>
      </c>
      <c r="G66">
        <f>PPCL_NG!T66</f>
        <v>23.14</v>
      </c>
      <c r="H66">
        <f>PPCL_Spot!T66</f>
        <v>27.9580718571133</v>
      </c>
      <c r="I66">
        <f>Bawana_NG!T66</f>
        <v>49.999999999999993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687.06055761480229</v>
      </c>
      <c r="P66" s="77">
        <v>75.16</v>
      </c>
      <c r="Q66" s="77">
        <v>0</v>
      </c>
      <c r="R66" s="80">
        <v>20.7</v>
      </c>
      <c r="S66" s="80">
        <v>0</v>
      </c>
      <c r="T66" s="78">
        <f>SUMPRODUCT(LTA!F66:AJ66,LTA!F$101:AJ$101,LTA!F$105:AJ$105)</f>
        <v>95.22</v>
      </c>
      <c r="U66" s="78">
        <f>SUMPRODUCT(LTA!F66:AJ66,LTA!F$102:AJ$102,LTA!F$105:AJ$105)</f>
        <v>499.70999999999992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523.58999999999992</v>
      </c>
      <c r="AB66" s="117">
        <f>-STOA!P66</f>
        <v>0</v>
      </c>
      <c r="AC66">
        <f t="shared" si="0"/>
        <v>20.392091081247735</v>
      </c>
      <c r="AD66">
        <f t="shared" si="1"/>
        <v>1694.2275480766084</v>
      </c>
      <c r="AE66">
        <f>'IDT-1'!F66</f>
        <v>0</v>
      </c>
      <c r="AF66" s="26"/>
      <c r="AG66">
        <f t="shared" si="2"/>
        <v>1694.2275480766084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-300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12.081009685940709</v>
      </c>
      <c r="F67">
        <f>GT_Spot!T67</f>
        <v>0</v>
      </c>
      <c r="G67">
        <f>PPCL_NG!T67</f>
        <v>23.14</v>
      </c>
      <c r="H67">
        <f>PPCL_Spot!T67</f>
        <v>27.9580718571133</v>
      </c>
      <c r="I67">
        <f>Bawana_NG!T67</f>
        <v>49.999999999999993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687.06055761480229</v>
      </c>
      <c r="P67" s="77">
        <v>75.16</v>
      </c>
      <c r="Q67" s="77">
        <v>0</v>
      </c>
      <c r="R67" s="80">
        <v>20.7</v>
      </c>
      <c r="S67" s="80">
        <v>0</v>
      </c>
      <c r="T67" s="78">
        <f>SUMPRODUCT(LTA!F67:AJ67,LTA!F$101:AJ$101,LTA!F$105:AJ$105)</f>
        <v>87.75</v>
      </c>
      <c r="U67" s="78">
        <f>SUMPRODUCT(LTA!F67:AJ67,LTA!F$102:AJ$102,LTA!F$105:AJ$105)</f>
        <v>494.78999999999991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523.58999999999992</v>
      </c>
      <c r="AB67" s="117">
        <f>-STOA!P67</f>
        <v>0</v>
      </c>
      <c r="AC67">
        <f t="shared" si="0"/>
        <v>22.50259096179656</v>
      </c>
      <c r="AD67">
        <f t="shared" si="1"/>
        <v>1429.7270481960595</v>
      </c>
      <c r="AE67">
        <f>'IDT-1'!F67</f>
        <v>0</v>
      </c>
      <c r="AF67" s="26"/>
      <c r="AG67">
        <f t="shared" si="2"/>
        <v>1429.7270481960595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12.081009685940709</v>
      </c>
      <c r="F68">
        <f>GT_Spot!T68</f>
        <v>0</v>
      </c>
      <c r="G68">
        <f>PPCL_NG!T68</f>
        <v>23.14</v>
      </c>
      <c r="H68">
        <f>PPCL_Spot!T68</f>
        <v>27.9580718571133</v>
      </c>
      <c r="I68">
        <f>Bawana_NG!T68</f>
        <v>49.999999999999993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687.06055761480229</v>
      </c>
      <c r="P68" s="77">
        <v>75.16</v>
      </c>
      <c r="Q68" s="77">
        <v>0</v>
      </c>
      <c r="R68" s="80">
        <v>20.7</v>
      </c>
      <c r="S68" s="80">
        <v>0</v>
      </c>
      <c r="T68" s="78">
        <f>SUMPRODUCT(LTA!F68:AJ68,LTA!F$101:AJ$101,LTA!F$105:AJ$105)</f>
        <v>70.320000000000007</v>
      </c>
      <c r="U68" s="78">
        <f>SUMPRODUCT(LTA!F68:AJ68,LTA!F$102:AJ$102,LTA!F$105:AJ$105)</f>
        <v>493.41999999999996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523.58999999999992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22.33715096179656</v>
      </c>
      <c r="AD68">
        <f t="shared" ref="AD68:AD98" si="4">SUM(B68:AB68,AI68:AR68)-AC68</f>
        <v>1411.0924881960595</v>
      </c>
      <c r="AE68">
        <f>'IDT-1'!F68</f>
        <v>0</v>
      </c>
      <c r="AF68" s="26"/>
      <c r="AG68">
        <f t="shared" ref="AG68:AG98" si="5">SUM(AD68:AF68)</f>
        <v>1411.0924881960595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-550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12.081009685940709</v>
      </c>
      <c r="F69">
        <f>GT_Spot!T69</f>
        <v>0</v>
      </c>
      <c r="G69">
        <f>PPCL_NG!T69</f>
        <v>23.14</v>
      </c>
      <c r="H69">
        <f>PPCL_Spot!T69</f>
        <v>27.9580718571133</v>
      </c>
      <c r="I69">
        <f>Bawana_NG!T69</f>
        <v>52.883398037599264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688.47191920726505</v>
      </c>
      <c r="P69" s="77">
        <v>75.16</v>
      </c>
      <c r="Q69" s="77">
        <v>0</v>
      </c>
      <c r="R69" s="80">
        <v>17.670000000000002</v>
      </c>
      <c r="S69" s="80">
        <v>0</v>
      </c>
      <c r="T69" s="78">
        <f>SUMPRODUCT(LTA!F69:AJ69,LTA!F$101:AJ$101,LTA!F$105:AJ$105)</f>
        <v>62.88</v>
      </c>
      <c r="U69" s="78">
        <f>SUMPRODUCT(LTA!F69:AJ69,LTA!F$102:AJ$102,LTA!F$105:AJ$105)</f>
        <v>491.68999999999988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523.58999999999992</v>
      </c>
      <c r="AB69" s="117">
        <f>-STOA!P69</f>
        <v>0</v>
      </c>
      <c r="AC69">
        <f t="shared" si="3"/>
        <v>21.823678470431339</v>
      </c>
      <c r="AD69">
        <f t="shared" si="4"/>
        <v>1453.7007203174867</v>
      </c>
      <c r="AE69">
        <f>'IDT-1'!F69</f>
        <v>0</v>
      </c>
      <c r="AF69" s="26"/>
      <c r="AG69">
        <f t="shared" si="5"/>
        <v>1453.7007203174867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-500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12.081009685940709</v>
      </c>
      <c r="F70">
        <f>GT_Spot!T70</f>
        <v>0</v>
      </c>
      <c r="G70">
        <f>PPCL_NG!T70</f>
        <v>23.14</v>
      </c>
      <c r="H70">
        <f>PPCL_Spot!T70</f>
        <v>27.9580718571133</v>
      </c>
      <c r="I70">
        <f>Bawana_NG!T70</f>
        <v>52.883398037599264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688.47191920726505</v>
      </c>
      <c r="P70" s="77">
        <v>75.16</v>
      </c>
      <c r="Q70" s="77">
        <v>0</v>
      </c>
      <c r="R70" s="80">
        <v>15.37</v>
      </c>
      <c r="S70" s="80">
        <v>0</v>
      </c>
      <c r="T70" s="78">
        <f>SUMPRODUCT(LTA!F70:AJ70,LTA!F$101:AJ$101,LTA!F$105:AJ$105)</f>
        <v>58.790000000000006</v>
      </c>
      <c r="U70" s="78">
        <f>SUMPRODUCT(LTA!F70:AJ70,LTA!F$102:AJ$102,LTA!F$105:AJ$105)</f>
        <v>486.04999999999995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523.58999999999992</v>
      </c>
      <c r="AB70" s="117">
        <f>-STOA!P70</f>
        <v>0</v>
      </c>
      <c r="AC70">
        <f t="shared" si="3"/>
        <v>21.540251919987433</v>
      </c>
      <c r="AD70">
        <f t="shared" si="4"/>
        <v>1461.9541468679306</v>
      </c>
      <c r="AE70">
        <f>'IDT-1'!F70</f>
        <v>0</v>
      </c>
      <c r="AF70" s="26"/>
      <c r="AG70">
        <f t="shared" si="5"/>
        <v>1461.9541468679306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-480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8.7249125874125877</v>
      </c>
      <c r="F71">
        <f>GT_Spot!T71</f>
        <v>0</v>
      </c>
      <c r="G71">
        <f>PPCL_NG!T71</f>
        <v>23.14</v>
      </c>
      <c r="H71">
        <f>PPCL_Spot!T71</f>
        <v>23.55</v>
      </c>
      <c r="I71">
        <f>Bawana_NG!T71</f>
        <v>52.883398037599264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690.5592086646169</v>
      </c>
      <c r="P71" s="77">
        <v>73.282799404057002</v>
      </c>
      <c r="Q71" s="77">
        <v>0</v>
      </c>
      <c r="R71" s="80">
        <v>13.542178950756359</v>
      </c>
      <c r="S71" s="80">
        <v>0</v>
      </c>
      <c r="T71" s="78">
        <f>SUMPRODUCT(LTA!F71:AJ71,LTA!F$101:AJ$101,LTA!F$105:AJ$105)</f>
        <v>49.980000000000004</v>
      </c>
      <c r="U71" s="78">
        <f>SUMPRODUCT(LTA!F71:AJ71,LTA!F$102:AJ$102,LTA!F$105:AJ$105)</f>
        <v>473.94999999999993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523.58999999999992</v>
      </c>
      <c r="AB71" s="117">
        <f>-STOA!P71</f>
        <v>0</v>
      </c>
      <c r="AC71">
        <f t="shared" si="3"/>
        <v>20.740995538593126</v>
      </c>
      <c r="AD71">
        <f t="shared" si="4"/>
        <v>1492.4615021058489</v>
      </c>
      <c r="AE71">
        <f>'IDT-1'!F71</f>
        <v>0</v>
      </c>
      <c r="AF71" s="26"/>
      <c r="AG71">
        <f t="shared" si="5"/>
        <v>1492.4615021058489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-420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8.7249125874125877</v>
      </c>
      <c r="F72">
        <f>GT_Spot!T72</f>
        <v>0</v>
      </c>
      <c r="G72">
        <f>PPCL_NG!T72</f>
        <v>23.14</v>
      </c>
      <c r="H72">
        <f>PPCL_Spot!T72</f>
        <v>23.55</v>
      </c>
      <c r="I72">
        <f>Bawana_NG!T72</f>
        <v>52.883398037599264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690.5592086646169</v>
      </c>
      <c r="P72" s="77">
        <v>73.282799404057002</v>
      </c>
      <c r="Q72" s="77">
        <v>0</v>
      </c>
      <c r="R72" s="80">
        <v>12.539999999999997</v>
      </c>
      <c r="S72" s="80">
        <v>0</v>
      </c>
      <c r="T72" s="78">
        <f>SUMPRODUCT(LTA!F72:AJ72,LTA!F$101:AJ$101,LTA!F$105:AJ$105)</f>
        <v>43.85</v>
      </c>
      <c r="U72" s="78">
        <f>SUMPRODUCT(LTA!F72:AJ72,LTA!F$102:AJ$102,LTA!F$105:AJ$105)</f>
        <v>464.49999999999994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523.58999999999992</v>
      </c>
      <c r="AB72" s="117">
        <f>-STOA!P72</f>
        <v>0</v>
      </c>
      <c r="AC72">
        <f t="shared" si="3"/>
        <v>20.417509813382562</v>
      </c>
      <c r="AD72">
        <f t="shared" si="4"/>
        <v>1496.2028088803029</v>
      </c>
      <c r="AE72">
        <f>'IDT-1'!F72</f>
        <v>0</v>
      </c>
      <c r="AF72" s="26"/>
      <c r="AG72">
        <f t="shared" si="5"/>
        <v>1496.2028088803029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-400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12.081009685940709</v>
      </c>
      <c r="F73">
        <f>GT_Spot!T73</f>
        <v>0</v>
      </c>
      <c r="G73">
        <f>PPCL_NG!T73</f>
        <v>23.14</v>
      </c>
      <c r="H73">
        <f>PPCL_Spot!T73</f>
        <v>27.9580718571133</v>
      </c>
      <c r="I73">
        <f>Bawana_NG!T73</f>
        <v>52.883398037599264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690.83030537239301</v>
      </c>
      <c r="P73" s="77">
        <v>73.282799404057002</v>
      </c>
      <c r="Q73" s="77">
        <v>0</v>
      </c>
      <c r="R73" s="80">
        <v>8.2899999999999974</v>
      </c>
      <c r="S73" s="80">
        <v>0</v>
      </c>
      <c r="T73" s="78">
        <f>SUMPRODUCT(LTA!F73:AJ73,LTA!F$101:AJ$101,LTA!F$105:AJ$105)</f>
        <v>33.410000000000004</v>
      </c>
      <c r="U73" s="78">
        <f>SUMPRODUCT(LTA!F73:AJ73,LTA!F$102:AJ$102,LTA!F$105:AJ$105)</f>
        <v>456.68999999999994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523.58999999999992</v>
      </c>
      <c r="AB73" s="117">
        <f>-STOA!P73</f>
        <v>0</v>
      </c>
      <c r="AC73">
        <f t="shared" si="3"/>
        <v>18.514594646781571</v>
      </c>
      <c r="AD73">
        <f t="shared" si="4"/>
        <v>1683.6409897103215</v>
      </c>
      <c r="AE73">
        <f>'IDT-1'!F73</f>
        <v>0</v>
      </c>
      <c r="AF73" s="26"/>
      <c r="AG73">
        <f t="shared" si="5"/>
        <v>1683.6409897103215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12.081009685940709</v>
      </c>
      <c r="F74">
        <f>GT_Spot!T74</f>
        <v>0</v>
      </c>
      <c r="G74">
        <f>PPCL_NG!T74</f>
        <v>23.14</v>
      </c>
      <c r="H74">
        <f>PPCL_Spot!T74</f>
        <v>27.9580718571133</v>
      </c>
      <c r="I74">
        <f>Bawana_NG!T74</f>
        <v>52.883398037599264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693.11168597366282</v>
      </c>
      <c r="P74" s="77">
        <v>73.282799404057002</v>
      </c>
      <c r="Q74" s="77">
        <v>0</v>
      </c>
      <c r="R74" s="80">
        <v>4.7678079044117645</v>
      </c>
      <c r="S74" s="80">
        <v>0</v>
      </c>
      <c r="T74" s="78">
        <f>SUMPRODUCT(LTA!F74:AJ74,LTA!F$101:AJ$101,LTA!F$105:AJ$105)</f>
        <v>27.08</v>
      </c>
      <c r="U74" s="78">
        <f>SUMPRODUCT(LTA!F74:AJ74,LTA!F$102:AJ$102,LTA!F$105:AJ$105)</f>
        <v>456.4899999999999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-33</v>
      </c>
      <c r="AA74" s="117">
        <f>STOA!J74</f>
        <v>523.58999999999992</v>
      </c>
      <c r="AB74" s="117">
        <f>-STOA!P74</f>
        <v>0</v>
      </c>
      <c r="AC74">
        <f t="shared" si="3"/>
        <v>18.739189713864011</v>
      </c>
      <c r="AD74">
        <f t="shared" si="4"/>
        <v>1642.6455831489204</v>
      </c>
      <c r="AE74">
        <f>'IDT-1'!F74</f>
        <v>0</v>
      </c>
      <c r="AF74" s="26"/>
      <c r="AG74">
        <f t="shared" si="5"/>
        <v>1642.6455831489204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-200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12.186674493689463</v>
      </c>
      <c r="F75">
        <f>GT_Spot!T75</f>
        <v>0</v>
      </c>
      <c r="G75">
        <f>PPCL_NG!T75</f>
        <v>23.14</v>
      </c>
      <c r="H75">
        <f>PPCL_Spot!T75</f>
        <v>27.9580718571133</v>
      </c>
      <c r="I75">
        <f>Bawana_NG!T75</f>
        <v>52.883398037599264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672.91146392282849</v>
      </c>
      <c r="P75" s="77">
        <v>38.698282518972178</v>
      </c>
      <c r="Q75" s="77">
        <v>0</v>
      </c>
      <c r="R75" s="80">
        <v>0</v>
      </c>
      <c r="S75" s="80">
        <v>0</v>
      </c>
      <c r="T75" s="78">
        <f>SUMPRODUCT(LTA!F75:AJ75,LTA!F$101:AJ$101,LTA!F$105:AJ$105)</f>
        <v>21.14</v>
      </c>
      <c r="U75" s="78">
        <f>SUMPRODUCT(LTA!F75:AJ75,LTA!F$102:AJ$102,LTA!F$105:AJ$105)</f>
        <v>448.51999999999992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-45</v>
      </c>
      <c r="AA75" s="117">
        <f>STOA!J75</f>
        <v>523.58999999999992</v>
      </c>
      <c r="AB75" s="117">
        <f>-STOA!P75</f>
        <v>0</v>
      </c>
      <c r="AC75">
        <f t="shared" si="3"/>
        <v>17.401155205246056</v>
      </c>
      <c r="AD75">
        <f t="shared" si="4"/>
        <v>1648.6267356249564</v>
      </c>
      <c r="AE75">
        <f>'IDT-1'!F75</f>
        <v>-6.4370000000000003</v>
      </c>
      <c r="AF75" s="26"/>
      <c r="AG75">
        <f t="shared" si="5"/>
        <v>1642.1897356249565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12.188633615477631</v>
      </c>
      <c r="F76">
        <f>GT_Spot!T76</f>
        <v>0</v>
      </c>
      <c r="G76">
        <f>PPCL_NG!T76</f>
        <v>23.14</v>
      </c>
      <c r="H76">
        <f>PPCL_Spot!T76</f>
        <v>27.9580718571133</v>
      </c>
      <c r="I76">
        <f>Bawana_NG!T76</f>
        <v>52.883398037599264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675.97823807219356</v>
      </c>
      <c r="P76" s="77">
        <v>38.698282518972178</v>
      </c>
      <c r="Q76" s="77">
        <v>0</v>
      </c>
      <c r="R76" s="80">
        <v>0</v>
      </c>
      <c r="S76" s="80">
        <v>0</v>
      </c>
      <c r="T76" s="78">
        <f>SUMPRODUCT(LTA!F76:AJ76,LTA!F$101:AJ$101,LTA!F$105:AJ$105)</f>
        <v>15.83</v>
      </c>
      <c r="U76" s="78">
        <f>SUMPRODUCT(LTA!F76:AJ76,LTA!F$102:AJ$102,LTA!F$105:AJ$105)</f>
        <v>448.17999999999995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-45</v>
      </c>
      <c r="AA76" s="117">
        <f>STOA!J76</f>
        <v>523.58999999999992</v>
      </c>
      <c r="AB76" s="117">
        <f>-STOA!P76</f>
        <v>0</v>
      </c>
      <c r="AC76">
        <f t="shared" si="3"/>
        <v>17.200877507588302</v>
      </c>
      <c r="AD76">
        <f t="shared" si="4"/>
        <v>1666.2457465937675</v>
      </c>
      <c r="AE76">
        <f>'IDT-1'!F76</f>
        <v>-12.780000000000001</v>
      </c>
      <c r="AF76" s="26"/>
      <c r="AG76">
        <f t="shared" si="5"/>
        <v>1653.4657465937676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-90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12.188633615477631</v>
      </c>
      <c r="F77">
        <f>GT_Spot!T77</f>
        <v>0</v>
      </c>
      <c r="G77">
        <f>PPCL_NG!T77</f>
        <v>23.14</v>
      </c>
      <c r="H77">
        <f>PPCL_Spot!T77</f>
        <v>27.9580718571133</v>
      </c>
      <c r="I77">
        <f>Bawana_NG!T77</f>
        <v>52.883398037599264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677.98732684324466</v>
      </c>
      <c r="P77" s="77">
        <v>38.698282518972178</v>
      </c>
      <c r="Q77" s="77">
        <v>0</v>
      </c>
      <c r="R77" s="80">
        <v>0</v>
      </c>
      <c r="S77" s="80">
        <v>0</v>
      </c>
      <c r="T77" s="78">
        <f>SUMPRODUCT(LTA!F77:AJ77,LTA!F$101:AJ$101,LTA!F$105:AJ$105)</f>
        <v>11.27</v>
      </c>
      <c r="U77" s="78">
        <f>SUMPRODUCT(LTA!F77:AJ77,LTA!F$102:AJ$102,LTA!F$105:AJ$105)</f>
        <v>446.28999999999996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-127.1</v>
      </c>
      <c r="AA77" s="117">
        <f>STOA!J77</f>
        <v>523.58999999999992</v>
      </c>
      <c r="AB77" s="117">
        <f>-STOA!P77</f>
        <v>0</v>
      </c>
      <c r="AC77">
        <f t="shared" si="3"/>
        <v>17.091660281348204</v>
      </c>
      <c r="AD77">
        <f t="shared" si="4"/>
        <v>1669.8140525910587</v>
      </c>
      <c r="AE77">
        <f>'IDT-1'!F77</f>
        <v>-27.957000000000001</v>
      </c>
      <c r="AF77" s="26"/>
      <c r="AG77">
        <f t="shared" si="5"/>
        <v>1641.8570525910586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12.188633615477631</v>
      </c>
      <c r="F78">
        <f>GT_Spot!T78</f>
        <v>0</v>
      </c>
      <c r="G78">
        <f>PPCL_NG!T78</f>
        <v>23.14</v>
      </c>
      <c r="H78">
        <f>PPCL_Spot!T78</f>
        <v>27.9580718571133</v>
      </c>
      <c r="I78">
        <f>Bawana_NG!T78</f>
        <v>52.883398037599264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680.62107315916762</v>
      </c>
      <c r="P78" s="77">
        <v>38.698282518972178</v>
      </c>
      <c r="Q78" s="77">
        <v>0</v>
      </c>
      <c r="R78" s="80">
        <v>0</v>
      </c>
      <c r="S78" s="80">
        <v>0</v>
      </c>
      <c r="T78" s="78">
        <f>SUMPRODUCT(LTA!F78:AJ78,LTA!F$101:AJ$101,LTA!F$105:AJ$105)</f>
        <v>6.96</v>
      </c>
      <c r="U78" s="78">
        <f>SUMPRODUCT(LTA!F78:AJ78,LTA!F$102:AJ$102,LTA!F$105:AJ$105)</f>
        <v>444.17999999999995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-112</v>
      </c>
      <c r="AA78" s="117">
        <f>STOA!J78</f>
        <v>523.58999999999992</v>
      </c>
      <c r="AB78" s="117">
        <f>-STOA!P78</f>
        <v>0</v>
      </c>
      <c r="AC78">
        <f t="shared" si="3"/>
        <v>17.190625349009039</v>
      </c>
      <c r="AD78">
        <f t="shared" si="4"/>
        <v>1651.0288338393209</v>
      </c>
      <c r="AE78">
        <f>'IDT-1'!F78</f>
        <v>-64</v>
      </c>
      <c r="AF78" s="26"/>
      <c r="AG78">
        <f t="shared" si="5"/>
        <v>1587.0288338393209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12.188633615477631</v>
      </c>
      <c r="F79">
        <f>GT_Spot!T79</f>
        <v>0</v>
      </c>
      <c r="G79">
        <f>PPCL_NG!T79</f>
        <v>23.14</v>
      </c>
      <c r="H79">
        <f>PPCL_Spot!T79</f>
        <v>27.9580718571133</v>
      </c>
      <c r="I79">
        <f>Bawana_NG!T79</f>
        <v>52.883398037599264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837.99863628803791</v>
      </c>
      <c r="P79" s="77">
        <v>75.157128996523937</v>
      </c>
      <c r="Q79" s="77">
        <v>0</v>
      </c>
      <c r="R79" s="80">
        <v>0</v>
      </c>
      <c r="S79" s="80">
        <v>0</v>
      </c>
      <c r="T79" s="78">
        <f>SUMPRODUCT(LTA!F79:AJ79,LTA!F$101:AJ$101,LTA!F$105:AJ$105)</f>
        <v>3.84</v>
      </c>
      <c r="U79" s="78">
        <f>SUMPRODUCT(LTA!F79:AJ79,LTA!F$102:AJ$102,LTA!F$105:AJ$105)</f>
        <v>442.42999999999995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-447</v>
      </c>
      <c r="AA79" s="117">
        <f>STOA!J79</f>
        <v>523.58999999999992</v>
      </c>
      <c r="AB79" s="117">
        <f>-STOA!P79</f>
        <v>0</v>
      </c>
      <c r="AC79">
        <f t="shared" si="3"/>
        <v>21.561358647815123</v>
      </c>
      <c r="AD79">
        <f t="shared" si="4"/>
        <v>1530.6245101469367</v>
      </c>
      <c r="AE79">
        <f>'IDT-1'!F79</f>
        <v>0</v>
      </c>
      <c r="AF79" s="26"/>
      <c r="AG79">
        <f t="shared" si="5"/>
        <v>1530.6245101469367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12.188633615477631</v>
      </c>
      <c r="F80">
        <f>GT_Spot!T80</f>
        <v>0</v>
      </c>
      <c r="G80">
        <f>PPCL_NG!T80</f>
        <v>23.14</v>
      </c>
      <c r="H80">
        <f>PPCL_Spot!T80</f>
        <v>27.9580718571133</v>
      </c>
      <c r="I80">
        <f>Bawana_NG!T80</f>
        <v>52.883398037599264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902.6123031791808</v>
      </c>
      <c r="P80" s="77">
        <v>75.157128996523937</v>
      </c>
      <c r="Q80" s="77">
        <v>0</v>
      </c>
      <c r="R80" s="80">
        <v>0</v>
      </c>
      <c r="S80" s="80">
        <v>0</v>
      </c>
      <c r="T80" s="78">
        <f>SUMPRODUCT(LTA!F80:AJ80,LTA!F$101:AJ$101,LTA!F$105:AJ$105)</f>
        <v>1.38</v>
      </c>
      <c r="U80" s="78">
        <f>SUMPRODUCT(LTA!F80:AJ80,LTA!F$102:AJ$102,LTA!F$105:AJ$105)</f>
        <v>440.4199999999999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-420</v>
      </c>
      <c r="AA80" s="117">
        <f>STOA!J80</f>
        <v>523.58999999999992</v>
      </c>
      <c r="AB80" s="117">
        <f>-STOA!P80</f>
        <v>0</v>
      </c>
      <c r="AC80">
        <f t="shared" si="3"/>
        <v>21.85091347335791</v>
      </c>
      <c r="AD80">
        <f t="shared" si="4"/>
        <v>1617.4786222125369</v>
      </c>
      <c r="AE80">
        <f>'IDT-1'!F80</f>
        <v>-17</v>
      </c>
      <c r="AF80" s="26"/>
      <c r="AG80">
        <f t="shared" si="5"/>
        <v>1600.4786222125369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12.188633615477631</v>
      </c>
      <c r="F81">
        <f>GT_Spot!T81</f>
        <v>0</v>
      </c>
      <c r="G81">
        <f>PPCL_NG!T81</f>
        <v>23.14</v>
      </c>
      <c r="H81">
        <f>PPCL_Spot!T81</f>
        <v>27.9580718571133</v>
      </c>
      <c r="I81">
        <f>Bawana_NG!T81</f>
        <v>49.999999999999993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886.35103830280036</v>
      </c>
      <c r="P81" s="77">
        <v>75.157128996523937</v>
      </c>
      <c r="Q81" s="77">
        <v>0</v>
      </c>
      <c r="R81" s="80">
        <v>0</v>
      </c>
      <c r="S81" s="80">
        <v>0</v>
      </c>
      <c r="T81" s="78">
        <f>SUMPRODUCT(LTA!F81:AJ81,LTA!F$101:AJ$101,LTA!F$105:AJ$105)</f>
        <v>0.15</v>
      </c>
      <c r="U81" s="78">
        <f>SUMPRODUCT(LTA!F81:AJ81,LTA!F$102:AJ$102,LTA!F$105:AJ$105)</f>
        <v>432.64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-365</v>
      </c>
      <c r="AA81" s="117">
        <f>STOA!J81</f>
        <v>523.58999999999992</v>
      </c>
      <c r="AB81" s="117">
        <f>-STOA!P81</f>
        <v>0</v>
      </c>
      <c r="AC81">
        <f t="shared" si="3"/>
        <v>21.114855425994147</v>
      </c>
      <c r="AD81">
        <f t="shared" si="4"/>
        <v>1645.0600173459211</v>
      </c>
      <c r="AE81">
        <f>'IDT-1'!F81</f>
        <v>-52</v>
      </c>
      <c r="AF81" s="26"/>
      <c r="AG81">
        <f t="shared" si="5"/>
        <v>1593.0600173459211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12.188633615477631</v>
      </c>
      <c r="F82">
        <f>GT_Spot!T82</f>
        <v>0</v>
      </c>
      <c r="G82">
        <f>PPCL_NG!T82</f>
        <v>23.14</v>
      </c>
      <c r="H82">
        <f>PPCL_Spot!T82</f>
        <v>27.9580718571133</v>
      </c>
      <c r="I82">
        <f>Bawana_NG!T82</f>
        <v>49.999999999999993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886.35103830280036</v>
      </c>
      <c r="P82" s="77">
        <v>75.157128996523937</v>
      </c>
      <c r="Q82" s="77">
        <v>0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431.92999999999995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-318</v>
      </c>
      <c r="AA82" s="117">
        <f>STOA!J82</f>
        <v>523.58999999999992</v>
      </c>
      <c r="AB82" s="117">
        <f>-STOA!P82</f>
        <v>0</v>
      </c>
      <c r="AC82">
        <f t="shared" si="3"/>
        <v>20.690015432450963</v>
      </c>
      <c r="AD82">
        <f t="shared" si="4"/>
        <v>1691.6248573394641</v>
      </c>
      <c r="AE82">
        <f>'IDT-1'!F82</f>
        <v>-82</v>
      </c>
      <c r="AF82" s="26"/>
      <c r="AG82">
        <f t="shared" si="5"/>
        <v>1609.6248573394641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12.188633615477631</v>
      </c>
      <c r="F83">
        <f>GT_Spot!T83</f>
        <v>0</v>
      </c>
      <c r="G83">
        <f>PPCL_NG!T83</f>
        <v>23.14</v>
      </c>
      <c r="H83">
        <f>PPCL_Spot!T83</f>
        <v>27.9580718571133</v>
      </c>
      <c r="I83">
        <f>Bawana_NG!T83</f>
        <v>49.999999999999993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904.16298602239317</v>
      </c>
      <c r="P83" s="77">
        <v>75.157128996523937</v>
      </c>
      <c r="Q83" s="77">
        <v>0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434.49999999999994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-293</v>
      </c>
      <c r="AA83" s="117">
        <f>STOA!J83</f>
        <v>523.58999999999992</v>
      </c>
      <c r="AB83" s="117">
        <f>-STOA!P83</f>
        <v>0</v>
      </c>
      <c r="AC83">
        <f t="shared" si="3"/>
        <v>20.647423384328498</v>
      </c>
      <c r="AD83">
        <f t="shared" si="4"/>
        <v>1737.0493971071794</v>
      </c>
      <c r="AE83">
        <f>'IDT-1'!F83</f>
        <v>-94</v>
      </c>
      <c r="AF83" s="26"/>
      <c r="AG83">
        <f t="shared" si="5"/>
        <v>1643.0493971071794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12.188633615477631</v>
      </c>
      <c r="F84">
        <f>GT_Spot!T84</f>
        <v>0</v>
      </c>
      <c r="G84">
        <f>PPCL_NG!T84</f>
        <v>23.14</v>
      </c>
      <c r="H84">
        <f>PPCL_Spot!T84</f>
        <v>27.9580718571133</v>
      </c>
      <c r="I84">
        <f>Bawana_NG!T84</f>
        <v>49.999999999999993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904.16298602239317</v>
      </c>
      <c r="P84" s="77">
        <v>75.157128996523937</v>
      </c>
      <c r="Q84" s="77">
        <v>0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434.29999999999995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-255</v>
      </c>
      <c r="AA84" s="117">
        <f>STOA!J84</f>
        <v>523.58999999999992</v>
      </c>
      <c r="AB84" s="117">
        <f>-STOA!P84</f>
        <v>0</v>
      </c>
      <c r="AC84">
        <f t="shared" si="3"/>
        <v>20.308294538485075</v>
      </c>
      <c r="AD84">
        <f t="shared" si="4"/>
        <v>1775.1885259530227</v>
      </c>
      <c r="AE84">
        <f>'IDT-1'!F84</f>
        <v>-121.92100000000001</v>
      </c>
      <c r="AF84" s="26"/>
      <c r="AG84">
        <f t="shared" si="5"/>
        <v>1653.2675259530226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8.1307820710973751</v>
      </c>
      <c r="F85">
        <f>GT_Spot!T85</f>
        <v>0</v>
      </c>
      <c r="G85">
        <f>PPCL_NG!T85</f>
        <v>23.14</v>
      </c>
      <c r="H85">
        <f>PPCL_Spot!T85</f>
        <v>22.95</v>
      </c>
      <c r="I85">
        <f>Bawana_NG!T85</f>
        <v>49.999999999999993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903.3287168059893</v>
      </c>
      <c r="P85" s="77">
        <v>75.157128996523937</v>
      </c>
      <c r="Q85" s="77">
        <v>0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435.07999999999993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-255</v>
      </c>
      <c r="AA85" s="117">
        <f>STOA!J85</f>
        <v>523.58999999999992</v>
      </c>
      <c r="AB85" s="117">
        <f>-STOA!P85</f>
        <v>0</v>
      </c>
      <c r="AC85">
        <f t="shared" si="3"/>
        <v>20.449990031502463</v>
      </c>
      <c r="AD85">
        <f t="shared" si="4"/>
        <v>1740.926637842108</v>
      </c>
      <c r="AE85">
        <f>'IDT-1'!F85</f>
        <v>-109.456</v>
      </c>
      <c r="AF85" s="26"/>
      <c r="AG85">
        <f t="shared" si="5"/>
        <v>1631.4706378421081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-25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8.1307820710973751</v>
      </c>
      <c r="F86">
        <f>GT_Spot!T86</f>
        <v>0</v>
      </c>
      <c r="G86">
        <f>PPCL_NG!T86</f>
        <v>23.14</v>
      </c>
      <c r="H86">
        <f>PPCL_Spot!T86</f>
        <v>23.55</v>
      </c>
      <c r="I86">
        <f>Bawana_NG!T86</f>
        <v>49.999999999999993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897.51402200318933</v>
      </c>
      <c r="P86" s="77">
        <v>75.157128996523937</v>
      </c>
      <c r="Q86" s="77">
        <v>0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436.30999999999995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-255</v>
      </c>
      <c r="AA86" s="117">
        <f>STOA!J86</f>
        <v>523.58999999999992</v>
      </c>
      <c r="AB86" s="117">
        <f>-STOA!P86</f>
        <v>0</v>
      </c>
      <c r="AC86">
        <f t="shared" si="3"/>
        <v>20.192971529182937</v>
      </c>
      <c r="AD86">
        <f t="shared" si="4"/>
        <v>1762.1989615416276</v>
      </c>
      <c r="AE86">
        <f>'IDT-1'!F86</f>
        <v>-97.076999999999998</v>
      </c>
      <c r="AF86" s="26"/>
      <c r="AG86">
        <f t="shared" si="5"/>
        <v>1665.1219615416276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8.2936012364760447</v>
      </c>
      <c r="F87">
        <f>GT_Spot!T87</f>
        <v>0</v>
      </c>
      <c r="G87">
        <f>PPCL_NG!T87</f>
        <v>23.14</v>
      </c>
      <c r="H87">
        <f>PPCL_Spot!T87</f>
        <v>23.55</v>
      </c>
      <c r="I87">
        <f>Bawana_NG!T87</f>
        <v>49.999999999999993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889.63436460030084</v>
      </c>
      <c r="P87" s="77">
        <v>75.157128996523937</v>
      </c>
      <c r="Q87" s="77">
        <v>0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438.42999999999995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-255</v>
      </c>
      <c r="AA87" s="117">
        <f>STOA!J87</f>
        <v>523.58999999999992</v>
      </c>
      <c r="AB87" s="117">
        <f>-STOA!P87</f>
        <v>0</v>
      </c>
      <c r="AC87">
        <f t="shared" si="3"/>
        <v>20.143719352692852</v>
      </c>
      <c r="AD87">
        <f t="shared" si="4"/>
        <v>1756.6513754806078</v>
      </c>
      <c r="AE87">
        <f>'IDT-1'!F87</f>
        <v>-95.194999999999993</v>
      </c>
      <c r="AF87" s="26"/>
      <c r="AG87">
        <f t="shared" si="5"/>
        <v>1661.4563754806079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8.2936012364760447</v>
      </c>
      <c r="F88">
        <f>GT_Spot!T88</f>
        <v>0</v>
      </c>
      <c r="G88">
        <f>PPCL_NG!T88</f>
        <v>23.14</v>
      </c>
      <c r="H88">
        <f>PPCL_Spot!T88</f>
        <v>23.55</v>
      </c>
      <c r="I88">
        <f>Bawana_NG!T88</f>
        <v>49.999999999999993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889.63436460030084</v>
      </c>
      <c r="P88" s="77">
        <v>75.157128996523937</v>
      </c>
      <c r="Q88" s="77">
        <v>0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439.09999999999991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-255</v>
      </c>
      <c r="AA88" s="117">
        <f>STOA!J88</f>
        <v>523.58999999999992</v>
      </c>
      <c r="AB88" s="117">
        <f>-STOA!P88</f>
        <v>0</v>
      </c>
      <c r="AC88">
        <f t="shared" si="3"/>
        <v>20.149615352692852</v>
      </c>
      <c r="AD88">
        <f t="shared" si="4"/>
        <v>1757.3154794806078</v>
      </c>
      <c r="AE88">
        <f>'IDT-1'!F88</f>
        <v>-50.774000000000001</v>
      </c>
      <c r="AF88" s="26"/>
      <c r="AG88">
        <f t="shared" si="5"/>
        <v>1706.5414794806079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11.828678304239403</v>
      </c>
      <c r="F89">
        <f>GT_Spot!T89</f>
        <v>0</v>
      </c>
      <c r="G89">
        <f>PPCL_NG!T89</f>
        <v>23.14</v>
      </c>
      <c r="H89">
        <f>PPCL_Spot!T89</f>
        <v>27.9580718571133</v>
      </c>
      <c r="I89">
        <f>Bawana_NG!T89</f>
        <v>64.16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891.47732998588208</v>
      </c>
      <c r="P89" s="77">
        <v>75.157128996523937</v>
      </c>
      <c r="Q89" s="77">
        <v>0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439.34999999999991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-255</v>
      </c>
      <c r="AA89" s="117">
        <f>STOA!J89</f>
        <v>523.58999999999992</v>
      </c>
      <c r="AB89" s="117">
        <f>-STOA!P89</f>
        <v>0</v>
      </c>
      <c r="AC89">
        <f t="shared" si="3"/>
        <v>20.628884984290739</v>
      </c>
      <c r="AD89">
        <f t="shared" si="4"/>
        <v>1751.0323241594676</v>
      </c>
      <c r="AE89">
        <f>'IDT-1'!F89</f>
        <v>-17.076000000000001</v>
      </c>
      <c r="AF89" s="26"/>
      <c r="AG89">
        <f t="shared" si="5"/>
        <v>1733.9563241594676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-30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12.188633615477631</v>
      </c>
      <c r="F90">
        <f>GT_Spot!T90</f>
        <v>0</v>
      </c>
      <c r="G90">
        <f>PPCL_NG!T90</f>
        <v>23.14</v>
      </c>
      <c r="H90">
        <f>PPCL_Spot!T90</f>
        <v>27.9580718571133</v>
      </c>
      <c r="I90">
        <f>Bawana_NG!T90</f>
        <v>64.16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891.47732998588208</v>
      </c>
      <c r="P90" s="77">
        <v>75.157128996523937</v>
      </c>
      <c r="Q90" s="77">
        <v>0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438.93999999999994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-254</v>
      </c>
      <c r="AA90" s="117">
        <f>STOA!J90</f>
        <v>523.58999999999992</v>
      </c>
      <c r="AB90" s="117">
        <f>-STOA!P90</f>
        <v>0</v>
      </c>
      <c r="AC90">
        <f t="shared" si="3"/>
        <v>20.619566463507439</v>
      </c>
      <c r="AD90">
        <f t="shared" si="4"/>
        <v>1751.9915979914892</v>
      </c>
      <c r="AE90">
        <f>'IDT-1'!F90</f>
        <v>0</v>
      </c>
      <c r="AF90" s="26"/>
      <c r="AG90">
        <f t="shared" si="5"/>
        <v>1751.9915979914892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8.5461307738452312</v>
      </c>
      <c r="F91">
        <f>GT_Spot!T91</f>
        <v>0</v>
      </c>
      <c r="G91">
        <f>PPCL_NG!T91</f>
        <v>23.14</v>
      </c>
      <c r="H91">
        <f>PPCL_Spot!T91</f>
        <v>22.95</v>
      </c>
      <c r="I91">
        <f>Bawana_NG!T91</f>
        <v>65.254287199322803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896.14854713111311</v>
      </c>
      <c r="P91" s="77">
        <v>75.157128996523937</v>
      </c>
      <c r="Q91" s="77">
        <v>0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438.79999999999995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-227</v>
      </c>
      <c r="AA91" s="117">
        <f>STOA!J91</f>
        <v>523.58999999999992</v>
      </c>
      <c r="AB91" s="117">
        <f>-STOA!P91</f>
        <v>0</v>
      </c>
      <c r="AC91">
        <f t="shared" si="3"/>
        <v>20.530798951735189</v>
      </c>
      <c r="AD91">
        <f t="shared" si="4"/>
        <v>1756.0552951490697</v>
      </c>
      <c r="AE91">
        <f>'IDT-1'!F91</f>
        <v>0</v>
      </c>
      <c r="AF91" s="26"/>
      <c r="AG91">
        <f t="shared" si="5"/>
        <v>1756.0552951490697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8.5461307738452312</v>
      </c>
      <c r="F92">
        <f>GT_Spot!T92</f>
        <v>0</v>
      </c>
      <c r="G92">
        <f>PPCL_NG!T92</f>
        <v>23.14</v>
      </c>
      <c r="H92">
        <f>PPCL_Spot!T92</f>
        <v>23.55</v>
      </c>
      <c r="I92">
        <f>Bawana_NG!T92</f>
        <v>65.25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896.14854713111311</v>
      </c>
      <c r="P92" s="77">
        <v>75.157128996523937</v>
      </c>
      <c r="Q92" s="77">
        <v>0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439.06999999999994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-197</v>
      </c>
      <c r="AA92" s="117">
        <f>STOA!J92</f>
        <v>523.58999999999992</v>
      </c>
      <c r="AB92" s="117">
        <f>-STOA!P92</f>
        <v>0</v>
      </c>
      <c r="AC92">
        <f t="shared" si="3"/>
        <v>20.227682761104312</v>
      </c>
      <c r="AD92">
        <f t="shared" si="4"/>
        <v>1792.2241241403779</v>
      </c>
      <c r="AE92">
        <f>'IDT-1'!F92</f>
        <v>0</v>
      </c>
      <c r="AF92" s="26"/>
      <c r="AG92">
        <f t="shared" si="5"/>
        <v>1792.2241241403779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8.5461307738452312</v>
      </c>
      <c r="F93">
        <f>GT_Spot!T93</f>
        <v>0</v>
      </c>
      <c r="G93">
        <f>PPCL_NG!T93</f>
        <v>23.14</v>
      </c>
      <c r="H93">
        <f>PPCL_Spot!T93</f>
        <v>23.55</v>
      </c>
      <c r="I93">
        <f>Bawana_NG!T93</f>
        <v>65.25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897.45493435871299</v>
      </c>
      <c r="P93" s="77">
        <v>75.157128996523937</v>
      </c>
      <c r="Q93" s="77">
        <v>0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439.35999999999996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-188</v>
      </c>
      <c r="AA93" s="117">
        <f>STOA!J93</f>
        <v>523.58999999999992</v>
      </c>
      <c r="AB93" s="117">
        <f>-STOA!P93</f>
        <v>0</v>
      </c>
      <c r="AC93">
        <f t="shared" si="3"/>
        <v>20.667881089772564</v>
      </c>
      <c r="AD93">
        <f t="shared" si="4"/>
        <v>1745.3803130393094</v>
      </c>
      <c r="AE93">
        <f>'IDT-1'!F93</f>
        <v>0</v>
      </c>
      <c r="AF93" s="26"/>
      <c r="AG93">
        <f t="shared" si="5"/>
        <v>1745.3803130393094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-102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12.188633615477631</v>
      </c>
      <c r="F94">
        <f>GT_Spot!T94</f>
        <v>0</v>
      </c>
      <c r="G94">
        <f>PPCL_NG!T94</f>
        <v>23.14</v>
      </c>
      <c r="H94">
        <f>PPCL_Spot!T94</f>
        <v>27.9580718571133</v>
      </c>
      <c r="I94">
        <f>Bawana_NG!T94</f>
        <v>65.25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897.45493435871299</v>
      </c>
      <c r="P94" s="77">
        <v>75.157128996523937</v>
      </c>
      <c r="Q94" s="77">
        <v>0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435.67999999999995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-180</v>
      </c>
      <c r="AA94" s="117">
        <f>STOA!J94</f>
        <v>523.58999999999992</v>
      </c>
      <c r="AB94" s="117">
        <f>-STOA!P94</f>
        <v>0</v>
      </c>
      <c r="AC94">
        <f t="shared" si="3"/>
        <v>19.996091945345906</v>
      </c>
      <c r="AD94">
        <f t="shared" si="4"/>
        <v>1830.4226768824819</v>
      </c>
      <c r="AE94">
        <f>'IDT-1'!F94</f>
        <v>0</v>
      </c>
      <c r="AF94" s="26"/>
      <c r="AG94">
        <f t="shared" si="5"/>
        <v>1830.4226768824819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-30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8.5461307738452312</v>
      </c>
      <c r="F95">
        <f>GT_Spot!T95</f>
        <v>0</v>
      </c>
      <c r="G95">
        <f>PPCL_NG!T95</f>
        <v>23.14</v>
      </c>
      <c r="H95">
        <f>PPCL_Spot!T95</f>
        <v>23.55</v>
      </c>
      <c r="I95">
        <f>Bawana_NG!T95</f>
        <v>65.25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884.47757183556405</v>
      </c>
      <c r="P95" s="77">
        <v>75.157128996523937</v>
      </c>
      <c r="Q95" s="77">
        <v>0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436.14999999999992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-173</v>
      </c>
      <c r="AA95" s="117">
        <f>STOA!J95</f>
        <v>523.58999999999992</v>
      </c>
      <c r="AB95" s="117">
        <f>-STOA!P95</f>
        <v>0</v>
      </c>
      <c r="AC95">
        <f t="shared" si="3"/>
        <v>19.708644567526886</v>
      </c>
      <c r="AD95">
        <f t="shared" si="4"/>
        <v>1822.1521870384063</v>
      </c>
      <c r="AE95">
        <f>'IDT-1'!F95</f>
        <v>0</v>
      </c>
      <c r="AF95" s="26"/>
      <c r="AG95">
        <f t="shared" si="5"/>
        <v>1822.1521870384063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8.5461307738452312</v>
      </c>
      <c r="F96">
        <f>GT_Spot!T96</f>
        <v>0</v>
      </c>
      <c r="G96">
        <f>PPCL_NG!T96</f>
        <v>23.14</v>
      </c>
      <c r="H96">
        <f>PPCL_Spot!T96</f>
        <v>23.55</v>
      </c>
      <c r="I96">
        <f>Bawana_NG!T96</f>
        <v>65.25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881.84382551964109</v>
      </c>
      <c r="P96" s="77">
        <v>75.157128996523937</v>
      </c>
      <c r="Q96" s="77">
        <v>0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436.84999999999991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-168</v>
      </c>
      <c r="AA96" s="117">
        <f>STOA!J96</f>
        <v>523.58999999999992</v>
      </c>
      <c r="AB96" s="117">
        <f>-STOA!P96</f>
        <v>0</v>
      </c>
      <c r="AC96">
        <f t="shared" si="3"/>
        <v>19.602846324724808</v>
      </c>
      <c r="AD96">
        <f t="shared" si="4"/>
        <v>1830.3242389652853</v>
      </c>
      <c r="AE96">
        <f>'IDT-1'!F96</f>
        <v>0</v>
      </c>
      <c r="AF96" s="26"/>
      <c r="AG96">
        <f t="shared" si="5"/>
        <v>1830.3242389652853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8.5461307738452312</v>
      </c>
      <c r="F97">
        <f>GT_Spot!T97</f>
        <v>0</v>
      </c>
      <c r="G97">
        <f>PPCL_NG!T97</f>
        <v>23.14</v>
      </c>
      <c r="H97">
        <f>PPCL_Spot!T97</f>
        <v>22.95</v>
      </c>
      <c r="I97">
        <f>Bawana_NG!T97</f>
        <v>65.254287199322803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881.84382551964109</v>
      </c>
      <c r="P97" s="77">
        <v>75.157128996523937</v>
      </c>
      <c r="Q97" s="77">
        <v>0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437.17999999999995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-184</v>
      </c>
      <c r="AA97" s="117">
        <f>STOA!J97</f>
        <v>523.58999999999992</v>
      </c>
      <c r="AB97" s="117">
        <f>-STOA!P97</f>
        <v>0</v>
      </c>
      <c r="AC97">
        <f t="shared" si="3"/>
        <v>19.742558092433978</v>
      </c>
      <c r="AD97">
        <f t="shared" si="4"/>
        <v>1813.9188143968991</v>
      </c>
      <c r="AE97">
        <f>'IDT-1'!F97</f>
        <v>0</v>
      </c>
      <c r="AF97" s="26"/>
      <c r="AG97">
        <f t="shared" si="5"/>
        <v>1813.9188143968991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8.5461307738452312</v>
      </c>
      <c r="F98">
        <f>GT_Spot!T98</f>
        <v>0</v>
      </c>
      <c r="G98">
        <f>PPCL_NG!T98</f>
        <v>23.14</v>
      </c>
      <c r="H98">
        <f>PPCL_Spot!T98</f>
        <v>23.55</v>
      </c>
      <c r="I98">
        <f>Bawana_NG!T98</f>
        <v>65.25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881.84382551964109</v>
      </c>
      <c r="P98" s="77">
        <v>75.157128996523937</v>
      </c>
      <c r="Q98" s="77">
        <v>0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437.40999999999991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-200</v>
      </c>
      <c r="AA98" s="117">
        <f>STOA!J98</f>
        <v>523.58999999999992</v>
      </c>
      <c r="AB98" s="117">
        <f>-STOA!P98</f>
        <v>0</v>
      </c>
      <c r="AC98">
        <f t="shared" si="3"/>
        <v>19.891874405435058</v>
      </c>
      <c r="AD98">
        <f t="shared" si="4"/>
        <v>1798.595210884575</v>
      </c>
      <c r="AE98">
        <f>'IDT-1'!F98</f>
        <v>0</v>
      </c>
      <c r="AF98" s="26"/>
      <c r="AG98">
        <f t="shared" si="5"/>
        <v>1798.595210884575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0.27319050164587416</v>
      </c>
      <c r="F99">
        <f t="shared" si="6"/>
        <v>0</v>
      </c>
      <c r="G99">
        <f t="shared" si="6"/>
        <v>0.55536000000000074</v>
      </c>
      <c r="H99">
        <f t="shared" si="6"/>
        <v>0.65165941917798764</v>
      </c>
      <c r="I99">
        <f t="shared" si="6"/>
        <v>1.2993707342207512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16.62994190182588</v>
      </c>
      <c r="P99" s="77">
        <f t="shared" si="6"/>
        <v>1.0889669256083883</v>
      </c>
      <c r="Q99" s="77">
        <f t="shared" si="6"/>
        <v>0</v>
      </c>
      <c r="R99" s="80">
        <f>SUM(R3:R98)/4000</f>
        <v>0.22436505361184314</v>
      </c>
      <c r="S99" s="80">
        <f t="shared" si="6"/>
        <v>0</v>
      </c>
      <c r="T99" s="78">
        <f t="shared" si="6"/>
        <v>0.96602749999999982</v>
      </c>
      <c r="U99" s="78">
        <f t="shared" si="6"/>
        <v>9.2626000000000026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-3.5640075000000002</v>
      </c>
      <c r="AA99" s="117">
        <f t="shared" si="6"/>
        <v>12.566159999999973</v>
      </c>
      <c r="AB99" s="117">
        <f t="shared" si="6"/>
        <v>0</v>
      </c>
      <c r="AC99">
        <f t="shared" si="6"/>
        <v>0.43123506453906724</v>
      </c>
      <c r="AD99">
        <f t="shared" si="6"/>
        <v>37.891529471551664</v>
      </c>
      <c r="AE99">
        <f t="shared" si="6"/>
        <v>-0.25316825000000004</v>
      </c>
      <c r="AG99">
        <f t="shared" si="6"/>
        <v>37.638361221551669</v>
      </c>
      <c r="AI99">
        <f t="shared" si="6"/>
        <v>0</v>
      </c>
      <c r="AJ99">
        <f t="shared" si="6"/>
        <v>0</v>
      </c>
      <c r="AK99">
        <f t="shared" si="6"/>
        <v>0.12213000000000002</v>
      </c>
      <c r="AL99">
        <f t="shared" si="6"/>
        <v>-1.7529999999999999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tabSelected="1"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T3" sqref="AT3:AT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44753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  <c r="AT1" s="197" t="s">
        <v>149</v>
      </c>
    </row>
    <row r="2" spans="1:46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  <c r="AT2" s="197" t="s">
        <v>152</v>
      </c>
    </row>
    <row r="3" spans="1:46">
      <c r="A3" t="s">
        <v>45</v>
      </c>
      <c r="E3">
        <f>GT_NG!S3</f>
        <v>2.1123569122395072</v>
      </c>
      <c r="F3">
        <f>GT_Spot!S3</f>
        <v>0</v>
      </c>
      <c r="G3">
        <f>PPCL_NG!S3</f>
        <v>36.36</v>
      </c>
      <c r="H3">
        <f>PPCL_Spot!S3</f>
        <v>43.936969864147294</v>
      </c>
      <c r="I3">
        <f>Bawana_NG!S3</f>
        <v>28.616203395614704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60.059999999999988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0.97</v>
      </c>
      <c r="AB3" s="117">
        <f>-STOA!Q3</f>
        <v>0</v>
      </c>
      <c r="AC3">
        <f>SUMIF(B3:AB3,"&gt;0")*$AC$2-SUMIF(B3:AB3,"&lt;0")*($AC$2/(1-$AC$2))+SUMIF(AI3:AR3,"&gt;0")*$AC$2-SUMIF(AI3:AR3,"&lt;0")*($AC$2/(1-$AC$2))</f>
        <v>1.8546486655136132</v>
      </c>
      <c r="AD3">
        <f>SUM(B3:AB3,AI3:AR3)-AC3</f>
        <v>208.90088150648788</v>
      </c>
      <c r="AE3">
        <f>'IDT-1'!E3</f>
        <v>0</v>
      </c>
      <c r="AF3" s="26"/>
      <c r="AG3">
        <f>SUM(AD3:AF3)+AT3</f>
        <v>166.90088150648788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38.700000000000003</v>
      </c>
      <c r="AP3" s="192">
        <f>GDAM_IEX!Q3</f>
        <v>0</v>
      </c>
      <c r="AQ3" s="192">
        <f>GDAM_PXI!K3</f>
        <v>0</v>
      </c>
      <c r="AR3" s="192">
        <f>GDAM_PXI!Q3</f>
        <v>0</v>
      </c>
      <c r="AT3">
        <v>-42</v>
      </c>
    </row>
    <row r="4" spans="1:46">
      <c r="A4" t="s">
        <v>46</v>
      </c>
      <c r="E4">
        <f>GT_NG!S4</f>
        <v>2.1123569122395072</v>
      </c>
      <c r="F4">
        <f>GT_Spot!S4</f>
        <v>0</v>
      </c>
      <c r="G4">
        <f>PPCL_NG!S4</f>
        <v>36.36</v>
      </c>
      <c r="H4">
        <f>PPCL_Spot!S4</f>
        <v>43.936969864147294</v>
      </c>
      <c r="I4">
        <f>Bawana_NG!S4</f>
        <v>28.616203395614704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60.059999999999988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0.97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1.9397446655136132</v>
      </c>
      <c r="AD4">
        <f t="shared" ref="AD4:AD67" si="1">SUM(B4:AB4,AI4:AR4)-AC4</f>
        <v>218.48578550648787</v>
      </c>
      <c r="AE4">
        <f>'IDT-1'!E4</f>
        <v>0</v>
      </c>
      <c r="AF4" s="26"/>
      <c r="AG4">
        <f t="shared" ref="AG4:AG67" si="2">SUM(AD4:AF4)+AT4</f>
        <v>176.48578550648787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48.37</v>
      </c>
      <c r="AP4" s="192">
        <f>GDAM_IEX!Q4</f>
        <v>0</v>
      </c>
      <c r="AQ4" s="192">
        <f>GDAM_PXI!K4</f>
        <v>0</v>
      </c>
      <c r="AR4" s="192">
        <f>GDAM_PXI!Q4</f>
        <v>0</v>
      </c>
      <c r="AT4">
        <v>-42</v>
      </c>
    </row>
    <row r="5" spans="1:46">
      <c r="A5" t="s">
        <v>47</v>
      </c>
      <c r="E5">
        <f>GT_NG!S5</f>
        <v>1.5223193473193475</v>
      </c>
      <c r="F5">
        <f>GT_Spot!S5</f>
        <v>0</v>
      </c>
      <c r="G5">
        <f>PPCL_NG!S5</f>
        <v>36.36</v>
      </c>
      <c r="H5">
        <f>PPCL_Spot!S5</f>
        <v>43</v>
      </c>
      <c r="I5">
        <f>Bawana_NG!S5</f>
        <v>29.06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60.11999999999999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0.97</v>
      </c>
      <c r="AB5" s="117">
        <f>-STOA!Q5</f>
        <v>0</v>
      </c>
      <c r="AC5">
        <f t="shared" si="0"/>
        <v>1.84564441025641</v>
      </c>
      <c r="AD5">
        <f t="shared" si="1"/>
        <v>207.88667493706293</v>
      </c>
      <c r="AE5">
        <f>'IDT-1'!E5</f>
        <v>0</v>
      </c>
      <c r="AF5" s="26"/>
      <c r="AG5">
        <f t="shared" si="2"/>
        <v>165.88667493706293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38.700000000000003</v>
      </c>
      <c r="AP5" s="192">
        <f>GDAM_IEX!Q5</f>
        <v>0</v>
      </c>
      <c r="AQ5" s="192">
        <f>GDAM_PXI!K5</f>
        <v>0</v>
      </c>
      <c r="AR5" s="192">
        <f>GDAM_PXI!Q5</f>
        <v>0</v>
      </c>
      <c r="AT5">
        <v>-42</v>
      </c>
    </row>
    <row r="6" spans="1:46">
      <c r="A6" t="s">
        <v>48</v>
      </c>
      <c r="E6">
        <f>GT_NG!S6</f>
        <v>1.5223193473193475</v>
      </c>
      <c r="F6">
        <f>GT_Spot!S6</f>
        <v>0</v>
      </c>
      <c r="G6">
        <f>PPCL_NG!S6</f>
        <v>36.36</v>
      </c>
      <c r="H6">
        <f>PPCL_Spot!S6</f>
        <v>43</v>
      </c>
      <c r="I6">
        <f>Bawana_NG!S6</f>
        <v>29.06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60.11999999999999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0.97</v>
      </c>
      <c r="AB6" s="117">
        <f>-STOA!Q6</f>
        <v>0</v>
      </c>
      <c r="AC6">
        <f t="shared" si="0"/>
        <v>1.7604604102564101</v>
      </c>
      <c r="AD6">
        <f t="shared" si="1"/>
        <v>198.29185893706293</v>
      </c>
      <c r="AE6">
        <f>'IDT-1'!E6</f>
        <v>0</v>
      </c>
      <c r="AF6" s="26"/>
      <c r="AG6">
        <f t="shared" si="2"/>
        <v>156.29185893706293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29.02</v>
      </c>
      <c r="AP6" s="192">
        <f>GDAM_IEX!Q6</f>
        <v>0</v>
      </c>
      <c r="AQ6" s="192">
        <f>GDAM_PXI!K6</f>
        <v>0</v>
      </c>
      <c r="AR6" s="192">
        <f>GDAM_PXI!Q6</f>
        <v>0</v>
      </c>
      <c r="AT6">
        <v>-42</v>
      </c>
    </row>
    <row r="7" spans="1:46">
      <c r="A7" t="s">
        <v>49</v>
      </c>
      <c r="E7">
        <f>GT_NG!S7</f>
        <v>1.5631728045325781</v>
      </c>
      <c r="F7">
        <f>GT_Spot!S7</f>
        <v>0</v>
      </c>
      <c r="G7">
        <f>PPCL_NG!S7</f>
        <v>36.36</v>
      </c>
      <c r="H7">
        <f>PPCL_Spot!S7</f>
        <v>43</v>
      </c>
      <c r="I7">
        <f>Bawana_NG!S7</f>
        <v>29.06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60.25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0.97</v>
      </c>
      <c r="AB7" s="117">
        <f>-STOA!Q7</f>
        <v>0</v>
      </c>
      <c r="AC7">
        <f t="shared" si="0"/>
        <v>1.5065879206798869</v>
      </c>
      <c r="AD7">
        <f t="shared" si="1"/>
        <v>169.69658488385269</v>
      </c>
      <c r="AE7">
        <f>'IDT-1'!E7</f>
        <v>0</v>
      </c>
      <c r="AF7" s="26"/>
      <c r="AG7">
        <f t="shared" si="2"/>
        <v>127.69658488385269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  <c r="AT7">
        <v>-42</v>
      </c>
    </row>
    <row r="8" spans="1:46">
      <c r="A8" t="s">
        <v>50</v>
      </c>
      <c r="E8">
        <f>GT_NG!S8</f>
        <v>1.5631728045325781</v>
      </c>
      <c r="F8">
        <f>GT_Spot!S8</f>
        <v>0</v>
      </c>
      <c r="G8">
        <f>PPCL_NG!S8</f>
        <v>36.36</v>
      </c>
      <c r="H8">
        <f>PPCL_Spot!S8</f>
        <v>43</v>
      </c>
      <c r="I8">
        <f>Bawana_NG!S8</f>
        <v>29.06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60.25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0.97</v>
      </c>
      <c r="AB8" s="117">
        <f>-STOA!Q8</f>
        <v>0</v>
      </c>
      <c r="AC8">
        <f t="shared" si="0"/>
        <v>1.9322439206798869</v>
      </c>
      <c r="AD8">
        <f t="shared" si="1"/>
        <v>217.64092888385269</v>
      </c>
      <c r="AE8">
        <f>'IDT-1'!E8</f>
        <v>0</v>
      </c>
      <c r="AF8" s="26"/>
      <c r="AG8">
        <f t="shared" si="2"/>
        <v>175.64092888385269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48.37</v>
      </c>
      <c r="AP8" s="192">
        <f>GDAM_IEX!Q8</f>
        <v>0</v>
      </c>
      <c r="AQ8" s="192">
        <f>GDAM_PXI!K8</f>
        <v>0</v>
      </c>
      <c r="AR8" s="192">
        <f>GDAM_PXI!Q8</f>
        <v>0</v>
      </c>
      <c r="AT8">
        <v>-42</v>
      </c>
    </row>
    <row r="9" spans="1:46">
      <c r="A9" t="s">
        <v>51</v>
      </c>
      <c r="E9">
        <f>GT_NG!S9</f>
        <v>2.1114342743085261</v>
      </c>
      <c r="F9">
        <f>GT_Spot!S9</f>
        <v>0</v>
      </c>
      <c r="G9">
        <f>PPCL_NG!S9</f>
        <v>36.36</v>
      </c>
      <c r="H9">
        <f>PPCL_Spot!S9</f>
        <v>43.936969864147294</v>
      </c>
      <c r="I9">
        <f>Bawana_NG!S9</f>
        <v>29.061447555062465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60.25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0.97</v>
      </c>
      <c r="AB9" s="117">
        <f>-STOA!Q9</f>
        <v>0</v>
      </c>
      <c r="AC9">
        <f t="shared" si="0"/>
        <v>1.519670694902961</v>
      </c>
      <c r="AD9">
        <f t="shared" si="1"/>
        <v>171.17018099861531</v>
      </c>
      <c r="AE9">
        <f>'IDT-1'!E9</f>
        <v>0</v>
      </c>
      <c r="AF9" s="26"/>
      <c r="AG9">
        <f t="shared" si="2"/>
        <v>129.17018099861531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  <c r="AT9">
        <v>-42</v>
      </c>
    </row>
    <row r="10" spans="1:46">
      <c r="A10" t="s">
        <v>52</v>
      </c>
      <c r="E10">
        <f>GT_NG!S10</f>
        <v>2.1114342743085261</v>
      </c>
      <c r="F10">
        <f>GT_Spot!S10</f>
        <v>0</v>
      </c>
      <c r="G10">
        <f>PPCL_NG!S10</f>
        <v>36.36</v>
      </c>
      <c r="H10">
        <f>PPCL_Spot!S10</f>
        <v>43.936969864147294</v>
      </c>
      <c r="I10">
        <f>Bawana_NG!S10</f>
        <v>29.061447555062465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60.25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0.97</v>
      </c>
      <c r="AB10" s="117">
        <f>-STOA!Q10</f>
        <v>0</v>
      </c>
      <c r="AC10">
        <f t="shared" si="0"/>
        <v>1.519670694902961</v>
      </c>
      <c r="AD10">
        <f t="shared" si="1"/>
        <v>171.17018099861531</v>
      </c>
      <c r="AE10">
        <f>'IDT-1'!E10</f>
        <v>0</v>
      </c>
      <c r="AF10" s="26"/>
      <c r="AG10">
        <f t="shared" si="2"/>
        <v>129.17018099861531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  <c r="AT10">
        <v>-42</v>
      </c>
    </row>
    <row r="11" spans="1:46">
      <c r="A11" t="s">
        <v>53</v>
      </c>
      <c r="E11">
        <f>GT_NG!S11</f>
        <v>2.1114342743085261</v>
      </c>
      <c r="F11">
        <f>GT_Spot!S11</f>
        <v>0</v>
      </c>
      <c r="G11">
        <f>PPCL_NG!S11</f>
        <v>36.36</v>
      </c>
      <c r="H11">
        <f>PPCL_Spot!S11</f>
        <v>43.936969864147294</v>
      </c>
      <c r="I11">
        <f>Bawana_NG!S11</f>
        <v>29.061340096841132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60.669999999999987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0.97</v>
      </c>
      <c r="AB11" s="117">
        <f>-STOA!Q11</f>
        <v>0</v>
      </c>
      <c r="AC11">
        <f t="shared" si="0"/>
        <v>1.8639257492706132</v>
      </c>
      <c r="AD11">
        <f t="shared" si="1"/>
        <v>209.94581848602633</v>
      </c>
      <c r="AE11">
        <f>'IDT-1'!E11</f>
        <v>0</v>
      </c>
      <c r="AF11" s="26"/>
      <c r="AG11">
        <f t="shared" si="2"/>
        <v>167.94581848602633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38.700000000000003</v>
      </c>
      <c r="AP11" s="192">
        <f>GDAM_IEX!Q11</f>
        <v>0</v>
      </c>
      <c r="AQ11" s="192">
        <f>GDAM_PXI!K11</f>
        <v>0</v>
      </c>
      <c r="AR11" s="192">
        <f>GDAM_PXI!Q11</f>
        <v>0</v>
      </c>
      <c r="AT11">
        <v>-42</v>
      </c>
    </row>
    <row r="12" spans="1:46">
      <c r="A12" t="s">
        <v>54</v>
      </c>
      <c r="E12">
        <f>GT_NG!S12</f>
        <v>2.1114342743085261</v>
      </c>
      <c r="F12">
        <f>GT_Spot!S12</f>
        <v>0</v>
      </c>
      <c r="G12">
        <f>PPCL_NG!S12</f>
        <v>36.36</v>
      </c>
      <c r="H12">
        <f>PPCL_Spot!S12</f>
        <v>43.936969864147294</v>
      </c>
      <c r="I12">
        <f>Bawana_NG!S12</f>
        <v>29.061340096841132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60.669999999999987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0.97</v>
      </c>
      <c r="AB12" s="117">
        <f>-STOA!Q12</f>
        <v>0</v>
      </c>
      <c r="AC12">
        <f t="shared" si="0"/>
        <v>1.5233657492706132</v>
      </c>
      <c r="AD12">
        <f t="shared" si="1"/>
        <v>171.58637848602632</v>
      </c>
      <c r="AE12">
        <f>'IDT-1'!E12</f>
        <v>0</v>
      </c>
      <c r="AF12" s="26"/>
      <c r="AG12">
        <f t="shared" si="2"/>
        <v>129.58637848602632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  <c r="AT12">
        <v>-42</v>
      </c>
    </row>
    <row r="13" spans="1:46">
      <c r="A13" t="s">
        <v>55</v>
      </c>
      <c r="E13">
        <f>GT_NG!S13</f>
        <v>2.1114342743085261</v>
      </c>
      <c r="F13">
        <f>GT_Spot!S13</f>
        <v>0</v>
      </c>
      <c r="G13">
        <f>PPCL_NG!S13</f>
        <v>36.36</v>
      </c>
      <c r="H13">
        <f>PPCL_Spot!S13</f>
        <v>43.936969864147294</v>
      </c>
      <c r="I13">
        <f>Bawana_NG!S13</f>
        <v>29.061340096841132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60.739999999999988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0.97</v>
      </c>
      <c r="AB13" s="117">
        <f>-STOA!Q13</f>
        <v>0</v>
      </c>
      <c r="AC13">
        <f t="shared" si="0"/>
        <v>1.5239817492706131</v>
      </c>
      <c r="AD13">
        <f t="shared" si="1"/>
        <v>171.65576248602633</v>
      </c>
      <c r="AE13">
        <f>'IDT-1'!E13</f>
        <v>0</v>
      </c>
      <c r="AF13" s="26"/>
      <c r="AG13">
        <f t="shared" si="2"/>
        <v>129.65576248602633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  <c r="AT13">
        <v>-42</v>
      </c>
    </row>
    <row r="14" spans="1:46">
      <c r="A14" t="s">
        <v>56</v>
      </c>
      <c r="E14">
        <f>GT_NG!S14</f>
        <v>2.1114342743085261</v>
      </c>
      <c r="F14">
        <f>GT_Spot!S14</f>
        <v>0</v>
      </c>
      <c r="G14">
        <f>PPCL_NG!S14</f>
        <v>36.36</v>
      </c>
      <c r="H14">
        <f>PPCL_Spot!S14</f>
        <v>43.936969864147294</v>
      </c>
      <c r="I14">
        <f>Bawana_NG!S14</f>
        <v>29.061340096841132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60.739999999999988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0.97</v>
      </c>
      <c r="AB14" s="117">
        <f>-STOA!Q14</f>
        <v>0</v>
      </c>
      <c r="AC14">
        <f t="shared" si="0"/>
        <v>1.5239817492706131</v>
      </c>
      <c r="AD14">
        <f t="shared" si="1"/>
        <v>171.65576248602633</v>
      </c>
      <c r="AE14">
        <f>'IDT-1'!E14</f>
        <v>0</v>
      </c>
      <c r="AF14" s="26"/>
      <c r="AG14">
        <f t="shared" si="2"/>
        <v>129.65576248602633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  <c r="AT14">
        <v>-42</v>
      </c>
    </row>
    <row r="15" spans="1:46">
      <c r="A15" t="s">
        <v>57</v>
      </c>
      <c r="E15">
        <f>GT_NG!S15</f>
        <v>2.1114342743085261</v>
      </c>
      <c r="F15">
        <f>GT_Spot!S15</f>
        <v>0</v>
      </c>
      <c r="G15">
        <f>PPCL_NG!S15</f>
        <v>36.36</v>
      </c>
      <c r="H15">
        <f>PPCL_Spot!S15</f>
        <v>43.936969864147294</v>
      </c>
      <c r="I15">
        <f>Bawana_NG!S15</f>
        <v>29.06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60.739999999999988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0.97</v>
      </c>
      <c r="AB15" s="117">
        <f>-STOA!Q15</f>
        <v>0</v>
      </c>
      <c r="AC15">
        <f t="shared" si="0"/>
        <v>1.5239699564184113</v>
      </c>
      <c r="AD15">
        <f t="shared" si="1"/>
        <v>171.65443418203742</v>
      </c>
      <c r="AE15">
        <f>'IDT-1'!E15</f>
        <v>0</v>
      </c>
      <c r="AF15" s="26"/>
      <c r="AG15">
        <f t="shared" si="2"/>
        <v>171.65443418203742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  <c r="AT15">
        <v>0</v>
      </c>
    </row>
    <row r="16" spans="1:46">
      <c r="A16" t="s">
        <v>58</v>
      </c>
      <c r="E16">
        <f>GT_NG!S16</f>
        <v>2.1114342743085261</v>
      </c>
      <c r="F16">
        <f>GT_Spot!S16</f>
        <v>0</v>
      </c>
      <c r="G16">
        <f>PPCL_NG!S16</f>
        <v>36.36</v>
      </c>
      <c r="H16">
        <f>PPCL_Spot!S16</f>
        <v>43.936969864147294</v>
      </c>
      <c r="I16">
        <f>Bawana_NG!S16</f>
        <v>29.06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60.739999999999988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0.97</v>
      </c>
      <c r="AB16" s="117">
        <f>-STOA!Q16</f>
        <v>0</v>
      </c>
      <c r="AC16">
        <f t="shared" si="0"/>
        <v>1.6127512316403645</v>
      </c>
      <c r="AD16">
        <f t="shared" si="1"/>
        <v>161.56565290681544</v>
      </c>
      <c r="AE16">
        <f>'IDT-1'!E16</f>
        <v>0</v>
      </c>
      <c r="AF16" s="26"/>
      <c r="AG16">
        <f t="shared" si="2"/>
        <v>161.56565290681544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  <c r="AT16">
        <v>0</v>
      </c>
    </row>
    <row r="17" spans="1:46">
      <c r="A17" t="s">
        <v>59</v>
      </c>
      <c r="E17">
        <f>GT_NG!S17</f>
        <v>2.1114342743085261</v>
      </c>
      <c r="F17">
        <f>GT_Spot!S17</f>
        <v>0</v>
      </c>
      <c r="G17">
        <f>PPCL_NG!S17</f>
        <v>36.36</v>
      </c>
      <c r="H17">
        <f>PPCL_Spot!S17</f>
        <v>43.936969864147294</v>
      </c>
      <c r="I17">
        <f>Bawana_NG!S17</f>
        <v>29.06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60.739999999999988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0.97</v>
      </c>
      <c r="AB17" s="117">
        <f>-STOA!Q17</f>
        <v>0</v>
      </c>
      <c r="AC17">
        <f t="shared" si="0"/>
        <v>1.5239699564184113</v>
      </c>
      <c r="AD17">
        <f t="shared" si="1"/>
        <v>171.65443418203742</v>
      </c>
      <c r="AE17">
        <f>'IDT-1'!E17</f>
        <v>0</v>
      </c>
      <c r="AF17" s="26"/>
      <c r="AG17">
        <f t="shared" si="2"/>
        <v>171.65443418203742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  <c r="AT17">
        <v>0</v>
      </c>
    </row>
    <row r="18" spans="1:46">
      <c r="A18" t="s">
        <v>60</v>
      </c>
      <c r="E18">
        <f>GT_NG!S18</f>
        <v>2.1114342743085261</v>
      </c>
      <c r="F18">
        <f>GT_Spot!S18</f>
        <v>0</v>
      </c>
      <c r="G18">
        <f>PPCL_NG!S18</f>
        <v>36.36</v>
      </c>
      <c r="H18">
        <f>PPCL_Spot!S18</f>
        <v>43.936969864147294</v>
      </c>
      <c r="I18">
        <f>Bawana_NG!S18</f>
        <v>29.06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60.739999999999988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0.97</v>
      </c>
      <c r="AB18" s="117">
        <f>-STOA!Q18</f>
        <v>0</v>
      </c>
      <c r="AC18">
        <f t="shared" si="0"/>
        <v>1.6127512316403645</v>
      </c>
      <c r="AD18">
        <f t="shared" si="1"/>
        <v>161.56565290681544</v>
      </c>
      <c r="AE18">
        <f>'IDT-1'!E18</f>
        <v>0</v>
      </c>
      <c r="AF18" s="26"/>
      <c r="AG18">
        <f t="shared" si="2"/>
        <v>161.56565290681544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  <c r="AT18">
        <v>0</v>
      </c>
    </row>
    <row r="19" spans="1:46">
      <c r="A19" t="s">
        <v>61</v>
      </c>
      <c r="E19">
        <f>GT_NG!S19</f>
        <v>2.1114342743085261</v>
      </c>
      <c r="F19">
        <f>GT_Spot!S19</f>
        <v>0</v>
      </c>
      <c r="G19">
        <f>PPCL_NG!S19</f>
        <v>36.36</v>
      </c>
      <c r="H19">
        <f>PPCL_Spot!S19</f>
        <v>43.936969864147294</v>
      </c>
      <c r="I19">
        <f>Bawana_NG!S19</f>
        <v>29.06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60.739999999999988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0.97</v>
      </c>
      <c r="AB19" s="117">
        <f>-STOA!Q19</f>
        <v>0</v>
      </c>
      <c r="AC19">
        <f t="shared" si="0"/>
        <v>2.0122669701391538</v>
      </c>
      <c r="AD19">
        <f t="shared" si="1"/>
        <v>116.16613716831667</v>
      </c>
      <c r="AE19">
        <f>'IDT-1'!E19</f>
        <v>0</v>
      </c>
      <c r="AF19" s="26"/>
      <c r="AG19">
        <f t="shared" si="2"/>
        <v>116.16613716831667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  <c r="AT19">
        <v>0</v>
      </c>
    </row>
    <row r="20" spans="1:46">
      <c r="A20" t="s">
        <v>62</v>
      </c>
      <c r="E20">
        <f>GT_NG!S20</f>
        <v>2.1114342743085261</v>
      </c>
      <c r="F20">
        <f>GT_Spot!S20</f>
        <v>0</v>
      </c>
      <c r="G20">
        <f>PPCL_NG!S20</f>
        <v>36.36</v>
      </c>
      <c r="H20">
        <f>PPCL_Spot!S20</f>
        <v>43.936969864147294</v>
      </c>
      <c r="I20">
        <f>Bawana_NG!S20</f>
        <v>29.06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60.739999999999988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0.97</v>
      </c>
      <c r="AB20" s="117">
        <f>-STOA!Q20</f>
        <v>0</v>
      </c>
      <c r="AC20">
        <f t="shared" si="0"/>
        <v>1.6127512316403645</v>
      </c>
      <c r="AD20">
        <f t="shared" si="1"/>
        <v>161.56565290681544</v>
      </c>
      <c r="AE20">
        <f>'IDT-1'!E20</f>
        <v>0</v>
      </c>
      <c r="AF20" s="26"/>
      <c r="AG20">
        <f t="shared" si="2"/>
        <v>161.56565290681544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  <c r="AT20">
        <v>0</v>
      </c>
    </row>
    <row r="21" spans="1:46">
      <c r="A21" t="s">
        <v>63</v>
      </c>
      <c r="E21">
        <f>GT_NG!S21</f>
        <v>2.1114342743085261</v>
      </c>
      <c r="F21">
        <f>GT_Spot!S21</f>
        <v>0</v>
      </c>
      <c r="G21">
        <f>PPCL_NG!S21</f>
        <v>36.36</v>
      </c>
      <c r="H21">
        <f>PPCL_Spot!S21</f>
        <v>43.936969864147294</v>
      </c>
      <c r="I21">
        <f>Bawana_NG!S21</f>
        <v>29.06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60.739999999999988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0.97</v>
      </c>
      <c r="AB21" s="117">
        <f>-STOA!Q21</f>
        <v>0</v>
      </c>
      <c r="AC21">
        <f t="shared" si="0"/>
        <v>1.6127512316403645</v>
      </c>
      <c r="AD21">
        <f t="shared" si="1"/>
        <v>161.56565290681544</v>
      </c>
      <c r="AE21">
        <f>'IDT-1'!E21</f>
        <v>0</v>
      </c>
      <c r="AF21" s="26"/>
      <c r="AG21">
        <f t="shared" si="2"/>
        <v>161.56565290681544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  <c r="AT21">
        <v>0</v>
      </c>
    </row>
    <row r="22" spans="1:46">
      <c r="A22" t="s">
        <v>64</v>
      </c>
      <c r="E22">
        <f>GT_NG!S22</f>
        <v>2.1114342743085261</v>
      </c>
      <c r="F22">
        <f>GT_Spot!S22</f>
        <v>0</v>
      </c>
      <c r="G22">
        <f>PPCL_NG!S22</f>
        <v>36.36</v>
      </c>
      <c r="H22">
        <f>PPCL_Spot!S22</f>
        <v>43.936969864147294</v>
      </c>
      <c r="I22">
        <f>Bawana_NG!S22</f>
        <v>29.06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60.739999999999988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0.97</v>
      </c>
      <c r="AB22" s="117">
        <f>-STOA!Q22</f>
        <v>0</v>
      </c>
      <c r="AC22">
        <f t="shared" si="0"/>
        <v>1.6127512316403645</v>
      </c>
      <c r="AD22">
        <f t="shared" si="1"/>
        <v>161.56565290681544</v>
      </c>
      <c r="AE22">
        <f>'IDT-1'!E22</f>
        <v>0</v>
      </c>
      <c r="AF22" s="26"/>
      <c r="AG22">
        <f t="shared" si="2"/>
        <v>161.56565290681544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  <c r="AT22">
        <v>0</v>
      </c>
    </row>
    <row r="23" spans="1:46">
      <c r="A23" t="s">
        <v>65</v>
      </c>
      <c r="E23">
        <f>GT_NG!S23</f>
        <v>2.1114342743085261</v>
      </c>
      <c r="F23">
        <f>GT_Spot!S23</f>
        <v>0</v>
      </c>
      <c r="G23">
        <f>PPCL_NG!S23</f>
        <v>36.36</v>
      </c>
      <c r="H23">
        <f>PPCL_Spot!S23</f>
        <v>43.936969864147294</v>
      </c>
      <c r="I23">
        <f>Bawana_NG!S23</f>
        <v>29.06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60.739999999999988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0.97</v>
      </c>
      <c r="AB23" s="117">
        <f>-STOA!Q23</f>
        <v>0</v>
      </c>
      <c r="AC23">
        <f t="shared" si="0"/>
        <v>2.101048245361107</v>
      </c>
      <c r="AD23">
        <f t="shared" si="1"/>
        <v>106.0773558930947</v>
      </c>
      <c r="AE23">
        <f>'IDT-1'!E23</f>
        <v>0</v>
      </c>
      <c r="AF23" s="26"/>
      <c r="AG23">
        <f t="shared" si="2"/>
        <v>106.0773558930947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-65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  <c r="AT23">
        <v>0</v>
      </c>
    </row>
    <row r="24" spans="1:46">
      <c r="A24" t="s">
        <v>66</v>
      </c>
      <c r="E24">
        <f>GT_NG!S24</f>
        <v>2.1114342743085261</v>
      </c>
      <c r="F24">
        <f>GT_Spot!S24</f>
        <v>0</v>
      </c>
      <c r="G24">
        <f>PPCL_NG!S24</f>
        <v>36.36</v>
      </c>
      <c r="H24">
        <f>PPCL_Spot!S24</f>
        <v>43.936969864147294</v>
      </c>
      <c r="I24">
        <f>Bawana_NG!S24</f>
        <v>29.06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60.739999999999988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0.97</v>
      </c>
      <c r="AB24" s="117">
        <f>-STOA!Q24</f>
        <v>0</v>
      </c>
      <c r="AC24">
        <f t="shared" si="0"/>
        <v>1.6127512316403645</v>
      </c>
      <c r="AD24">
        <f t="shared" si="1"/>
        <v>161.56565290681544</v>
      </c>
      <c r="AE24">
        <f>'IDT-1'!E24</f>
        <v>0</v>
      </c>
      <c r="AF24" s="26"/>
      <c r="AG24">
        <f t="shared" si="2"/>
        <v>161.56565290681544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  <c r="AT24">
        <v>0</v>
      </c>
    </row>
    <row r="25" spans="1:46">
      <c r="A25" t="s">
        <v>67</v>
      </c>
      <c r="E25">
        <f>GT_NG!S25</f>
        <v>2.1114342743085261</v>
      </c>
      <c r="F25">
        <f>GT_Spot!S25</f>
        <v>0</v>
      </c>
      <c r="G25">
        <f>PPCL_NG!S25</f>
        <v>36.36</v>
      </c>
      <c r="H25">
        <f>PPCL_Spot!S25</f>
        <v>43.936969864147294</v>
      </c>
      <c r="I25">
        <f>Bawana_NG!S25</f>
        <v>29.06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60.739999999999988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0.97</v>
      </c>
      <c r="AB25" s="117">
        <f>-STOA!Q25</f>
        <v>0</v>
      </c>
      <c r="AC25">
        <f t="shared" si="0"/>
        <v>1.6127512316403645</v>
      </c>
      <c r="AD25">
        <f t="shared" si="1"/>
        <v>161.56565290681544</v>
      </c>
      <c r="AE25">
        <f>'IDT-1'!E25</f>
        <v>0</v>
      </c>
      <c r="AF25" s="26"/>
      <c r="AG25">
        <f t="shared" si="2"/>
        <v>161.56565290681544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  <c r="AT25">
        <v>0</v>
      </c>
    </row>
    <row r="26" spans="1:46">
      <c r="A26" t="s">
        <v>68</v>
      </c>
      <c r="E26">
        <f>GT_NG!S26</f>
        <v>2.1114342743085261</v>
      </c>
      <c r="F26">
        <f>GT_Spot!S26</f>
        <v>0</v>
      </c>
      <c r="G26">
        <f>PPCL_NG!S26</f>
        <v>36.36</v>
      </c>
      <c r="H26">
        <f>PPCL_Spot!S26</f>
        <v>43.936969864147294</v>
      </c>
      <c r="I26">
        <f>Bawana_NG!S26</f>
        <v>29.06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60.739999999999988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0.97</v>
      </c>
      <c r="AB26" s="117">
        <f>-STOA!Q26</f>
        <v>0</v>
      </c>
      <c r="AC26">
        <f t="shared" si="0"/>
        <v>1.6127512316403645</v>
      </c>
      <c r="AD26">
        <f t="shared" si="1"/>
        <v>161.56565290681544</v>
      </c>
      <c r="AE26">
        <f>'IDT-1'!E26</f>
        <v>0</v>
      </c>
      <c r="AF26" s="26"/>
      <c r="AG26">
        <f t="shared" si="2"/>
        <v>161.56565290681544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  <c r="AT26">
        <v>0</v>
      </c>
    </row>
    <row r="27" spans="1:46">
      <c r="A27" t="s">
        <v>69</v>
      </c>
      <c r="E27">
        <f>GT_NG!S27</f>
        <v>2.1114342743085261</v>
      </c>
      <c r="F27">
        <f>GT_Spot!S27</f>
        <v>0</v>
      </c>
      <c r="G27">
        <f>PPCL_NG!S27</f>
        <v>36.36</v>
      </c>
      <c r="H27">
        <f>PPCL_Spot!S27</f>
        <v>43.936969864147294</v>
      </c>
      <c r="I27">
        <f>Bawana_NG!S27</f>
        <v>29.06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60.25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0.97</v>
      </c>
      <c r="AB27" s="117">
        <f>-STOA!Q27</f>
        <v>0</v>
      </c>
      <c r="AC27">
        <f t="shared" si="0"/>
        <v>2.1411268829720838</v>
      </c>
      <c r="AD27">
        <f t="shared" si="1"/>
        <v>100.54727725548372</v>
      </c>
      <c r="AE27">
        <f>'IDT-1'!E27</f>
        <v>0</v>
      </c>
      <c r="AF27" s="26"/>
      <c r="AG27">
        <f t="shared" si="2"/>
        <v>100.54727725548372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-70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  <c r="AT27">
        <v>0</v>
      </c>
    </row>
    <row r="28" spans="1:46">
      <c r="A28" t="s">
        <v>70</v>
      </c>
      <c r="E28">
        <f>GT_NG!S28</f>
        <v>2.1114342743085261</v>
      </c>
      <c r="F28">
        <f>GT_Spot!S28</f>
        <v>0</v>
      </c>
      <c r="G28">
        <f>PPCL_NG!S28</f>
        <v>36.36</v>
      </c>
      <c r="H28">
        <f>PPCL_Spot!S28</f>
        <v>43.936969864147294</v>
      </c>
      <c r="I28">
        <f>Bawana_NG!S28</f>
        <v>29.06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60.25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0.97</v>
      </c>
      <c r="AB28" s="117">
        <f>-STOA!Q28</f>
        <v>0</v>
      </c>
      <c r="AC28">
        <f t="shared" si="0"/>
        <v>1.652829869251341</v>
      </c>
      <c r="AD28">
        <f t="shared" si="1"/>
        <v>156.03557426920446</v>
      </c>
      <c r="AE28">
        <f>'IDT-1'!E28</f>
        <v>0</v>
      </c>
      <c r="AF28" s="26"/>
      <c r="AG28">
        <f t="shared" si="2"/>
        <v>156.03557426920446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  <c r="AT28">
        <v>0</v>
      </c>
    </row>
    <row r="29" spans="1:46">
      <c r="A29" t="s">
        <v>71</v>
      </c>
      <c r="E29">
        <f>GT_NG!S29</f>
        <v>2.1123569122395072</v>
      </c>
      <c r="F29">
        <f>GT_Spot!S29</f>
        <v>0</v>
      </c>
      <c r="G29">
        <f>PPCL_NG!S29</f>
        <v>36.36</v>
      </c>
      <c r="H29">
        <f>PPCL_Spot!S29</f>
        <v>43.936969864147294</v>
      </c>
      <c r="I29">
        <f>Bawana_NG!S29</f>
        <v>29.06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60.059999999999988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0.97</v>
      </c>
      <c r="AB29" s="117">
        <f>-STOA!Q29</f>
        <v>0</v>
      </c>
      <c r="AC29">
        <f t="shared" si="0"/>
        <v>1.6067753508541569</v>
      </c>
      <c r="AD29">
        <f t="shared" si="1"/>
        <v>160.89255142553262</v>
      </c>
      <c r="AE29">
        <f>'IDT-1'!E29</f>
        <v>0</v>
      </c>
      <c r="AF29" s="26"/>
      <c r="AG29">
        <f t="shared" si="2"/>
        <v>160.89255142553262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  <c r="AT29">
        <v>0</v>
      </c>
    </row>
    <row r="30" spans="1:46">
      <c r="A30" t="s">
        <v>72</v>
      </c>
      <c r="E30">
        <f>GT_NG!S30</f>
        <v>2.1123569122395072</v>
      </c>
      <c r="F30">
        <f>GT_Spot!S30</f>
        <v>0</v>
      </c>
      <c r="G30">
        <f>PPCL_NG!S30</f>
        <v>36.36</v>
      </c>
      <c r="H30">
        <f>PPCL_Spot!S30</f>
        <v>43.936969864147294</v>
      </c>
      <c r="I30">
        <f>Bawana_NG!S30</f>
        <v>29.06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60.059999999999988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0.97</v>
      </c>
      <c r="AB30" s="117">
        <f>-STOA!Q30</f>
        <v>0</v>
      </c>
      <c r="AC30">
        <f t="shared" si="0"/>
        <v>1.6067753508541569</v>
      </c>
      <c r="AD30">
        <f t="shared" si="1"/>
        <v>160.89255142553262</v>
      </c>
      <c r="AE30">
        <f>'IDT-1'!E30</f>
        <v>0</v>
      </c>
      <c r="AF30" s="26"/>
      <c r="AG30">
        <f t="shared" si="2"/>
        <v>160.89255142553262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  <c r="AT30">
        <v>0</v>
      </c>
    </row>
    <row r="31" spans="1:46">
      <c r="A31" t="s">
        <v>73</v>
      </c>
      <c r="E31">
        <f>GT_NG!S31</f>
        <v>2.1123569122395072</v>
      </c>
      <c r="F31">
        <f>GT_Spot!S31</f>
        <v>0</v>
      </c>
      <c r="G31">
        <f>PPCL_NG!S31</f>
        <v>36.36</v>
      </c>
      <c r="H31">
        <f>PPCL_Spot!S31</f>
        <v>43.936969864147294</v>
      </c>
      <c r="I31">
        <f>Bawana_NG!S31</f>
        <v>29.06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60.059999999999988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0.97</v>
      </c>
      <c r="AB31" s="117">
        <f>-STOA!Q31</f>
        <v>0</v>
      </c>
      <c r="AC31">
        <f t="shared" si="0"/>
        <v>1.5179940756322037</v>
      </c>
      <c r="AD31">
        <f t="shared" si="1"/>
        <v>170.98133270075456</v>
      </c>
      <c r="AE31">
        <f>'IDT-1'!E31</f>
        <v>0</v>
      </c>
      <c r="AF31" s="26"/>
      <c r="AG31">
        <f t="shared" si="2"/>
        <v>170.98133270075456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  <c r="AT31">
        <v>0</v>
      </c>
    </row>
    <row r="32" spans="1:46">
      <c r="A32" t="s">
        <v>74</v>
      </c>
      <c r="E32">
        <f>GT_NG!S32</f>
        <v>2.1123569122395072</v>
      </c>
      <c r="F32">
        <f>GT_Spot!S32</f>
        <v>0</v>
      </c>
      <c r="G32">
        <f>PPCL_NG!S32</f>
        <v>36.36</v>
      </c>
      <c r="H32">
        <f>PPCL_Spot!S32</f>
        <v>43.936969864147294</v>
      </c>
      <c r="I32">
        <f>Bawana_NG!S32</f>
        <v>29.06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60.059999999999988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0.97</v>
      </c>
      <c r="AB32" s="117">
        <f>-STOA!Q32</f>
        <v>0</v>
      </c>
      <c r="AC32">
        <f t="shared" si="0"/>
        <v>1.9619004517419696</v>
      </c>
      <c r="AD32">
        <f t="shared" si="1"/>
        <v>120.5374263246448</v>
      </c>
      <c r="AE32">
        <f>'IDT-1'!E32</f>
        <v>0</v>
      </c>
      <c r="AF32" s="26"/>
      <c r="AG32">
        <f t="shared" si="2"/>
        <v>120.5374263246448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-50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  <c r="AT32">
        <v>0</v>
      </c>
    </row>
    <row r="33" spans="1:46">
      <c r="A33" t="s">
        <v>75</v>
      </c>
      <c r="E33">
        <f>GT_NG!S33</f>
        <v>2.1123569122395072</v>
      </c>
      <c r="F33">
        <f>GT_Spot!S33</f>
        <v>0</v>
      </c>
      <c r="G33">
        <f>PPCL_NG!S33</f>
        <v>36.36</v>
      </c>
      <c r="H33">
        <f>PPCL_Spot!S33</f>
        <v>43.936969864147294</v>
      </c>
      <c r="I33">
        <f>Bawana_NG!S33</f>
        <v>29.06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60.11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0.97</v>
      </c>
      <c r="AB33" s="117">
        <f>-STOA!Q33</f>
        <v>0</v>
      </c>
      <c r="AC33">
        <f t="shared" si="0"/>
        <v>1.5184340756322037</v>
      </c>
      <c r="AD33">
        <f t="shared" si="1"/>
        <v>171.03089270075458</v>
      </c>
      <c r="AE33">
        <f>'IDT-1'!E33</f>
        <v>0</v>
      </c>
      <c r="AF33" s="26"/>
      <c r="AG33">
        <f t="shared" si="2"/>
        <v>171.03089270075458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  <c r="AT33">
        <v>0</v>
      </c>
    </row>
    <row r="34" spans="1:46">
      <c r="A34" t="s">
        <v>76</v>
      </c>
      <c r="E34">
        <f>GT_NG!S34</f>
        <v>2.1123569122395072</v>
      </c>
      <c r="F34">
        <f>GT_Spot!S34</f>
        <v>0</v>
      </c>
      <c r="G34">
        <f>PPCL_NG!S34</f>
        <v>36.36</v>
      </c>
      <c r="H34">
        <f>PPCL_Spot!S34</f>
        <v>43.936969864147294</v>
      </c>
      <c r="I34">
        <f>Bawana_NG!S34</f>
        <v>29.06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60.11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0.97</v>
      </c>
      <c r="AB34" s="117">
        <f>-STOA!Q34</f>
        <v>0</v>
      </c>
      <c r="AC34">
        <f t="shared" si="0"/>
        <v>1.7312180756322038</v>
      </c>
      <c r="AD34">
        <f t="shared" si="1"/>
        <v>194.99810870075459</v>
      </c>
      <c r="AE34">
        <f>'IDT-1'!E34</f>
        <v>0</v>
      </c>
      <c r="AF34" s="26"/>
      <c r="AG34">
        <f t="shared" si="2"/>
        <v>194.99810870075459</v>
      </c>
      <c r="AI34" s="75">
        <f>PXIL!K34</f>
        <v>0</v>
      </c>
      <c r="AJ34" s="75">
        <f>PXIL!Q34</f>
        <v>0</v>
      </c>
      <c r="AK34" s="75">
        <f>RTM_IEX!K34</f>
        <v>24.18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  <c r="AT34">
        <v>0</v>
      </c>
    </row>
    <row r="35" spans="1:46">
      <c r="A35" t="s">
        <v>77</v>
      </c>
      <c r="E35">
        <f>GT_NG!S35</f>
        <v>2.1123569122395072</v>
      </c>
      <c r="F35">
        <f>GT_Spot!S35</f>
        <v>0</v>
      </c>
      <c r="G35">
        <f>PPCL_NG!S35</f>
        <v>36.36</v>
      </c>
      <c r="H35">
        <f>PPCL_Spot!S35</f>
        <v>43.936969864147294</v>
      </c>
      <c r="I35">
        <f>Bawana_NG!S35</f>
        <v>29.06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60.059999999999988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0.97</v>
      </c>
      <c r="AB35" s="117">
        <f>-STOA!Q35</f>
        <v>0</v>
      </c>
      <c r="AC35">
        <f t="shared" si="0"/>
        <v>1.8584660756322036</v>
      </c>
      <c r="AD35">
        <f t="shared" si="1"/>
        <v>209.33086070075456</v>
      </c>
      <c r="AE35">
        <f>'IDT-1'!E35</f>
        <v>0</v>
      </c>
      <c r="AF35" s="26"/>
      <c r="AG35">
        <f t="shared" si="2"/>
        <v>209.33086070075456</v>
      </c>
      <c r="AI35" s="75">
        <f>PXIL!K35</f>
        <v>0</v>
      </c>
      <c r="AJ35" s="75">
        <f>PXIL!Q35</f>
        <v>0</v>
      </c>
      <c r="AK35" s="75">
        <f>RTM_IEX!K35</f>
        <v>38.69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  <c r="AT35">
        <v>0</v>
      </c>
    </row>
    <row r="36" spans="1:46">
      <c r="A36" t="s">
        <v>78</v>
      </c>
      <c r="E36">
        <f>GT_NG!S36</f>
        <v>2.1123569122395072</v>
      </c>
      <c r="F36">
        <f>GT_Spot!S36</f>
        <v>0</v>
      </c>
      <c r="G36">
        <f>PPCL_NG!S36</f>
        <v>36.36</v>
      </c>
      <c r="H36">
        <f>PPCL_Spot!S36</f>
        <v>43.936969864147294</v>
      </c>
      <c r="I36">
        <f>Bawana_NG!S36</f>
        <v>29.06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60.13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0.97</v>
      </c>
      <c r="AB36" s="117">
        <f>-STOA!Q36</f>
        <v>0</v>
      </c>
      <c r="AC36">
        <f t="shared" si="0"/>
        <v>1.5186100756322038</v>
      </c>
      <c r="AD36">
        <f t="shared" si="1"/>
        <v>171.05071670075458</v>
      </c>
      <c r="AE36">
        <f>'IDT-1'!E36</f>
        <v>0</v>
      </c>
      <c r="AF36" s="26"/>
      <c r="AG36">
        <f t="shared" si="2"/>
        <v>171.05071670075458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  <c r="AT36">
        <v>0</v>
      </c>
    </row>
    <row r="37" spans="1:46">
      <c r="A37" t="s">
        <v>79</v>
      </c>
      <c r="E37">
        <f>GT_NG!S37</f>
        <v>2.1123569122395072</v>
      </c>
      <c r="F37">
        <f>GT_Spot!S37</f>
        <v>0</v>
      </c>
      <c r="G37">
        <f>PPCL_NG!S37</f>
        <v>36.36</v>
      </c>
      <c r="H37">
        <f>PPCL_Spot!S37</f>
        <v>43.936969864147294</v>
      </c>
      <c r="I37">
        <f>Bawana_NG!S37</f>
        <v>29.06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59.88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0.97</v>
      </c>
      <c r="AB37" s="117">
        <f>-STOA!Q37</f>
        <v>0</v>
      </c>
      <c r="AC37">
        <f t="shared" si="0"/>
        <v>1.5164100756322039</v>
      </c>
      <c r="AD37">
        <f t="shared" si="1"/>
        <v>170.80291670075459</v>
      </c>
      <c r="AE37">
        <f>'IDT-1'!E37</f>
        <v>0</v>
      </c>
      <c r="AF37" s="26"/>
      <c r="AG37">
        <f t="shared" si="2"/>
        <v>170.80291670075459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  <c r="AT37">
        <v>0</v>
      </c>
    </row>
    <row r="38" spans="1:46">
      <c r="A38" t="s">
        <v>80</v>
      </c>
      <c r="E38">
        <f>GT_NG!S38</f>
        <v>2.1123569122395072</v>
      </c>
      <c r="F38">
        <f>GT_Spot!S38</f>
        <v>0</v>
      </c>
      <c r="G38">
        <f>PPCL_NG!S38</f>
        <v>36.36</v>
      </c>
      <c r="H38">
        <f>PPCL_Spot!S38</f>
        <v>43.936969864147294</v>
      </c>
      <c r="I38">
        <f>Bawana_NG!S38</f>
        <v>29.06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59.88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0.97</v>
      </c>
      <c r="AB38" s="117">
        <f>-STOA!Q38</f>
        <v>0</v>
      </c>
      <c r="AC38">
        <f t="shared" si="0"/>
        <v>1.5164100756322039</v>
      </c>
      <c r="AD38">
        <f t="shared" si="1"/>
        <v>170.80291670075459</v>
      </c>
      <c r="AE38">
        <f>'IDT-1'!E38</f>
        <v>0</v>
      </c>
      <c r="AF38" s="26"/>
      <c r="AG38">
        <f t="shared" si="2"/>
        <v>170.80291670075459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  <c r="AT38">
        <v>0</v>
      </c>
    </row>
    <row r="39" spans="1:46">
      <c r="A39" t="s">
        <v>81</v>
      </c>
      <c r="E39">
        <f>GT_NG!S39</f>
        <v>2.0940416788963896</v>
      </c>
      <c r="F39">
        <f>GT_Spot!S39</f>
        <v>0</v>
      </c>
      <c r="G39">
        <f>PPCL_NG!S39</f>
        <v>36.36</v>
      </c>
      <c r="H39">
        <f>PPCL_Spot!S39</f>
        <v>43.936969864147294</v>
      </c>
      <c r="I39">
        <f>Bawana_NG!S39</f>
        <v>29.06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59.88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20.32</v>
      </c>
      <c r="AB39" s="117">
        <f>-STOA!Q39</f>
        <v>0</v>
      </c>
      <c r="AC39">
        <f t="shared" si="0"/>
        <v>2.1547769015787845</v>
      </c>
      <c r="AD39">
        <f t="shared" si="1"/>
        <v>242.7062346414649</v>
      </c>
      <c r="AE39">
        <f>'IDT-1'!E39</f>
        <v>0</v>
      </c>
      <c r="AF39" s="26"/>
      <c r="AG39">
        <f t="shared" si="2"/>
        <v>287.7062346414649</v>
      </c>
      <c r="AI39" s="75">
        <f>PXIL!K39</f>
        <v>0</v>
      </c>
      <c r="AJ39" s="75">
        <f>PXIL!Q39</f>
        <v>0</v>
      </c>
      <c r="AK39" s="75">
        <f>RTM_IEX!K39</f>
        <v>14.51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38.700000000000003</v>
      </c>
      <c r="AP39" s="192">
        <f>GDAM_IEX!Q39</f>
        <v>0</v>
      </c>
      <c r="AQ39" s="192">
        <f>GDAM_PXI!K39</f>
        <v>0</v>
      </c>
      <c r="AR39" s="192">
        <f>GDAM_PXI!Q39</f>
        <v>0</v>
      </c>
      <c r="AT39">
        <v>45</v>
      </c>
    </row>
    <row r="40" spans="1:46">
      <c r="A40" t="s">
        <v>82</v>
      </c>
      <c r="E40">
        <f>GT_NG!S40</f>
        <v>2.0940416788963896</v>
      </c>
      <c r="F40">
        <f>GT_Spot!S40</f>
        <v>0</v>
      </c>
      <c r="G40">
        <f>PPCL_NG!S40</f>
        <v>36.36</v>
      </c>
      <c r="H40">
        <f>PPCL_Spot!S40</f>
        <v>43.936969864147294</v>
      </c>
      <c r="I40">
        <f>Bawana_NG!S40</f>
        <v>29.06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59.88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20.32</v>
      </c>
      <c r="AB40" s="117">
        <f>-STOA!Q40</f>
        <v>0</v>
      </c>
      <c r="AC40">
        <f t="shared" si="0"/>
        <v>1.8142169015787843</v>
      </c>
      <c r="AD40">
        <f t="shared" si="1"/>
        <v>204.34679464146487</v>
      </c>
      <c r="AE40">
        <f>'IDT-1'!E40</f>
        <v>0</v>
      </c>
      <c r="AF40" s="26"/>
      <c r="AG40">
        <f t="shared" si="2"/>
        <v>249.34679464146487</v>
      </c>
      <c r="AI40" s="75">
        <f>PXIL!K40</f>
        <v>0</v>
      </c>
      <c r="AJ40" s="75">
        <f>PXIL!Q40</f>
        <v>0</v>
      </c>
      <c r="AK40" s="75">
        <f>RTM_IEX!K40</f>
        <v>14.51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  <c r="AT40">
        <v>45</v>
      </c>
    </row>
    <row r="41" spans="1:46">
      <c r="A41" t="s">
        <v>83</v>
      </c>
      <c r="E41">
        <f>GT_NG!S41</f>
        <v>2.0940416788963896</v>
      </c>
      <c r="F41">
        <f>GT_Spot!S41</f>
        <v>0</v>
      </c>
      <c r="G41">
        <f>PPCL_NG!S41</f>
        <v>36.36</v>
      </c>
      <c r="H41">
        <f>PPCL_Spot!S41</f>
        <v>43.936969864147294</v>
      </c>
      <c r="I41">
        <f>Bawana_NG!S41</f>
        <v>29.06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59.88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20.32</v>
      </c>
      <c r="AB41" s="117">
        <f>-STOA!Q41</f>
        <v>0</v>
      </c>
      <c r="AC41">
        <f t="shared" si="0"/>
        <v>1.6865289015787843</v>
      </c>
      <c r="AD41">
        <f t="shared" si="1"/>
        <v>189.96448264146488</v>
      </c>
      <c r="AE41">
        <f>'IDT-1'!E41</f>
        <v>0</v>
      </c>
      <c r="AF41" s="26"/>
      <c r="AG41">
        <f t="shared" si="2"/>
        <v>234.96448264146488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  <c r="AT41">
        <v>45</v>
      </c>
    </row>
    <row r="42" spans="1:46">
      <c r="A42" t="s">
        <v>84</v>
      </c>
      <c r="E42">
        <f>GT_NG!S42</f>
        <v>2.0940416788963896</v>
      </c>
      <c r="F42">
        <f>GT_Spot!S42</f>
        <v>0</v>
      </c>
      <c r="G42">
        <f>PPCL_NG!S42</f>
        <v>36.36</v>
      </c>
      <c r="H42">
        <f>PPCL_Spot!S42</f>
        <v>43.936969864147294</v>
      </c>
      <c r="I42">
        <f>Bawana_NG!S42</f>
        <v>29.06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59.88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20.32</v>
      </c>
      <c r="AB42" s="117">
        <f>-STOA!Q42</f>
        <v>0</v>
      </c>
      <c r="AC42">
        <f t="shared" si="0"/>
        <v>1.8142169015787843</v>
      </c>
      <c r="AD42">
        <f t="shared" si="1"/>
        <v>204.34679464146487</v>
      </c>
      <c r="AE42">
        <f>'IDT-1'!E42</f>
        <v>0</v>
      </c>
      <c r="AF42" s="26"/>
      <c r="AG42">
        <f t="shared" si="2"/>
        <v>249.34679464146487</v>
      </c>
      <c r="AI42" s="75">
        <f>PXIL!K42</f>
        <v>0</v>
      </c>
      <c r="AJ42" s="75">
        <f>PXIL!Q42</f>
        <v>0</v>
      </c>
      <c r="AK42" s="75">
        <f>RTM_IEX!K42</f>
        <v>14.51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  <c r="AT42">
        <v>45</v>
      </c>
    </row>
    <row r="43" spans="1:46">
      <c r="A43" t="s">
        <v>85</v>
      </c>
      <c r="E43">
        <f>GT_NG!S43</f>
        <v>2.1490960099750622</v>
      </c>
      <c r="F43">
        <f>GT_Spot!S43</f>
        <v>0</v>
      </c>
      <c r="G43">
        <f>PPCL_NG!S43</f>
        <v>36.36</v>
      </c>
      <c r="H43">
        <f>PPCL_Spot!S43</f>
        <v>43.936969864147294</v>
      </c>
      <c r="I43">
        <f>Bawana_NG!S43</f>
        <v>29.06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59.819999999999993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20.32</v>
      </c>
      <c r="AB43" s="117">
        <f>-STOA!Q43</f>
        <v>0</v>
      </c>
      <c r="AC43">
        <f t="shared" si="0"/>
        <v>2.3249253796922766</v>
      </c>
      <c r="AD43">
        <f t="shared" si="1"/>
        <v>261.87114049443005</v>
      </c>
      <c r="AE43">
        <f>'IDT-1'!E43</f>
        <v>0</v>
      </c>
      <c r="AF43" s="26"/>
      <c r="AG43">
        <f t="shared" si="2"/>
        <v>306.87114049443005</v>
      </c>
      <c r="AI43" s="75">
        <f>PXIL!K43</f>
        <v>0</v>
      </c>
      <c r="AJ43" s="75">
        <f>PXIL!Q43</f>
        <v>0</v>
      </c>
      <c r="AK43" s="75">
        <f>RTM_IEX!K43</f>
        <v>14.51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58.04</v>
      </c>
      <c r="AP43" s="192">
        <f>GDAM_IEX!Q43</f>
        <v>0</v>
      </c>
      <c r="AQ43" s="192">
        <f>GDAM_PXI!K43</f>
        <v>0</v>
      </c>
      <c r="AR43" s="192">
        <f>GDAM_PXI!Q43</f>
        <v>0</v>
      </c>
      <c r="AT43">
        <v>45</v>
      </c>
    </row>
    <row r="44" spans="1:46">
      <c r="A44" t="s">
        <v>86</v>
      </c>
      <c r="E44">
        <f>GT_NG!S44</f>
        <v>2.1490960099750622</v>
      </c>
      <c r="F44">
        <f>GT_Spot!S44</f>
        <v>0</v>
      </c>
      <c r="G44">
        <f>PPCL_NG!S44</f>
        <v>36.36</v>
      </c>
      <c r="H44">
        <f>PPCL_Spot!S44</f>
        <v>43.936969864147294</v>
      </c>
      <c r="I44">
        <f>Bawana_NG!S44</f>
        <v>29.06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59.819999999999993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20.32</v>
      </c>
      <c r="AB44" s="117">
        <f>-STOA!Q44</f>
        <v>0</v>
      </c>
      <c r="AC44">
        <f t="shared" si="0"/>
        <v>2.154733379692277</v>
      </c>
      <c r="AD44">
        <f t="shared" si="1"/>
        <v>242.70133249443003</v>
      </c>
      <c r="AE44">
        <f>'IDT-1'!E44</f>
        <v>0</v>
      </c>
      <c r="AF44" s="26"/>
      <c r="AG44">
        <f t="shared" si="2"/>
        <v>287.70133249443006</v>
      </c>
      <c r="AI44" s="75">
        <f>PXIL!K44</f>
        <v>0</v>
      </c>
      <c r="AJ44" s="75">
        <f>PXIL!Q44</f>
        <v>0</v>
      </c>
      <c r="AK44" s="75">
        <f>RTM_IEX!K44</f>
        <v>33.86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19.350000000000001</v>
      </c>
      <c r="AP44" s="192">
        <f>GDAM_IEX!Q44</f>
        <v>0</v>
      </c>
      <c r="AQ44" s="192">
        <f>GDAM_PXI!K44</f>
        <v>0</v>
      </c>
      <c r="AR44" s="192">
        <f>GDAM_PXI!Q44</f>
        <v>0</v>
      </c>
      <c r="AT44">
        <v>45</v>
      </c>
    </row>
    <row r="45" spans="1:46">
      <c r="A45" t="s">
        <v>87</v>
      </c>
      <c r="E45">
        <f>GT_NG!S45</f>
        <v>2.1490960099750622</v>
      </c>
      <c r="F45">
        <f>GT_Spot!S45</f>
        <v>0</v>
      </c>
      <c r="G45">
        <f>PPCL_NG!S45</f>
        <v>36.36</v>
      </c>
      <c r="H45">
        <f>PPCL_Spot!S45</f>
        <v>43.936969864147294</v>
      </c>
      <c r="I45">
        <f>Bawana_NG!S45</f>
        <v>29.06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59.97999999999999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20.32</v>
      </c>
      <c r="AB45" s="117">
        <f>-STOA!Q45</f>
        <v>0</v>
      </c>
      <c r="AC45">
        <f t="shared" si="0"/>
        <v>1.8581733796922766</v>
      </c>
      <c r="AD45">
        <f t="shared" si="1"/>
        <v>209.29789249443004</v>
      </c>
      <c r="AE45">
        <f>'IDT-1'!E45</f>
        <v>0</v>
      </c>
      <c r="AF45" s="26"/>
      <c r="AG45">
        <f t="shared" si="2"/>
        <v>254.29789249443004</v>
      </c>
      <c r="AI45" s="75">
        <f>PXIL!K45</f>
        <v>0</v>
      </c>
      <c r="AJ45" s="75">
        <f>PXIL!Q45</f>
        <v>0</v>
      </c>
      <c r="AK45" s="75">
        <f>RTM_IEX!K45</f>
        <v>19.350000000000001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  <c r="AT45">
        <v>45</v>
      </c>
    </row>
    <row r="46" spans="1:46">
      <c r="A46" t="s">
        <v>88</v>
      </c>
      <c r="E46">
        <f>GT_NG!S46</f>
        <v>2.0237842892768079</v>
      </c>
      <c r="F46">
        <f>GT_Spot!S46</f>
        <v>0</v>
      </c>
      <c r="G46">
        <f>PPCL_NG!S46</f>
        <v>36.36</v>
      </c>
      <c r="H46">
        <f>PPCL_Spot!S46</f>
        <v>43.936969864147294</v>
      </c>
      <c r="I46">
        <f>Bawana_NG!S46</f>
        <v>29.06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59.97999999999999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20.32</v>
      </c>
      <c r="AB46" s="117">
        <f>-STOA!Q46</f>
        <v>0</v>
      </c>
      <c r="AC46">
        <f t="shared" si="0"/>
        <v>2.3253186365501324</v>
      </c>
      <c r="AD46">
        <f t="shared" si="1"/>
        <v>261.91543551687391</v>
      </c>
      <c r="AE46">
        <f>'IDT-1'!E46</f>
        <v>0</v>
      </c>
      <c r="AF46" s="26"/>
      <c r="AG46">
        <f t="shared" si="2"/>
        <v>306.91543551687391</v>
      </c>
      <c r="AI46" s="75">
        <f>PXIL!K46</f>
        <v>0</v>
      </c>
      <c r="AJ46" s="75">
        <f>PXIL!Q46</f>
        <v>0</v>
      </c>
      <c r="AK46" s="75">
        <f>RTM_IEX!K46</f>
        <v>33.86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38.700000000000003</v>
      </c>
      <c r="AP46" s="192">
        <f>GDAM_IEX!Q46</f>
        <v>0</v>
      </c>
      <c r="AQ46" s="192">
        <f>GDAM_PXI!K46</f>
        <v>0</v>
      </c>
      <c r="AR46" s="192">
        <f>GDAM_PXI!Q46</f>
        <v>0</v>
      </c>
      <c r="AT46">
        <v>45</v>
      </c>
    </row>
    <row r="47" spans="1:46">
      <c r="A47" t="s">
        <v>89</v>
      </c>
      <c r="E47">
        <f>GT_NG!S47</f>
        <v>2.0237842892768079</v>
      </c>
      <c r="F47">
        <f>GT_Spot!S47</f>
        <v>0</v>
      </c>
      <c r="G47">
        <f>PPCL_NG!S47</f>
        <v>36.36</v>
      </c>
      <c r="H47">
        <f>PPCL_Spot!S47</f>
        <v>43.936969864147294</v>
      </c>
      <c r="I47">
        <f>Bawana_NG!S47</f>
        <v>29.06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59.88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20.32</v>
      </c>
      <c r="AB47" s="117">
        <f>-STOA!Q47</f>
        <v>0</v>
      </c>
      <c r="AC47">
        <f t="shared" si="0"/>
        <v>2.4946306365501325</v>
      </c>
      <c r="AD47">
        <f t="shared" si="1"/>
        <v>280.98612351687393</v>
      </c>
      <c r="AE47">
        <f>'IDT-1'!E47</f>
        <v>0</v>
      </c>
      <c r="AF47" s="26"/>
      <c r="AG47">
        <f t="shared" si="2"/>
        <v>325.98612351687393</v>
      </c>
      <c r="AI47" s="75">
        <f>PXIL!K47</f>
        <v>0</v>
      </c>
      <c r="AJ47" s="75">
        <f>PXIL!Q47</f>
        <v>0</v>
      </c>
      <c r="AK47" s="75">
        <f>RTM_IEX!K47</f>
        <v>14.51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77.39</v>
      </c>
      <c r="AP47" s="192">
        <f>GDAM_IEX!Q47</f>
        <v>0</v>
      </c>
      <c r="AQ47" s="192">
        <f>GDAM_PXI!K47</f>
        <v>0</v>
      </c>
      <c r="AR47" s="192">
        <f>GDAM_PXI!Q47</f>
        <v>0</v>
      </c>
      <c r="AT47">
        <v>45</v>
      </c>
    </row>
    <row r="48" spans="1:46">
      <c r="A48" t="s">
        <v>90</v>
      </c>
      <c r="E48">
        <f>GT_NG!S48</f>
        <v>2.0237842892768079</v>
      </c>
      <c r="F48">
        <f>GT_Spot!S48</f>
        <v>0</v>
      </c>
      <c r="G48">
        <f>PPCL_NG!S48</f>
        <v>36.36</v>
      </c>
      <c r="H48">
        <f>PPCL_Spot!S48</f>
        <v>43.936969864147294</v>
      </c>
      <c r="I48">
        <f>Bawana_NG!S48</f>
        <v>29.06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59.88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20.32</v>
      </c>
      <c r="AB48" s="117">
        <f>-STOA!Q48</f>
        <v>0</v>
      </c>
      <c r="AC48">
        <f t="shared" si="0"/>
        <v>2.3243506365501321</v>
      </c>
      <c r="AD48">
        <f t="shared" si="1"/>
        <v>261.80640351687396</v>
      </c>
      <c r="AE48">
        <f>'IDT-1'!E48</f>
        <v>0</v>
      </c>
      <c r="AF48" s="26"/>
      <c r="AG48">
        <f t="shared" si="2"/>
        <v>306.80640351687396</v>
      </c>
      <c r="AI48" s="75">
        <f>PXIL!K48</f>
        <v>0</v>
      </c>
      <c r="AJ48" s="75">
        <f>PXIL!Q48</f>
        <v>0</v>
      </c>
      <c r="AK48" s="75">
        <f>RTM_IEX!K48</f>
        <v>29.02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43.53</v>
      </c>
      <c r="AP48" s="192">
        <f>GDAM_IEX!Q48</f>
        <v>0</v>
      </c>
      <c r="AQ48" s="192">
        <f>GDAM_PXI!K48</f>
        <v>0</v>
      </c>
      <c r="AR48" s="192">
        <f>GDAM_PXI!Q48</f>
        <v>0</v>
      </c>
      <c r="AT48">
        <v>45</v>
      </c>
    </row>
    <row r="49" spans="1:46">
      <c r="A49" t="s">
        <v>91</v>
      </c>
      <c r="E49">
        <f>GT_NG!S49</f>
        <v>2.0237842892768079</v>
      </c>
      <c r="F49">
        <f>GT_Spot!S49</f>
        <v>0</v>
      </c>
      <c r="G49">
        <f>PPCL_NG!S49</f>
        <v>36.36</v>
      </c>
      <c r="H49">
        <f>PPCL_Spot!S49</f>
        <v>43.936969864147294</v>
      </c>
      <c r="I49">
        <f>Bawana_NG!S49</f>
        <v>29.06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60.059999999999988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20.32</v>
      </c>
      <c r="AB49" s="117">
        <f>-STOA!Q49</f>
        <v>0</v>
      </c>
      <c r="AC49">
        <f t="shared" si="0"/>
        <v>1.9854626365501322</v>
      </c>
      <c r="AD49">
        <f t="shared" si="1"/>
        <v>223.63529151687396</v>
      </c>
      <c r="AE49">
        <f>'IDT-1'!E49</f>
        <v>0</v>
      </c>
      <c r="AF49" s="26"/>
      <c r="AG49">
        <f t="shared" si="2"/>
        <v>268.63529151687396</v>
      </c>
      <c r="AI49" s="75">
        <f>PXIL!K49</f>
        <v>0</v>
      </c>
      <c r="AJ49" s="75">
        <f>PXIL!Q49</f>
        <v>0</v>
      </c>
      <c r="AK49" s="75">
        <f>RTM_IEX!K49</f>
        <v>24.19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9.67</v>
      </c>
      <c r="AP49" s="192">
        <f>GDAM_IEX!Q49</f>
        <v>0</v>
      </c>
      <c r="AQ49" s="192">
        <f>GDAM_PXI!K49</f>
        <v>0</v>
      </c>
      <c r="AR49" s="192">
        <f>GDAM_PXI!Q49</f>
        <v>0</v>
      </c>
      <c r="AT49">
        <v>45</v>
      </c>
    </row>
    <row r="50" spans="1:46">
      <c r="A50" t="s">
        <v>92</v>
      </c>
      <c r="E50">
        <f>GT_NG!S50</f>
        <v>2.0237842892768079</v>
      </c>
      <c r="F50">
        <f>GT_Spot!S50</f>
        <v>0</v>
      </c>
      <c r="G50">
        <f>PPCL_NG!S50</f>
        <v>36.36</v>
      </c>
      <c r="H50">
        <f>PPCL_Spot!S50</f>
        <v>43.936969864147294</v>
      </c>
      <c r="I50">
        <f>Bawana_NG!S50</f>
        <v>29.06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60.059999999999988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20.32</v>
      </c>
      <c r="AB50" s="117">
        <f>-STOA!Q50</f>
        <v>0</v>
      </c>
      <c r="AC50">
        <f t="shared" si="0"/>
        <v>2.5388066365501323</v>
      </c>
      <c r="AD50">
        <f t="shared" si="1"/>
        <v>285.96194751687398</v>
      </c>
      <c r="AE50">
        <f>'IDT-1'!E50</f>
        <v>0</v>
      </c>
      <c r="AF50" s="26"/>
      <c r="AG50">
        <f t="shared" si="2"/>
        <v>330.96194751687398</v>
      </c>
      <c r="AI50" s="75">
        <f>PXIL!K50</f>
        <v>0</v>
      </c>
      <c r="AJ50" s="75">
        <f>PXIL!Q50</f>
        <v>0</v>
      </c>
      <c r="AK50" s="75">
        <f>RTM_IEX!K50</f>
        <v>48.37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48.37</v>
      </c>
      <c r="AP50" s="192">
        <f>GDAM_IEX!Q50</f>
        <v>0</v>
      </c>
      <c r="AQ50" s="192">
        <f>GDAM_PXI!K50</f>
        <v>0</v>
      </c>
      <c r="AR50" s="192">
        <f>GDAM_PXI!Q50</f>
        <v>0</v>
      </c>
      <c r="AT50">
        <v>45</v>
      </c>
    </row>
    <row r="51" spans="1:46">
      <c r="A51" t="s">
        <v>93</v>
      </c>
      <c r="E51">
        <f>GT_NG!S51</f>
        <v>2.0237842892768079</v>
      </c>
      <c r="F51">
        <f>GT_Spot!S51</f>
        <v>0</v>
      </c>
      <c r="G51">
        <f>PPCL_NG!S51</f>
        <v>36.36</v>
      </c>
      <c r="H51">
        <f>PPCL_Spot!S51</f>
        <v>43.936969864147294</v>
      </c>
      <c r="I51">
        <f>Bawana_NG!S51</f>
        <v>29.061463256478042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60.059999999999988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20.32</v>
      </c>
      <c r="AB51" s="117">
        <f>-STOA!Q51</f>
        <v>0</v>
      </c>
      <c r="AC51">
        <f t="shared" si="0"/>
        <v>2.6240035132071386</v>
      </c>
      <c r="AD51">
        <f t="shared" si="1"/>
        <v>295.55821389669501</v>
      </c>
      <c r="AE51">
        <f>'IDT-1'!E51</f>
        <v>0</v>
      </c>
      <c r="AF51" s="26"/>
      <c r="AG51">
        <f t="shared" si="2"/>
        <v>340.55821389669501</v>
      </c>
      <c r="AI51" s="75">
        <f>PXIL!K51</f>
        <v>0</v>
      </c>
      <c r="AJ51" s="75">
        <f>PXIL!Q51</f>
        <v>0</v>
      </c>
      <c r="AK51" s="75">
        <f>RTM_IEX!K51</f>
        <v>19.350000000000001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87.07</v>
      </c>
      <c r="AP51" s="192">
        <f>GDAM_IEX!Q51</f>
        <v>0</v>
      </c>
      <c r="AQ51" s="192">
        <f>GDAM_PXI!K51</f>
        <v>0</v>
      </c>
      <c r="AR51" s="192">
        <f>GDAM_PXI!Q51</f>
        <v>0</v>
      </c>
      <c r="AT51">
        <v>45</v>
      </c>
    </row>
    <row r="52" spans="1:46">
      <c r="A52" t="s">
        <v>94</v>
      </c>
      <c r="E52">
        <f>GT_NG!S52</f>
        <v>2.0237842892768079</v>
      </c>
      <c r="F52">
        <f>GT_Spot!S52</f>
        <v>0</v>
      </c>
      <c r="G52">
        <f>PPCL_NG!S52</f>
        <v>36.36</v>
      </c>
      <c r="H52">
        <f>PPCL_Spot!S52</f>
        <v>43.936969864147294</v>
      </c>
      <c r="I52">
        <f>Bawana_NG!S52</f>
        <v>29.061463256478042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60.059999999999988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20.32</v>
      </c>
      <c r="AB52" s="117">
        <f>-STOA!Q52</f>
        <v>0</v>
      </c>
      <c r="AC52">
        <f t="shared" si="0"/>
        <v>2.6665075132071387</v>
      </c>
      <c r="AD52">
        <f t="shared" si="1"/>
        <v>300.34570989669498</v>
      </c>
      <c r="AE52">
        <f>'IDT-1'!E52</f>
        <v>0</v>
      </c>
      <c r="AF52" s="26"/>
      <c r="AG52">
        <f t="shared" si="2"/>
        <v>345.34570989669498</v>
      </c>
      <c r="AI52" s="75">
        <f>PXIL!K52</f>
        <v>0</v>
      </c>
      <c r="AJ52" s="75">
        <f>PXIL!Q52</f>
        <v>0</v>
      </c>
      <c r="AK52" s="75">
        <f>RTM_IEX!K52</f>
        <v>48.37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62.88</v>
      </c>
      <c r="AP52" s="192">
        <f>GDAM_IEX!Q52</f>
        <v>0</v>
      </c>
      <c r="AQ52" s="192">
        <f>GDAM_PXI!K52</f>
        <v>0</v>
      </c>
      <c r="AR52" s="192">
        <f>GDAM_PXI!Q52</f>
        <v>0</v>
      </c>
      <c r="AT52">
        <v>45</v>
      </c>
    </row>
    <row r="53" spans="1:46">
      <c r="A53" t="s">
        <v>95</v>
      </c>
      <c r="E53">
        <f>GT_NG!S53</f>
        <v>2.0237842892768079</v>
      </c>
      <c r="F53">
        <f>GT_Spot!S53</f>
        <v>0</v>
      </c>
      <c r="G53">
        <f>PPCL_NG!S53</f>
        <v>36.36</v>
      </c>
      <c r="H53">
        <f>PPCL_Spot!S53</f>
        <v>43.936969864147294</v>
      </c>
      <c r="I53">
        <f>Bawana_NG!S53</f>
        <v>29.059999999999995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60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20.32</v>
      </c>
      <c r="AB53" s="117">
        <f>-STOA!Q53</f>
        <v>0</v>
      </c>
      <c r="AC53">
        <f t="shared" si="0"/>
        <v>2.3680866365501321</v>
      </c>
      <c r="AD53">
        <f t="shared" si="1"/>
        <v>266.73266751687402</v>
      </c>
      <c r="AE53">
        <f>'IDT-1'!E53</f>
        <v>0</v>
      </c>
      <c r="AF53" s="26"/>
      <c r="AG53">
        <f t="shared" si="2"/>
        <v>311.73266751687402</v>
      </c>
      <c r="AI53" s="75">
        <f>PXIL!K53</f>
        <v>0</v>
      </c>
      <c r="AJ53" s="75">
        <f>PXIL!Q53</f>
        <v>0</v>
      </c>
      <c r="AK53" s="75">
        <f>RTM_IEX!K53</f>
        <v>58.05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19.350000000000001</v>
      </c>
      <c r="AP53" s="192">
        <f>GDAM_IEX!Q53</f>
        <v>0</v>
      </c>
      <c r="AQ53" s="192">
        <f>GDAM_PXI!K53</f>
        <v>0</v>
      </c>
      <c r="AR53" s="192">
        <f>GDAM_PXI!Q53</f>
        <v>0</v>
      </c>
      <c r="AT53">
        <v>45</v>
      </c>
    </row>
    <row r="54" spans="1:46">
      <c r="A54" t="s">
        <v>96</v>
      </c>
      <c r="E54">
        <f>GT_NG!S54</f>
        <v>2.0237842892768079</v>
      </c>
      <c r="F54">
        <f>GT_Spot!S54</f>
        <v>0</v>
      </c>
      <c r="G54">
        <f>PPCL_NG!S54</f>
        <v>36.36</v>
      </c>
      <c r="H54">
        <f>PPCL_Spot!S54</f>
        <v>43.936969864147294</v>
      </c>
      <c r="I54">
        <f>Bawana_NG!S54</f>
        <v>29.059999999999995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60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20.32</v>
      </c>
      <c r="AB54" s="117">
        <f>-STOA!Q54</f>
        <v>0</v>
      </c>
      <c r="AC54">
        <f t="shared" si="0"/>
        <v>2.7511506365501321</v>
      </c>
      <c r="AD54">
        <f t="shared" si="1"/>
        <v>309.879603516874</v>
      </c>
      <c r="AE54">
        <f>'IDT-1'!E54</f>
        <v>0</v>
      </c>
      <c r="AF54" s="26"/>
      <c r="AG54">
        <f t="shared" si="2"/>
        <v>354.879603516874</v>
      </c>
      <c r="AI54" s="75">
        <f>PXIL!K54</f>
        <v>0</v>
      </c>
      <c r="AJ54" s="75">
        <f>PXIL!Q54</f>
        <v>0</v>
      </c>
      <c r="AK54" s="75">
        <f>RTM_IEX!K54</f>
        <v>58.05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62.88</v>
      </c>
      <c r="AP54" s="192">
        <f>GDAM_IEX!Q54</f>
        <v>0</v>
      </c>
      <c r="AQ54" s="192">
        <f>GDAM_PXI!K54</f>
        <v>0</v>
      </c>
      <c r="AR54" s="192">
        <f>GDAM_PXI!Q54</f>
        <v>0</v>
      </c>
      <c r="AT54">
        <v>45</v>
      </c>
    </row>
    <row r="55" spans="1:46">
      <c r="A55" t="s">
        <v>97</v>
      </c>
      <c r="E55">
        <f>GT_NG!S55</f>
        <v>2.0237842892768079</v>
      </c>
      <c r="F55">
        <f>GT_Spot!S55</f>
        <v>0</v>
      </c>
      <c r="G55">
        <f>PPCL_NG!S55</f>
        <v>36.36</v>
      </c>
      <c r="H55">
        <f>PPCL_Spot!S55</f>
        <v>43.936969864147294</v>
      </c>
      <c r="I55">
        <f>Bawana_NG!S55</f>
        <v>28.616203395614704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60.059999999999988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20.32</v>
      </c>
      <c r="AB55" s="117">
        <f>-STOA!Q55</f>
        <v>0</v>
      </c>
      <c r="AC55">
        <f t="shared" si="0"/>
        <v>2.7476852264315417</v>
      </c>
      <c r="AD55">
        <f t="shared" si="1"/>
        <v>309.48927232260729</v>
      </c>
      <c r="AE55">
        <f>'IDT-1'!E55</f>
        <v>0</v>
      </c>
      <c r="AF55" s="26"/>
      <c r="AG55">
        <f t="shared" si="2"/>
        <v>354.48927232260729</v>
      </c>
      <c r="AI55" s="75">
        <f>PXIL!K55</f>
        <v>0</v>
      </c>
      <c r="AJ55" s="75">
        <f>PXIL!Q55</f>
        <v>0</v>
      </c>
      <c r="AK55" s="75">
        <f>RTM_IEX!K55</f>
        <v>29.02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91.9</v>
      </c>
      <c r="AP55" s="192">
        <f>GDAM_IEX!Q55</f>
        <v>0</v>
      </c>
      <c r="AQ55" s="192">
        <f>GDAM_PXI!K55</f>
        <v>0</v>
      </c>
      <c r="AR55" s="192">
        <f>GDAM_PXI!Q55</f>
        <v>0</v>
      </c>
      <c r="AT55">
        <v>45</v>
      </c>
    </row>
    <row r="56" spans="1:46">
      <c r="A56" t="s">
        <v>98</v>
      </c>
      <c r="E56">
        <f>GT_NG!S56</f>
        <v>2.0325856697819313</v>
      </c>
      <c r="F56">
        <f>GT_Spot!S56</f>
        <v>0</v>
      </c>
      <c r="G56">
        <f>PPCL_NG!S56</f>
        <v>36.36</v>
      </c>
      <c r="H56">
        <f>PPCL_Spot!S56</f>
        <v>43.936969864147294</v>
      </c>
      <c r="I56">
        <f>Bawana_NG!S56</f>
        <v>29.059999999999995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60.059999999999988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20.32</v>
      </c>
      <c r="AB56" s="117">
        <f>-STOA!Q56</f>
        <v>0</v>
      </c>
      <c r="AC56">
        <f t="shared" si="0"/>
        <v>2.2835080886985768</v>
      </c>
      <c r="AD56">
        <f t="shared" si="1"/>
        <v>257.20604744523064</v>
      </c>
      <c r="AE56">
        <f>'IDT-1'!E56</f>
        <v>0</v>
      </c>
      <c r="AF56" s="26"/>
      <c r="AG56">
        <f t="shared" si="2"/>
        <v>302.20604744523064</v>
      </c>
      <c r="AI56" s="75">
        <f>PXIL!K56</f>
        <v>0</v>
      </c>
      <c r="AJ56" s="75">
        <f>PXIL!Q56</f>
        <v>0</v>
      </c>
      <c r="AK56" s="75">
        <f>RTM_IEX!K56</f>
        <v>48.37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19.350000000000001</v>
      </c>
      <c r="AP56" s="192">
        <f>GDAM_IEX!Q56</f>
        <v>0</v>
      </c>
      <c r="AQ56" s="192">
        <f>GDAM_PXI!K56</f>
        <v>0</v>
      </c>
      <c r="AR56" s="192">
        <f>GDAM_PXI!Q56</f>
        <v>0</v>
      </c>
      <c r="AT56">
        <v>45</v>
      </c>
    </row>
    <row r="57" spans="1:46">
      <c r="A57" t="s">
        <v>99</v>
      </c>
      <c r="E57">
        <f>GT_NG!S57</f>
        <v>1.4178052550231839</v>
      </c>
      <c r="F57">
        <f>GT_Spot!S57</f>
        <v>0</v>
      </c>
      <c r="G57">
        <f>PPCL_NG!S57</f>
        <v>36.36</v>
      </c>
      <c r="H57">
        <f>PPCL_Spot!S57</f>
        <v>43.936969864147294</v>
      </c>
      <c r="I57">
        <f>Bawana_NG!S57</f>
        <v>29.059999999999995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60.059999999999988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20.32</v>
      </c>
      <c r="AB57" s="117">
        <f>-STOA!Q57</f>
        <v>0</v>
      </c>
      <c r="AC57">
        <f t="shared" si="0"/>
        <v>2.7889380210487</v>
      </c>
      <c r="AD57">
        <f t="shared" si="1"/>
        <v>314.13583709812178</v>
      </c>
      <c r="AE57">
        <f>'IDT-1'!E57</f>
        <v>0</v>
      </c>
      <c r="AF57" s="26"/>
      <c r="AG57">
        <f t="shared" si="2"/>
        <v>359.13583709812178</v>
      </c>
      <c r="AI57" s="75">
        <f>PXIL!K57</f>
        <v>0</v>
      </c>
      <c r="AJ57" s="75">
        <f>PXIL!Q57</f>
        <v>0</v>
      </c>
      <c r="AK57" s="75">
        <f>RTM_IEX!K57</f>
        <v>58.05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67.72</v>
      </c>
      <c r="AP57" s="192">
        <f>GDAM_IEX!Q57</f>
        <v>0</v>
      </c>
      <c r="AQ57" s="192">
        <f>GDAM_PXI!K57</f>
        <v>0</v>
      </c>
      <c r="AR57" s="192">
        <f>GDAM_PXI!Q57</f>
        <v>0</v>
      </c>
      <c r="AT57">
        <v>45</v>
      </c>
    </row>
    <row r="58" spans="1:46">
      <c r="A58" t="s">
        <v>100</v>
      </c>
      <c r="E58">
        <f>GT_NG!S58</f>
        <v>1.4178052550231839</v>
      </c>
      <c r="F58">
        <f>GT_Spot!S58</f>
        <v>0</v>
      </c>
      <c r="G58">
        <f>PPCL_NG!S58</f>
        <v>36.36</v>
      </c>
      <c r="H58">
        <f>PPCL_Spot!S58</f>
        <v>43.936969864147294</v>
      </c>
      <c r="I58">
        <f>Bawana_NG!S58</f>
        <v>29.059999999999995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60.059999999999988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20.32</v>
      </c>
      <c r="AB58" s="117">
        <f>-STOA!Q58</f>
        <v>0</v>
      </c>
      <c r="AC58">
        <f t="shared" si="0"/>
        <v>2.7889380210487</v>
      </c>
      <c r="AD58">
        <f t="shared" si="1"/>
        <v>314.13583709812178</v>
      </c>
      <c r="AE58">
        <f>'IDT-1'!E58</f>
        <v>0</v>
      </c>
      <c r="AF58" s="26"/>
      <c r="AG58">
        <f t="shared" si="2"/>
        <v>359.13583709812178</v>
      </c>
      <c r="AI58" s="75">
        <f>PXIL!K58</f>
        <v>0</v>
      </c>
      <c r="AJ58" s="75">
        <f>PXIL!Q58</f>
        <v>0</v>
      </c>
      <c r="AK58" s="75">
        <f>RTM_IEX!K58</f>
        <v>58.05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67.72</v>
      </c>
      <c r="AP58" s="192">
        <f>GDAM_IEX!Q58</f>
        <v>0</v>
      </c>
      <c r="AQ58" s="192">
        <f>GDAM_PXI!K58</f>
        <v>0</v>
      </c>
      <c r="AR58" s="192">
        <f>GDAM_PXI!Q58</f>
        <v>0</v>
      </c>
      <c r="AT58">
        <v>45</v>
      </c>
    </row>
    <row r="59" spans="1:46">
      <c r="A59" t="s">
        <v>101</v>
      </c>
      <c r="E59">
        <f>GT_NG!S59</f>
        <v>2.0325856697819313</v>
      </c>
      <c r="F59">
        <f>GT_Spot!S59</f>
        <v>0</v>
      </c>
      <c r="G59">
        <f>PPCL_NG!S59</f>
        <v>36.36</v>
      </c>
      <c r="H59">
        <f>PPCL_Spot!S59</f>
        <v>43.936969864147294</v>
      </c>
      <c r="I59">
        <f>Bawana_NG!S59</f>
        <v>29.059999999999995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60.059999999999988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20.32</v>
      </c>
      <c r="AB59" s="117">
        <f>-STOA!Q59</f>
        <v>0</v>
      </c>
      <c r="AC59">
        <f t="shared" si="0"/>
        <v>3.1348200886985769</v>
      </c>
      <c r="AD59">
        <f t="shared" si="1"/>
        <v>353.09473544523064</v>
      </c>
      <c r="AE59">
        <f>'IDT-1'!E59</f>
        <v>0</v>
      </c>
      <c r="AF59" s="26"/>
      <c r="AG59">
        <f t="shared" si="2"/>
        <v>353.09473544523064</v>
      </c>
      <c r="AI59" s="75">
        <f>PXIL!K59</f>
        <v>0</v>
      </c>
      <c r="AJ59" s="75">
        <f>PXIL!Q59</f>
        <v>0</v>
      </c>
      <c r="AK59" s="75">
        <f>RTM_IEX!K59</f>
        <v>19.350000000000001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145.11000000000001</v>
      </c>
      <c r="AP59" s="192">
        <f>GDAM_IEX!Q59</f>
        <v>0</v>
      </c>
      <c r="AQ59" s="192">
        <f>GDAM_PXI!K59</f>
        <v>0</v>
      </c>
      <c r="AR59" s="192">
        <f>GDAM_PXI!Q59</f>
        <v>0</v>
      </c>
      <c r="AT59">
        <v>0</v>
      </c>
    </row>
    <row r="60" spans="1:46">
      <c r="A60" t="s">
        <v>102</v>
      </c>
      <c r="E60">
        <f>GT_NG!S60</f>
        <v>2.0325856697819313</v>
      </c>
      <c r="F60">
        <f>GT_Spot!S60</f>
        <v>0</v>
      </c>
      <c r="G60">
        <f>PPCL_NG!S60</f>
        <v>36.36</v>
      </c>
      <c r="H60">
        <f>PPCL_Spot!S60</f>
        <v>43.936969864147294</v>
      </c>
      <c r="I60">
        <f>Bawana_NG!S60</f>
        <v>29.059999999999995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60.059999999999988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20.32</v>
      </c>
      <c r="AB60" s="117">
        <f>-STOA!Q60</f>
        <v>0</v>
      </c>
      <c r="AC60">
        <f t="shared" si="0"/>
        <v>3.0922280886985769</v>
      </c>
      <c r="AD60">
        <f t="shared" si="1"/>
        <v>348.29732744523062</v>
      </c>
      <c r="AE60">
        <f>'IDT-1'!E60</f>
        <v>0</v>
      </c>
      <c r="AF60" s="26"/>
      <c r="AG60">
        <f t="shared" si="2"/>
        <v>348.29732744523062</v>
      </c>
      <c r="AI60" s="75">
        <f>PXIL!K60</f>
        <v>0</v>
      </c>
      <c r="AJ60" s="75">
        <f>PXIL!Q60</f>
        <v>0</v>
      </c>
      <c r="AK60" s="75">
        <f>RTM_IEX!K60</f>
        <v>53.21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106.41</v>
      </c>
      <c r="AP60" s="192">
        <f>GDAM_IEX!Q60</f>
        <v>0</v>
      </c>
      <c r="AQ60" s="192">
        <f>GDAM_PXI!K60</f>
        <v>0</v>
      </c>
      <c r="AR60" s="192">
        <f>GDAM_PXI!Q60</f>
        <v>0</v>
      </c>
      <c r="AT60">
        <v>0</v>
      </c>
    </row>
    <row r="61" spans="1:46">
      <c r="A61" t="s">
        <v>103</v>
      </c>
      <c r="E61">
        <f>GT_NG!S61</f>
        <v>2.0325856697819313</v>
      </c>
      <c r="F61">
        <f>GT_Spot!S61</f>
        <v>0</v>
      </c>
      <c r="G61">
        <f>PPCL_NG!S61</f>
        <v>36.36</v>
      </c>
      <c r="H61">
        <f>PPCL_Spot!S61</f>
        <v>43.936969864147294</v>
      </c>
      <c r="I61">
        <f>Bawana_NG!S61</f>
        <v>29.059999999999995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60.059999999999988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20.32</v>
      </c>
      <c r="AB61" s="117">
        <f>-STOA!Q61</f>
        <v>0</v>
      </c>
      <c r="AC61">
        <f t="shared" si="0"/>
        <v>2.7518440886985767</v>
      </c>
      <c r="AD61">
        <f t="shared" si="1"/>
        <v>309.95771144523059</v>
      </c>
      <c r="AE61">
        <f>'IDT-1'!E61</f>
        <v>0</v>
      </c>
      <c r="AF61" s="26"/>
      <c r="AG61">
        <f t="shared" si="2"/>
        <v>309.95771144523059</v>
      </c>
      <c r="AI61" s="75">
        <f>PXIL!K61</f>
        <v>0</v>
      </c>
      <c r="AJ61" s="75">
        <f>PXIL!Q61</f>
        <v>0</v>
      </c>
      <c r="AK61" s="75">
        <f>RTM_IEX!K61</f>
        <v>53.22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67.72</v>
      </c>
      <c r="AP61" s="192">
        <f>GDAM_IEX!Q61</f>
        <v>0</v>
      </c>
      <c r="AQ61" s="192">
        <f>GDAM_PXI!K61</f>
        <v>0</v>
      </c>
      <c r="AR61" s="192">
        <f>GDAM_PXI!Q61</f>
        <v>0</v>
      </c>
      <c r="AT61">
        <v>0</v>
      </c>
    </row>
    <row r="62" spans="1:46">
      <c r="A62" t="s">
        <v>104</v>
      </c>
      <c r="E62">
        <f>GT_NG!S62</f>
        <v>2.0325856697819313</v>
      </c>
      <c r="F62">
        <f>GT_Spot!S62</f>
        <v>0</v>
      </c>
      <c r="G62">
        <f>PPCL_NG!S62</f>
        <v>36.36</v>
      </c>
      <c r="H62">
        <f>PPCL_Spot!S62</f>
        <v>43.936969864147294</v>
      </c>
      <c r="I62">
        <f>Bawana_NG!S62</f>
        <v>29.059999999999995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60.059999999999988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20.32</v>
      </c>
      <c r="AB62" s="117">
        <f>-STOA!Q62</f>
        <v>0</v>
      </c>
      <c r="AC62">
        <f t="shared" si="0"/>
        <v>3.1348200886985769</v>
      </c>
      <c r="AD62">
        <f t="shared" si="1"/>
        <v>353.09473544523064</v>
      </c>
      <c r="AE62">
        <f>'IDT-1'!E62</f>
        <v>0</v>
      </c>
      <c r="AF62" s="26"/>
      <c r="AG62">
        <f t="shared" si="2"/>
        <v>353.09473544523064</v>
      </c>
      <c r="AI62" s="75">
        <f>PXIL!K62</f>
        <v>0</v>
      </c>
      <c r="AJ62" s="75">
        <f>PXIL!Q62</f>
        <v>0</v>
      </c>
      <c r="AK62" s="75">
        <f>RTM_IEX!K62</f>
        <v>48.37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116.09</v>
      </c>
      <c r="AP62" s="192">
        <f>GDAM_IEX!Q62</f>
        <v>0</v>
      </c>
      <c r="AQ62" s="192">
        <f>GDAM_PXI!K62</f>
        <v>0</v>
      </c>
      <c r="AR62" s="192">
        <f>GDAM_PXI!Q62</f>
        <v>0</v>
      </c>
      <c r="AT62">
        <v>0</v>
      </c>
    </row>
    <row r="63" spans="1:46">
      <c r="A63" t="s">
        <v>105</v>
      </c>
      <c r="E63">
        <f>GT_NG!S63</f>
        <v>2.0940416788963896</v>
      </c>
      <c r="F63">
        <f>GT_Spot!S63</f>
        <v>0</v>
      </c>
      <c r="G63">
        <f>PPCL_NG!S63</f>
        <v>36.36</v>
      </c>
      <c r="H63">
        <f>PPCL_Spot!S63</f>
        <v>43.936969864147294</v>
      </c>
      <c r="I63">
        <f>Bawana_NG!S63</f>
        <v>29.059999999999995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60.059999999999988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20.32</v>
      </c>
      <c r="AB63" s="117">
        <f>-STOA!Q63</f>
        <v>0</v>
      </c>
      <c r="AC63">
        <f t="shared" si="0"/>
        <v>3.1353609015787844</v>
      </c>
      <c r="AD63">
        <f t="shared" si="1"/>
        <v>353.15565064146483</v>
      </c>
      <c r="AE63">
        <f>'IDT-1'!E63</f>
        <v>0</v>
      </c>
      <c r="AF63" s="26"/>
      <c r="AG63">
        <f t="shared" si="2"/>
        <v>353.15565064146483</v>
      </c>
      <c r="AI63" s="75">
        <f>PXIL!K63</f>
        <v>0</v>
      </c>
      <c r="AJ63" s="75">
        <f>PXIL!Q63</f>
        <v>0</v>
      </c>
      <c r="AK63" s="75">
        <f>RTM_IEX!K63</f>
        <v>29.02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135.44</v>
      </c>
      <c r="AP63" s="192">
        <f>GDAM_IEX!Q63</f>
        <v>0</v>
      </c>
      <c r="AQ63" s="192">
        <f>GDAM_PXI!K63</f>
        <v>0</v>
      </c>
      <c r="AR63" s="192">
        <f>GDAM_PXI!Q63</f>
        <v>0</v>
      </c>
      <c r="AT63">
        <v>0</v>
      </c>
    </row>
    <row r="64" spans="1:46">
      <c r="A64" t="s">
        <v>106</v>
      </c>
      <c r="E64">
        <f>GT_NG!S64</f>
        <v>2.0940416788963896</v>
      </c>
      <c r="F64">
        <f>GT_Spot!S64</f>
        <v>0</v>
      </c>
      <c r="G64">
        <f>PPCL_NG!S64</f>
        <v>36.36</v>
      </c>
      <c r="H64">
        <f>PPCL_Spot!S64</f>
        <v>43.936969864147294</v>
      </c>
      <c r="I64">
        <f>Bawana_NG!S64</f>
        <v>29.059999999999995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60.059999999999988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20.32</v>
      </c>
      <c r="AB64" s="117">
        <f>-STOA!Q64</f>
        <v>0</v>
      </c>
      <c r="AC64">
        <f t="shared" si="0"/>
        <v>3.0756969015787843</v>
      </c>
      <c r="AD64">
        <f t="shared" si="1"/>
        <v>346.43531464146486</v>
      </c>
      <c r="AE64">
        <f>'IDT-1'!E64</f>
        <v>0</v>
      </c>
      <c r="AF64" s="26"/>
      <c r="AG64">
        <f t="shared" si="2"/>
        <v>346.43531464146486</v>
      </c>
      <c r="AI64" s="75">
        <f>PXIL!K64</f>
        <v>0</v>
      </c>
      <c r="AJ64" s="75">
        <f>PXIL!Q64</f>
        <v>0</v>
      </c>
      <c r="AK64" s="75">
        <f>RTM_IEX!K64</f>
        <v>29.02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128.66</v>
      </c>
      <c r="AP64" s="192">
        <f>GDAM_IEX!Q64</f>
        <v>0</v>
      </c>
      <c r="AQ64" s="192">
        <f>GDAM_PXI!K64</f>
        <v>0</v>
      </c>
      <c r="AR64" s="192">
        <f>GDAM_PXI!Q64</f>
        <v>0</v>
      </c>
      <c r="AT64">
        <v>0</v>
      </c>
    </row>
    <row r="65" spans="1:46">
      <c r="A65" t="s">
        <v>107</v>
      </c>
      <c r="E65">
        <f>GT_NG!S65</f>
        <v>2.0940416788963896</v>
      </c>
      <c r="F65">
        <f>GT_Spot!S65</f>
        <v>0</v>
      </c>
      <c r="G65">
        <f>PPCL_NG!S65</f>
        <v>36.36</v>
      </c>
      <c r="H65">
        <f>PPCL_Spot!S65</f>
        <v>43.936969864147294</v>
      </c>
      <c r="I65">
        <f>Bawana_NG!S65</f>
        <v>29.059999999999995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60.059999999999988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20.32</v>
      </c>
      <c r="AB65" s="117">
        <f>-STOA!Q65</f>
        <v>0</v>
      </c>
      <c r="AC65">
        <f t="shared" si="0"/>
        <v>2.794800901578784</v>
      </c>
      <c r="AD65">
        <f t="shared" si="1"/>
        <v>314.79621064146482</v>
      </c>
      <c r="AE65">
        <f>'IDT-1'!E65</f>
        <v>0</v>
      </c>
      <c r="AF65" s="26"/>
      <c r="AG65">
        <f t="shared" si="2"/>
        <v>314.79621064146482</v>
      </c>
      <c r="AI65" s="75">
        <f>PXIL!K65</f>
        <v>0</v>
      </c>
      <c r="AJ65" s="75">
        <f>PXIL!Q65</f>
        <v>0</v>
      </c>
      <c r="AK65" s="75">
        <f>RTM_IEX!K65</f>
        <v>48.37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77.39</v>
      </c>
      <c r="AP65" s="192">
        <f>GDAM_IEX!Q65</f>
        <v>0</v>
      </c>
      <c r="AQ65" s="192">
        <f>GDAM_PXI!K65</f>
        <v>0</v>
      </c>
      <c r="AR65" s="192">
        <f>GDAM_PXI!Q65</f>
        <v>0</v>
      </c>
      <c r="AT65">
        <v>0</v>
      </c>
    </row>
    <row r="66" spans="1:46">
      <c r="A66" t="s">
        <v>108</v>
      </c>
      <c r="E66">
        <f>GT_NG!S66</f>
        <v>2.0940416788963896</v>
      </c>
      <c r="F66">
        <f>GT_Spot!S66</f>
        <v>0</v>
      </c>
      <c r="G66">
        <f>PPCL_NG!S66</f>
        <v>36.36</v>
      </c>
      <c r="H66">
        <f>PPCL_Spot!S66</f>
        <v>43.936969864147294</v>
      </c>
      <c r="I66">
        <f>Bawana_NG!S66</f>
        <v>29.059999999999995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60.059999999999988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20.32</v>
      </c>
      <c r="AB66" s="117">
        <f>-STOA!Q66</f>
        <v>0</v>
      </c>
      <c r="AC66">
        <f t="shared" si="0"/>
        <v>3.1352729015787841</v>
      </c>
      <c r="AD66">
        <f t="shared" si="1"/>
        <v>353.14573864146485</v>
      </c>
      <c r="AE66">
        <f>'IDT-1'!E66</f>
        <v>0</v>
      </c>
      <c r="AF66" s="26"/>
      <c r="AG66">
        <f t="shared" si="2"/>
        <v>353.14573864146485</v>
      </c>
      <c r="AI66" s="75">
        <f>PXIL!K66</f>
        <v>0</v>
      </c>
      <c r="AJ66" s="75">
        <f>PXIL!Q66</f>
        <v>0</v>
      </c>
      <c r="AK66" s="75">
        <f>RTM_IEX!K66</f>
        <v>58.04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106.41</v>
      </c>
      <c r="AP66" s="192">
        <f>GDAM_IEX!Q66</f>
        <v>0</v>
      </c>
      <c r="AQ66" s="192">
        <f>GDAM_PXI!K66</f>
        <v>0</v>
      </c>
      <c r="AR66" s="192">
        <f>GDAM_PXI!Q66</f>
        <v>0</v>
      </c>
      <c r="AT66">
        <v>0</v>
      </c>
    </row>
    <row r="67" spans="1:46">
      <c r="A67" t="s">
        <v>109</v>
      </c>
      <c r="E67">
        <f>GT_NG!S67</f>
        <v>2.0940416788963896</v>
      </c>
      <c r="F67">
        <f>GT_Spot!S67</f>
        <v>0</v>
      </c>
      <c r="G67">
        <f>PPCL_NG!S67</f>
        <v>36.36</v>
      </c>
      <c r="H67">
        <f>PPCL_Spot!S67</f>
        <v>43.936969864147294</v>
      </c>
      <c r="I67">
        <f>Bawana_NG!S67</f>
        <v>29.059999999999995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59.889999999999979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20.32</v>
      </c>
      <c r="AB67" s="117">
        <f>-STOA!Q67</f>
        <v>0</v>
      </c>
      <c r="AC67">
        <f t="shared" si="0"/>
        <v>2.878488901578784</v>
      </c>
      <c r="AD67">
        <f t="shared" si="1"/>
        <v>324.22252264146488</v>
      </c>
      <c r="AE67">
        <f>'IDT-1'!E67</f>
        <v>0</v>
      </c>
      <c r="AF67" s="26"/>
      <c r="AG67">
        <f t="shared" si="2"/>
        <v>324.22252264146488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135.44</v>
      </c>
      <c r="AP67" s="192">
        <f>GDAM_IEX!Q67</f>
        <v>0</v>
      </c>
      <c r="AQ67" s="192">
        <f>GDAM_PXI!K67</f>
        <v>0</v>
      </c>
      <c r="AR67" s="192">
        <f>GDAM_PXI!Q67</f>
        <v>0</v>
      </c>
      <c r="AT67">
        <v>0</v>
      </c>
    </row>
    <row r="68" spans="1:46">
      <c r="A68" t="s">
        <v>110</v>
      </c>
      <c r="E68">
        <f>GT_NG!S68</f>
        <v>2.0940416788963896</v>
      </c>
      <c r="F68">
        <f>GT_Spot!S68</f>
        <v>0</v>
      </c>
      <c r="G68">
        <f>PPCL_NG!S68</f>
        <v>36.36</v>
      </c>
      <c r="H68">
        <f>PPCL_Spot!S68</f>
        <v>43.936969864147294</v>
      </c>
      <c r="I68">
        <f>Bawana_NG!S68</f>
        <v>29.059999999999995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59.889999999999979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20.32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2.6230249015787841</v>
      </c>
      <c r="AD68">
        <f t="shared" ref="AD68:AD98" si="4">SUM(B68:AB68,AI68:AR68)-AC68</f>
        <v>295.44798664146487</v>
      </c>
      <c r="AE68">
        <f>'IDT-1'!E68</f>
        <v>0</v>
      </c>
      <c r="AF68" s="26"/>
      <c r="AG68">
        <f t="shared" ref="AG68:AG98" si="5">SUM(AD68:AF68)+AT68</f>
        <v>295.44798664146487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106.41</v>
      </c>
      <c r="AP68" s="192">
        <f>GDAM_IEX!Q68</f>
        <v>0</v>
      </c>
      <c r="AQ68" s="192">
        <f>GDAM_PXI!K68</f>
        <v>0</v>
      </c>
      <c r="AR68" s="192">
        <f>GDAM_PXI!Q68</f>
        <v>0</v>
      </c>
      <c r="AT68">
        <v>0</v>
      </c>
    </row>
    <row r="69" spans="1:46">
      <c r="A69" t="s">
        <v>111</v>
      </c>
      <c r="E69">
        <f>GT_NG!S69</f>
        <v>2.0940416788963896</v>
      </c>
      <c r="F69">
        <f>GT_Spot!S69</f>
        <v>0</v>
      </c>
      <c r="G69">
        <f>PPCL_NG!S69</f>
        <v>36.36</v>
      </c>
      <c r="H69">
        <f>PPCL_Spot!S69</f>
        <v>43.936969864147294</v>
      </c>
      <c r="I69">
        <f>Bawana_NG!S69</f>
        <v>29.061468550894165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60.22999999999999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20.32</v>
      </c>
      <c r="AB69" s="117">
        <f>-STOA!Q69</f>
        <v>0</v>
      </c>
      <c r="AC69">
        <f t="shared" si="3"/>
        <v>2.3706538248266531</v>
      </c>
      <c r="AD69">
        <f t="shared" si="4"/>
        <v>267.02182626911116</v>
      </c>
      <c r="AE69">
        <f>'IDT-1'!E69</f>
        <v>0</v>
      </c>
      <c r="AF69" s="26"/>
      <c r="AG69">
        <f t="shared" si="5"/>
        <v>267.02182626911116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77.39</v>
      </c>
      <c r="AP69" s="192">
        <f>GDAM_IEX!Q69</f>
        <v>0</v>
      </c>
      <c r="AQ69" s="192">
        <f>GDAM_PXI!K69</f>
        <v>0</v>
      </c>
      <c r="AR69" s="192">
        <f>GDAM_PXI!Q69</f>
        <v>0</v>
      </c>
      <c r="AT69">
        <v>0</v>
      </c>
    </row>
    <row r="70" spans="1:46">
      <c r="A70" t="s">
        <v>112</v>
      </c>
      <c r="E70">
        <f>GT_NG!S70</f>
        <v>2.0940416788963896</v>
      </c>
      <c r="F70">
        <f>GT_Spot!S70</f>
        <v>0</v>
      </c>
      <c r="G70">
        <f>PPCL_NG!S70</f>
        <v>36.36</v>
      </c>
      <c r="H70">
        <f>PPCL_Spot!S70</f>
        <v>43.936969864147294</v>
      </c>
      <c r="I70">
        <f>Bawana_NG!S70</f>
        <v>29.061468550894165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60.22999999999999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20.32</v>
      </c>
      <c r="AB70" s="117">
        <f>-STOA!Q70</f>
        <v>0</v>
      </c>
      <c r="AC70">
        <f t="shared" si="3"/>
        <v>2.6260298248266531</v>
      </c>
      <c r="AD70">
        <f t="shared" si="4"/>
        <v>295.78645026911113</v>
      </c>
      <c r="AE70">
        <f>'IDT-1'!E70</f>
        <v>0</v>
      </c>
      <c r="AF70" s="26"/>
      <c r="AG70">
        <f t="shared" si="5"/>
        <v>295.78645026911113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106.41</v>
      </c>
      <c r="AP70" s="192">
        <f>GDAM_IEX!Q70</f>
        <v>0</v>
      </c>
      <c r="AQ70" s="192">
        <f>GDAM_PXI!K70</f>
        <v>0</v>
      </c>
      <c r="AR70" s="192">
        <f>GDAM_PXI!Q70</f>
        <v>0</v>
      </c>
      <c r="AT70">
        <v>0</v>
      </c>
    </row>
    <row r="71" spans="1:46">
      <c r="A71" t="s">
        <v>113</v>
      </c>
      <c r="E71">
        <f>GT_NG!S71</f>
        <v>1.5091200466200465</v>
      </c>
      <c r="F71">
        <f>GT_Spot!S71</f>
        <v>0</v>
      </c>
      <c r="G71">
        <f>PPCL_NG!S71</f>
        <v>36.36</v>
      </c>
      <c r="H71">
        <f>PPCL_Spot!S71</f>
        <v>43</v>
      </c>
      <c r="I71">
        <f>Bawana_NG!S71</f>
        <v>29.061468550894165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60.319999999999993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20.32</v>
      </c>
      <c r="AB71" s="117">
        <f>-STOA!Q71</f>
        <v>0</v>
      </c>
      <c r="AC71">
        <f t="shared" si="3"/>
        <v>2.6560211796581248</v>
      </c>
      <c r="AD71">
        <f t="shared" si="4"/>
        <v>299.16456741785606</v>
      </c>
      <c r="AE71">
        <f>'IDT-1'!E71</f>
        <v>0</v>
      </c>
      <c r="AF71" s="26"/>
      <c r="AG71">
        <f t="shared" si="5"/>
        <v>299.16456741785606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111.25</v>
      </c>
      <c r="AP71" s="192">
        <f>GDAM_IEX!Q71</f>
        <v>0</v>
      </c>
      <c r="AQ71" s="192">
        <f>GDAM_PXI!K71</f>
        <v>0</v>
      </c>
      <c r="AR71" s="192">
        <f>GDAM_PXI!Q71</f>
        <v>0</v>
      </c>
      <c r="AT71">
        <v>0</v>
      </c>
    </row>
    <row r="72" spans="1:46">
      <c r="A72" t="s">
        <v>114</v>
      </c>
      <c r="E72">
        <f>GT_NG!S72</f>
        <v>1.5091200466200465</v>
      </c>
      <c r="F72">
        <f>GT_Spot!S72</f>
        <v>0</v>
      </c>
      <c r="G72">
        <f>PPCL_NG!S72</f>
        <v>36.36</v>
      </c>
      <c r="H72">
        <f>PPCL_Spot!S72</f>
        <v>43</v>
      </c>
      <c r="I72">
        <f>Bawana_NG!S72</f>
        <v>29.061468550894165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60.319999999999993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20.32</v>
      </c>
      <c r="AB72" s="117">
        <f>-STOA!Q72</f>
        <v>0</v>
      </c>
      <c r="AC72">
        <f t="shared" si="3"/>
        <v>2.4006451796581247</v>
      </c>
      <c r="AD72">
        <f t="shared" si="4"/>
        <v>270.39994341785609</v>
      </c>
      <c r="AE72">
        <f>'IDT-1'!E72</f>
        <v>0</v>
      </c>
      <c r="AF72" s="26"/>
      <c r="AG72">
        <f t="shared" si="5"/>
        <v>270.39994341785609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82.23</v>
      </c>
      <c r="AP72" s="192">
        <f>GDAM_IEX!Q72</f>
        <v>0</v>
      </c>
      <c r="AQ72" s="192">
        <f>GDAM_PXI!K72</f>
        <v>0</v>
      </c>
      <c r="AR72" s="192">
        <f>GDAM_PXI!Q72</f>
        <v>0</v>
      </c>
      <c r="AT72">
        <v>0</v>
      </c>
    </row>
    <row r="73" spans="1:46">
      <c r="A73" t="s">
        <v>115</v>
      </c>
      <c r="E73">
        <f>GT_NG!S73</f>
        <v>2.0940416788963896</v>
      </c>
      <c r="F73">
        <f>GT_Spot!S73</f>
        <v>0</v>
      </c>
      <c r="G73">
        <f>PPCL_NG!S73</f>
        <v>36.36</v>
      </c>
      <c r="H73">
        <f>PPCL_Spot!S73</f>
        <v>43.936969864147294</v>
      </c>
      <c r="I73">
        <f>Bawana_NG!S73</f>
        <v>29.061468550894165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60.319999999999993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20.32</v>
      </c>
      <c r="AB73" s="117">
        <f>-STOA!Q73</f>
        <v>0</v>
      </c>
      <c r="AC73">
        <f t="shared" si="3"/>
        <v>2.1160698248266527</v>
      </c>
      <c r="AD73">
        <f t="shared" si="4"/>
        <v>238.34641026911117</v>
      </c>
      <c r="AE73">
        <f>'IDT-1'!E73</f>
        <v>0</v>
      </c>
      <c r="AF73" s="26"/>
      <c r="AG73">
        <f t="shared" si="5"/>
        <v>238.34641026911117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48.37</v>
      </c>
      <c r="AP73" s="192">
        <f>GDAM_IEX!Q73</f>
        <v>0</v>
      </c>
      <c r="AQ73" s="192">
        <f>GDAM_PXI!K73</f>
        <v>0</v>
      </c>
      <c r="AR73" s="192">
        <f>GDAM_PXI!Q73</f>
        <v>0</v>
      </c>
      <c r="AT73">
        <v>0</v>
      </c>
    </row>
    <row r="74" spans="1:46">
      <c r="A74" t="s">
        <v>116</v>
      </c>
      <c r="E74">
        <f>GT_NG!S74</f>
        <v>2.0940416788963896</v>
      </c>
      <c r="F74">
        <f>GT_Spot!S74</f>
        <v>0</v>
      </c>
      <c r="G74">
        <f>PPCL_NG!S74</f>
        <v>36.36</v>
      </c>
      <c r="H74">
        <f>PPCL_Spot!S74</f>
        <v>43.936969864147294</v>
      </c>
      <c r="I74">
        <f>Bawana_NG!S74</f>
        <v>29.061468550894165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60.31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20.32</v>
      </c>
      <c r="AB74" s="117">
        <f>-STOA!Q74</f>
        <v>0</v>
      </c>
      <c r="AC74">
        <f t="shared" si="3"/>
        <v>2.4139498248266529</v>
      </c>
      <c r="AD74">
        <f t="shared" si="4"/>
        <v>271.89853026911118</v>
      </c>
      <c r="AE74">
        <f>'IDT-1'!E74</f>
        <v>0</v>
      </c>
      <c r="AF74" s="26"/>
      <c r="AG74">
        <f t="shared" si="5"/>
        <v>271.89853026911118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82.23</v>
      </c>
      <c r="AP74" s="192">
        <f>GDAM_IEX!Q74</f>
        <v>0</v>
      </c>
      <c r="AQ74" s="192">
        <f>GDAM_PXI!K74</f>
        <v>0</v>
      </c>
      <c r="AR74" s="192">
        <f>GDAM_PXI!Q74</f>
        <v>0</v>
      </c>
      <c r="AT74">
        <v>0</v>
      </c>
    </row>
    <row r="75" spans="1:46">
      <c r="A75" t="s">
        <v>117</v>
      </c>
      <c r="E75">
        <f>GT_NG!S75</f>
        <v>2.1123569122395072</v>
      </c>
      <c r="F75">
        <f>GT_Spot!S75</f>
        <v>0</v>
      </c>
      <c r="G75">
        <f>PPCL_NG!S75</f>
        <v>36.36</v>
      </c>
      <c r="H75">
        <f>PPCL_Spot!S75</f>
        <v>43.936969864147294</v>
      </c>
      <c r="I75">
        <f>Bawana_NG!S75</f>
        <v>29.061468550894165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60.459999999999994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0.97</v>
      </c>
      <c r="AB75" s="117">
        <f>-STOA!Q75</f>
        <v>0</v>
      </c>
      <c r="AC75">
        <f t="shared" si="3"/>
        <v>2.1174629988800726</v>
      </c>
      <c r="AD75">
        <f t="shared" si="4"/>
        <v>238.50333232840086</v>
      </c>
      <c r="AE75">
        <f>'IDT-1'!E75</f>
        <v>0</v>
      </c>
      <c r="AF75" s="26"/>
      <c r="AG75">
        <f t="shared" si="5"/>
        <v>238.50333232840086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67.72</v>
      </c>
      <c r="AP75" s="192">
        <f>GDAM_IEX!Q75</f>
        <v>0</v>
      </c>
      <c r="AQ75" s="192">
        <f>GDAM_PXI!K75</f>
        <v>0</v>
      </c>
      <c r="AR75" s="192">
        <f>GDAM_PXI!Q75</f>
        <v>0</v>
      </c>
      <c r="AT75">
        <v>0</v>
      </c>
    </row>
    <row r="76" spans="1:46">
      <c r="A76" t="s">
        <v>118</v>
      </c>
      <c r="E76">
        <f>GT_NG!S76</f>
        <v>2.1126964933494561</v>
      </c>
      <c r="F76">
        <f>GT_Spot!S76</f>
        <v>0</v>
      </c>
      <c r="G76">
        <f>PPCL_NG!S76</f>
        <v>36.36</v>
      </c>
      <c r="H76">
        <f>PPCL_Spot!S76</f>
        <v>43.936969864147294</v>
      </c>
      <c r="I76">
        <f>Bawana_NG!S76</f>
        <v>29.061468550894165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60.459999999999994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0.97</v>
      </c>
      <c r="AB76" s="117">
        <f>-STOA!Q76</f>
        <v>0</v>
      </c>
      <c r="AC76">
        <f t="shared" si="3"/>
        <v>1.5215299871938399</v>
      </c>
      <c r="AD76">
        <f t="shared" si="4"/>
        <v>171.37960492119706</v>
      </c>
      <c r="AE76">
        <f>'IDT-1'!E76</f>
        <v>0</v>
      </c>
      <c r="AF76" s="26"/>
      <c r="AG76">
        <f t="shared" si="5"/>
        <v>171.37960492119706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  <c r="AT76">
        <v>0</v>
      </c>
    </row>
    <row r="77" spans="1:46">
      <c r="A77" t="s">
        <v>119</v>
      </c>
      <c r="E77">
        <f>GT_NG!S77</f>
        <v>2.1126964933494561</v>
      </c>
      <c r="F77">
        <f>GT_Spot!S77</f>
        <v>0</v>
      </c>
      <c r="G77">
        <f>PPCL_NG!S77</f>
        <v>36.36</v>
      </c>
      <c r="H77">
        <f>PPCL_Spot!S77</f>
        <v>43.936969864147294</v>
      </c>
      <c r="I77">
        <f>Bawana_NG!S77</f>
        <v>29.061468550894165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60.459999999999994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0.97</v>
      </c>
      <c r="AB77" s="117">
        <f>-STOA!Q77</f>
        <v>0</v>
      </c>
      <c r="AC77">
        <f t="shared" si="3"/>
        <v>1.77690598719384</v>
      </c>
      <c r="AD77">
        <f t="shared" si="4"/>
        <v>200.14422892119708</v>
      </c>
      <c r="AE77">
        <f>'IDT-1'!E77</f>
        <v>0</v>
      </c>
      <c r="AF77" s="26"/>
      <c r="AG77">
        <f t="shared" si="5"/>
        <v>200.14422892119708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29.02</v>
      </c>
      <c r="AP77" s="192">
        <f>GDAM_IEX!Q77</f>
        <v>0</v>
      </c>
      <c r="AQ77" s="192">
        <f>GDAM_PXI!K77</f>
        <v>0</v>
      </c>
      <c r="AR77" s="192">
        <f>GDAM_PXI!Q77</f>
        <v>0</v>
      </c>
      <c r="AT77">
        <v>0</v>
      </c>
    </row>
    <row r="78" spans="1:46">
      <c r="A78" t="s">
        <v>120</v>
      </c>
      <c r="E78">
        <f>GT_NG!S78</f>
        <v>2.1126964933494561</v>
      </c>
      <c r="F78">
        <f>GT_Spot!S78</f>
        <v>0</v>
      </c>
      <c r="G78">
        <f>PPCL_NG!S78</f>
        <v>36.36</v>
      </c>
      <c r="H78">
        <f>PPCL_Spot!S78</f>
        <v>43.936969864147294</v>
      </c>
      <c r="I78">
        <f>Bawana_NG!S78</f>
        <v>29.061468550894165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60.459999999999994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0.97</v>
      </c>
      <c r="AB78" s="117">
        <f>-STOA!Q78</f>
        <v>0</v>
      </c>
      <c r="AC78">
        <f t="shared" si="3"/>
        <v>1.75138598719384</v>
      </c>
      <c r="AD78">
        <f t="shared" si="4"/>
        <v>197.26974892119708</v>
      </c>
      <c r="AE78">
        <f>'IDT-1'!E78</f>
        <v>0</v>
      </c>
      <c r="AF78" s="26"/>
      <c r="AG78">
        <f t="shared" si="5"/>
        <v>197.26974892119708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26.12</v>
      </c>
      <c r="AP78" s="192">
        <f>GDAM_IEX!Q78</f>
        <v>0</v>
      </c>
      <c r="AQ78" s="192">
        <f>GDAM_PXI!K78</f>
        <v>0</v>
      </c>
      <c r="AR78" s="192">
        <f>GDAM_PXI!Q78</f>
        <v>0</v>
      </c>
      <c r="AT78">
        <v>0</v>
      </c>
    </row>
    <row r="79" spans="1:46">
      <c r="A79" t="s">
        <v>121</v>
      </c>
      <c r="E79">
        <f>GT_NG!S79</f>
        <v>2.1126964933494561</v>
      </c>
      <c r="F79">
        <f>GT_Spot!S79</f>
        <v>0</v>
      </c>
      <c r="G79">
        <f>PPCL_NG!S79</f>
        <v>36.36</v>
      </c>
      <c r="H79">
        <f>PPCL_Spot!S79</f>
        <v>43.936969864147294</v>
      </c>
      <c r="I79">
        <f>Bawana_NG!S79</f>
        <v>29.061468550894165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60.459999999999994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0.97</v>
      </c>
      <c r="AB79" s="117">
        <f>-STOA!Q79</f>
        <v>0</v>
      </c>
      <c r="AC79">
        <f t="shared" si="3"/>
        <v>1.77690598719384</v>
      </c>
      <c r="AD79">
        <f t="shared" si="4"/>
        <v>200.14422892119708</v>
      </c>
      <c r="AE79">
        <f>'IDT-1'!E79</f>
        <v>0</v>
      </c>
      <c r="AF79" s="26"/>
      <c r="AG79">
        <f t="shared" si="5"/>
        <v>200.14422892119708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29.02</v>
      </c>
      <c r="AP79" s="192">
        <f>GDAM_IEX!Q79</f>
        <v>0</v>
      </c>
      <c r="AQ79" s="192">
        <f>GDAM_PXI!K79</f>
        <v>0</v>
      </c>
      <c r="AR79" s="192">
        <f>GDAM_PXI!Q79</f>
        <v>0</v>
      </c>
      <c r="AT79">
        <v>0</v>
      </c>
    </row>
    <row r="80" spans="1:46">
      <c r="A80" t="s">
        <v>122</v>
      </c>
      <c r="E80">
        <f>GT_NG!S80</f>
        <v>2.1126964933494561</v>
      </c>
      <c r="F80">
        <f>GT_Spot!S80</f>
        <v>0</v>
      </c>
      <c r="G80">
        <f>PPCL_NG!S80</f>
        <v>36.36</v>
      </c>
      <c r="H80">
        <f>PPCL_Spot!S80</f>
        <v>43.936969864147294</v>
      </c>
      <c r="I80">
        <f>Bawana_NG!S80</f>
        <v>29.061468550894165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60.459999999999994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0.97</v>
      </c>
      <c r="AB80" s="117">
        <f>-STOA!Q80</f>
        <v>0</v>
      </c>
      <c r="AC80">
        <f t="shared" si="3"/>
        <v>1.5215299871938399</v>
      </c>
      <c r="AD80">
        <f t="shared" si="4"/>
        <v>171.37960492119706</v>
      </c>
      <c r="AE80">
        <f>'IDT-1'!E80</f>
        <v>0</v>
      </c>
      <c r="AF80" s="26"/>
      <c r="AG80">
        <f t="shared" si="5"/>
        <v>171.37960492119706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  <c r="AT80">
        <v>0</v>
      </c>
    </row>
    <row r="81" spans="1:46">
      <c r="A81" t="s">
        <v>123</v>
      </c>
      <c r="E81">
        <f>GT_NG!S81</f>
        <v>2.1126964933494561</v>
      </c>
      <c r="F81">
        <f>GT_Spot!S81</f>
        <v>0</v>
      </c>
      <c r="G81">
        <f>PPCL_NG!S81</f>
        <v>36.36</v>
      </c>
      <c r="H81">
        <f>PPCL_Spot!S81</f>
        <v>43.936969864147294</v>
      </c>
      <c r="I81">
        <f>Bawana_NG!S81</f>
        <v>29.059999999999995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60.459999999999994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0.97</v>
      </c>
      <c r="AB81" s="117">
        <f>-STOA!Q81</f>
        <v>0</v>
      </c>
      <c r="AC81">
        <f t="shared" si="3"/>
        <v>1.5215170639459712</v>
      </c>
      <c r="AD81">
        <f t="shared" si="4"/>
        <v>171.37814929355076</v>
      </c>
      <c r="AE81">
        <f>'IDT-1'!E81</f>
        <v>0</v>
      </c>
      <c r="AF81" s="26"/>
      <c r="AG81">
        <f t="shared" si="5"/>
        <v>171.37814929355076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  <c r="AT81">
        <v>0</v>
      </c>
    </row>
    <row r="82" spans="1:46">
      <c r="A82" t="s">
        <v>124</v>
      </c>
      <c r="E82">
        <f>GT_NG!S82</f>
        <v>2.1126964933494561</v>
      </c>
      <c r="F82">
        <f>GT_Spot!S82</f>
        <v>0</v>
      </c>
      <c r="G82">
        <f>PPCL_NG!S82</f>
        <v>36.36</v>
      </c>
      <c r="H82">
        <f>PPCL_Spot!S82</f>
        <v>43.936969864147294</v>
      </c>
      <c r="I82">
        <f>Bawana_NG!S82</f>
        <v>29.059999999999995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60.459999999999994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0.97</v>
      </c>
      <c r="AB82" s="117">
        <f>-STOA!Q82</f>
        <v>0</v>
      </c>
      <c r="AC82">
        <f t="shared" si="3"/>
        <v>1.5215170639459712</v>
      </c>
      <c r="AD82">
        <f t="shared" si="4"/>
        <v>171.37814929355076</v>
      </c>
      <c r="AE82">
        <f>'IDT-1'!E82</f>
        <v>0</v>
      </c>
      <c r="AF82" s="26"/>
      <c r="AG82">
        <f t="shared" si="5"/>
        <v>171.37814929355076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  <c r="AT82">
        <v>0</v>
      </c>
    </row>
    <row r="83" spans="1:46">
      <c r="A83" t="s">
        <v>125</v>
      </c>
      <c r="E83">
        <f>GT_NG!S83</f>
        <v>2.1126964933494561</v>
      </c>
      <c r="F83">
        <f>GT_Spot!S83</f>
        <v>0</v>
      </c>
      <c r="G83">
        <f>PPCL_NG!S83</f>
        <v>36.36</v>
      </c>
      <c r="H83">
        <f>PPCL_Spot!S83</f>
        <v>43.936969864147294</v>
      </c>
      <c r="I83">
        <f>Bawana_NG!S83</f>
        <v>29.059999999999995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60.459999999999994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0.97</v>
      </c>
      <c r="AB83" s="117">
        <f>-STOA!Q83</f>
        <v>0</v>
      </c>
      <c r="AC83">
        <f t="shared" si="3"/>
        <v>2.2859730639459714</v>
      </c>
      <c r="AD83">
        <f t="shared" si="4"/>
        <v>257.48369329355074</v>
      </c>
      <c r="AE83">
        <f>'IDT-1'!E83</f>
        <v>0</v>
      </c>
      <c r="AF83" s="26"/>
      <c r="AG83">
        <f t="shared" si="5"/>
        <v>215.48369329355074</v>
      </c>
      <c r="AI83" s="75">
        <f>PXIL!K83</f>
        <v>0</v>
      </c>
      <c r="AJ83" s="75">
        <f>PXIL!Q83</f>
        <v>0</v>
      </c>
      <c r="AK83" s="75">
        <f>RTM_IEX!K83</f>
        <v>19.149999999999999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67.72</v>
      </c>
      <c r="AP83" s="192">
        <f>GDAM_IEX!Q83</f>
        <v>0</v>
      </c>
      <c r="AQ83" s="192">
        <f>GDAM_PXI!K83</f>
        <v>0</v>
      </c>
      <c r="AR83" s="192">
        <f>GDAM_PXI!Q83</f>
        <v>0</v>
      </c>
      <c r="AT83">
        <v>-42</v>
      </c>
    </row>
    <row r="84" spans="1:46">
      <c r="A84" t="s">
        <v>126</v>
      </c>
      <c r="E84">
        <f>GT_NG!S84</f>
        <v>2.1126964933494561</v>
      </c>
      <c r="F84">
        <f>GT_Spot!S84</f>
        <v>0</v>
      </c>
      <c r="G84">
        <f>PPCL_NG!S84</f>
        <v>36.36</v>
      </c>
      <c r="H84">
        <f>PPCL_Spot!S84</f>
        <v>43.936969864147294</v>
      </c>
      <c r="I84">
        <f>Bawana_NG!S84</f>
        <v>29.059999999999995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60.459999999999994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0.97</v>
      </c>
      <c r="AB84" s="117">
        <f>-STOA!Q84</f>
        <v>0</v>
      </c>
      <c r="AC84">
        <f t="shared" si="3"/>
        <v>2.1599570639459715</v>
      </c>
      <c r="AD84">
        <f t="shared" si="4"/>
        <v>243.28970929355074</v>
      </c>
      <c r="AE84">
        <f>'IDT-1'!E84</f>
        <v>0</v>
      </c>
      <c r="AF84" s="26"/>
      <c r="AG84">
        <f t="shared" si="5"/>
        <v>201.28970929355074</v>
      </c>
      <c r="AI84" s="75">
        <f>PXIL!K84</f>
        <v>0</v>
      </c>
      <c r="AJ84" s="75">
        <f>PXIL!Q84</f>
        <v>0</v>
      </c>
      <c r="AK84" s="75">
        <f>RTM_IEX!K84</f>
        <v>19.350000000000001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53.2</v>
      </c>
      <c r="AP84" s="192">
        <f>GDAM_IEX!Q84</f>
        <v>0</v>
      </c>
      <c r="AQ84" s="192">
        <f>GDAM_PXI!K84</f>
        <v>0</v>
      </c>
      <c r="AR84" s="192">
        <f>GDAM_PXI!Q84</f>
        <v>0</v>
      </c>
      <c r="AT84">
        <v>-42</v>
      </c>
    </row>
    <row r="85" spans="1:46">
      <c r="A85" t="s">
        <v>127</v>
      </c>
      <c r="E85">
        <f>GT_NG!S85</f>
        <v>1.4028809891808349</v>
      </c>
      <c r="F85">
        <f>GT_Spot!S85</f>
        <v>0</v>
      </c>
      <c r="G85">
        <f>PPCL_NG!S85</f>
        <v>36.36</v>
      </c>
      <c r="H85">
        <f>PPCL_Spot!S85</f>
        <v>43</v>
      </c>
      <c r="I85">
        <f>Bawana_NG!S85</f>
        <v>29.059999999999995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60.459999999999994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0.97</v>
      </c>
      <c r="AB85" s="117">
        <f>-STOA!Q85</f>
        <v>0</v>
      </c>
      <c r="AC85">
        <f t="shared" si="3"/>
        <v>1.6575053527047916</v>
      </c>
      <c r="AD85">
        <f t="shared" si="4"/>
        <v>186.69537563647606</v>
      </c>
      <c r="AE85">
        <f>'IDT-1'!E85</f>
        <v>0</v>
      </c>
      <c r="AF85" s="26"/>
      <c r="AG85">
        <f t="shared" si="5"/>
        <v>144.69537563647606</v>
      </c>
      <c r="AI85" s="75">
        <f>PXIL!K85</f>
        <v>0</v>
      </c>
      <c r="AJ85" s="75">
        <f>PXIL!Q85</f>
        <v>0</v>
      </c>
      <c r="AK85" s="75">
        <f>RTM_IEX!K85</f>
        <v>17.100000000000001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  <c r="AT85">
        <v>-42</v>
      </c>
    </row>
    <row r="86" spans="1:46">
      <c r="A86" t="s">
        <v>128</v>
      </c>
      <c r="E86">
        <f>GT_NG!S86</f>
        <v>1.4028809891808349</v>
      </c>
      <c r="F86">
        <f>GT_Spot!S86</f>
        <v>0</v>
      </c>
      <c r="G86">
        <f>PPCL_NG!S86</f>
        <v>36.36</v>
      </c>
      <c r="H86">
        <f>PPCL_Spot!S86</f>
        <v>43</v>
      </c>
      <c r="I86">
        <f>Bawana_NG!S86</f>
        <v>29.059999999999995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60.459999999999994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0.97</v>
      </c>
      <c r="AB86" s="117">
        <f>-STOA!Q86</f>
        <v>0</v>
      </c>
      <c r="AC86">
        <f t="shared" si="3"/>
        <v>2.1220573527047915</v>
      </c>
      <c r="AD86">
        <f t="shared" si="4"/>
        <v>239.02082363647608</v>
      </c>
      <c r="AE86">
        <f>'IDT-1'!E86</f>
        <v>0</v>
      </c>
      <c r="AF86" s="26"/>
      <c r="AG86">
        <f t="shared" si="5"/>
        <v>197.02082363647608</v>
      </c>
      <c r="AI86" s="75">
        <f>PXIL!K86</f>
        <v>0</v>
      </c>
      <c r="AJ86" s="75">
        <f>PXIL!Q86</f>
        <v>0</v>
      </c>
      <c r="AK86" s="75">
        <f>RTM_IEX!K86</f>
        <v>16.68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53.21</v>
      </c>
      <c r="AP86" s="192">
        <f>GDAM_IEX!Q86</f>
        <v>0</v>
      </c>
      <c r="AQ86" s="192">
        <f>GDAM_PXI!K86</f>
        <v>0</v>
      </c>
      <c r="AR86" s="192">
        <f>GDAM_PXI!Q86</f>
        <v>0</v>
      </c>
      <c r="AT86">
        <v>-42</v>
      </c>
    </row>
    <row r="87" spans="1:46">
      <c r="A87" t="s">
        <v>129</v>
      </c>
      <c r="E87">
        <f>GT_NG!S87</f>
        <v>1.4309737248840806</v>
      </c>
      <c r="F87">
        <f>GT_Spot!S87</f>
        <v>0</v>
      </c>
      <c r="G87">
        <f>PPCL_NG!S87</f>
        <v>36.36</v>
      </c>
      <c r="H87">
        <f>PPCL_Spot!S87</f>
        <v>43</v>
      </c>
      <c r="I87">
        <f>Bawana_NG!S87</f>
        <v>29.059999999999995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60.459999999999994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0.97</v>
      </c>
      <c r="AB87" s="117">
        <f>-STOA!Q87</f>
        <v>0</v>
      </c>
      <c r="AC87">
        <f t="shared" si="3"/>
        <v>2.1287285687789801</v>
      </c>
      <c r="AD87">
        <f t="shared" si="4"/>
        <v>239.7722451561051</v>
      </c>
      <c r="AE87">
        <f>'IDT-1'!E87</f>
        <v>0</v>
      </c>
      <c r="AF87" s="26"/>
      <c r="AG87">
        <f t="shared" si="5"/>
        <v>197.7722451561051</v>
      </c>
      <c r="AI87" s="75">
        <f>PXIL!K87</f>
        <v>0</v>
      </c>
      <c r="AJ87" s="75">
        <f>PXIL!Q87</f>
        <v>0</v>
      </c>
      <c r="AK87" s="75">
        <f>RTM_IEX!K87</f>
        <v>17.420000000000002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53.2</v>
      </c>
      <c r="AP87" s="192">
        <f>GDAM_IEX!Q87</f>
        <v>0</v>
      </c>
      <c r="AQ87" s="192">
        <f>GDAM_PXI!K87</f>
        <v>0</v>
      </c>
      <c r="AR87" s="192">
        <f>GDAM_PXI!Q87</f>
        <v>0</v>
      </c>
      <c r="AT87">
        <v>-42</v>
      </c>
    </row>
    <row r="88" spans="1:46">
      <c r="A88" t="s">
        <v>130</v>
      </c>
      <c r="E88">
        <f>GT_NG!S88</f>
        <v>1.4309737248840806</v>
      </c>
      <c r="F88">
        <f>GT_Spot!S88</f>
        <v>0</v>
      </c>
      <c r="G88">
        <f>PPCL_NG!S88</f>
        <v>36.36</v>
      </c>
      <c r="H88">
        <f>PPCL_Spot!S88</f>
        <v>43</v>
      </c>
      <c r="I88">
        <f>Bawana_NG!S88</f>
        <v>29.059999999999995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60.459999999999994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0.97</v>
      </c>
      <c r="AB88" s="117">
        <f>-STOA!Q88</f>
        <v>0</v>
      </c>
      <c r="AC88">
        <f t="shared" si="3"/>
        <v>2.1306645687789803</v>
      </c>
      <c r="AD88">
        <f t="shared" si="4"/>
        <v>239.99030915610513</v>
      </c>
      <c r="AE88">
        <f>'IDT-1'!E88</f>
        <v>0</v>
      </c>
      <c r="AF88" s="26"/>
      <c r="AG88">
        <f t="shared" si="5"/>
        <v>197.99030915610513</v>
      </c>
      <c r="AI88" s="75">
        <f>PXIL!K88</f>
        <v>0</v>
      </c>
      <c r="AJ88" s="75">
        <f>PXIL!Q88</f>
        <v>0</v>
      </c>
      <c r="AK88" s="75">
        <f>RTM_IEX!K88</f>
        <v>17.63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53.21</v>
      </c>
      <c r="AP88" s="192">
        <f>GDAM_IEX!Q88</f>
        <v>0</v>
      </c>
      <c r="AQ88" s="192">
        <f>GDAM_PXI!K88</f>
        <v>0</v>
      </c>
      <c r="AR88" s="192">
        <f>GDAM_PXI!Q88</f>
        <v>0</v>
      </c>
      <c r="AT88">
        <v>-42</v>
      </c>
    </row>
    <row r="89" spans="1:46">
      <c r="A89" t="s">
        <v>131</v>
      </c>
      <c r="E89">
        <f>GT_NG!S89</f>
        <v>2.042581047381546</v>
      </c>
      <c r="F89">
        <f>GT_Spot!S89</f>
        <v>0</v>
      </c>
      <c r="G89">
        <f>PPCL_NG!S89</f>
        <v>36.36</v>
      </c>
      <c r="H89">
        <f>PPCL_Spot!S89</f>
        <v>43.936969864147294</v>
      </c>
      <c r="I89">
        <f>Bawana_NG!S89</f>
        <v>26.79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60.059999999999988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0.97</v>
      </c>
      <c r="AB89" s="117">
        <f>-STOA!Q89</f>
        <v>0</v>
      </c>
      <c r="AC89">
        <f t="shared" si="3"/>
        <v>1.6676840480214539</v>
      </c>
      <c r="AD89">
        <f t="shared" si="4"/>
        <v>187.84186686350739</v>
      </c>
      <c r="AE89">
        <f>'IDT-1'!E89</f>
        <v>0</v>
      </c>
      <c r="AF89" s="26"/>
      <c r="AG89">
        <f t="shared" si="5"/>
        <v>145.84186686350739</v>
      </c>
      <c r="AI89" s="75">
        <f>PXIL!K89</f>
        <v>0</v>
      </c>
      <c r="AJ89" s="75">
        <f>PXIL!Q89</f>
        <v>0</v>
      </c>
      <c r="AK89" s="75">
        <f>RTM_IEX!K89</f>
        <v>19.350000000000001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  <c r="AT89">
        <v>-42</v>
      </c>
    </row>
    <row r="90" spans="1:46">
      <c r="A90" t="s">
        <v>132</v>
      </c>
      <c r="E90">
        <f>GT_NG!S90</f>
        <v>2.1126964933494561</v>
      </c>
      <c r="F90">
        <f>GT_Spot!S90</f>
        <v>0</v>
      </c>
      <c r="G90">
        <f>PPCL_NG!S90</f>
        <v>36.36</v>
      </c>
      <c r="H90">
        <f>PPCL_Spot!S90</f>
        <v>43.936969864147294</v>
      </c>
      <c r="I90">
        <f>Bawana_NG!S90</f>
        <v>26.79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60.059999999999988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0.97</v>
      </c>
      <c r="AB90" s="117">
        <f>-STOA!Q90</f>
        <v>0</v>
      </c>
      <c r="AC90">
        <f t="shared" si="3"/>
        <v>2.1365490639459712</v>
      </c>
      <c r="AD90">
        <f t="shared" si="4"/>
        <v>240.65311729355074</v>
      </c>
      <c r="AE90">
        <f>'IDT-1'!E90</f>
        <v>0</v>
      </c>
      <c r="AF90" s="26"/>
      <c r="AG90">
        <f t="shared" si="5"/>
        <v>198.65311729355074</v>
      </c>
      <c r="AI90" s="75">
        <f>PXIL!K90</f>
        <v>0</v>
      </c>
      <c r="AJ90" s="75">
        <f>PXIL!Q90</f>
        <v>0</v>
      </c>
      <c r="AK90" s="75">
        <f>RTM_IEX!K90</f>
        <v>19.350000000000001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53.21</v>
      </c>
      <c r="AP90" s="192">
        <f>GDAM_IEX!Q90</f>
        <v>0</v>
      </c>
      <c r="AQ90" s="192">
        <f>GDAM_PXI!K90</f>
        <v>0</v>
      </c>
      <c r="AR90" s="192">
        <f>GDAM_PXI!Q90</f>
        <v>0</v>
      </c>
      <c r="AT90">
        <v>-42</v>
      </c>
    </row>
    <row r="91" spans="1:46">
      <c r="A91" t="s">
        <v>133</v>
      </c>
      <c r="E91">
        <f>GT_NG!S91</f>
        <v>1.4814637072585481</v>
      </c>
      <c r="F91">
        <f>GT_Spot!S91</f>
        <v>0</v>
      </c>
      <c r="G91">
        <f>PPCL_NG!S91</f>
        <v>36.36</v>
      </c>
      <c r="H91">
        <f>PPCL_Spot!S91</f>
        <v>43</v>
      </c>
      <c r="I91">
        <f>Bawana_NG!S91</f>
        <v>27.242637843921504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59.819999999999993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0.97</v>
      </c>
      <c r="AB91" s="117">
        <f>-STOA!Q91</f>
        <v>0</v>
      </c>
      <c r="AC91">
        <f t="shared" si="3"/>
        <v>2.1246200936503845</v>
      </c>
      <c r="AD91">
        <f t="shared" si="4"/>
        <v>239.30948145752967</v>
      </c>
      <c r="AE91">
        <f>'IDT-1'!E91</f>
        <v>0</v>
      </c>
      <c r="AF91" s="26"/>
      <c r="AG91">
        <f t="shared" si="5"/>
        <v>197.30948145752967</v>
      </c>
      <c r="AI91" s="75">
        <f>PXIL!K91</f>
        <v>0</v>
      </c>
      <c r="AJ91" s="75">
        <f>PXIL!Q91</f>
        <v>0</v>
      </c>
      <c r="AK91" s="75">
        <f>RTM_IEX!K91</f>
        <v>19.350000000000001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53.21</v>
      </c>
      <c r="AP91" s="192">
        <f>GDAM_IEX!Q91</f>
        <v>0</v>
      </c>
      <c r="AQ91" s="192">
        <f>GDAM_PXI!K91</f>
        <v>0</v>
      </c>
      <c r="AR91" s="192">
        <f>GDAM_PXI!Q91</f>
        <v>0</v>
      </c>
      <c r="AT91">
        <v>-42</v>
      </c>
    </row>
    <row r="92" spans="1:46">
      <c r="A92" t="s">
        <v>134</v>
      </c>
      <c r="E92">
        <f>GT_NG!S92</f>
        <v>1.4814637072585481</v>
      </c>
      <c r="F92">
        <f>GT_Spot!S92</f>
        <v>0</v>
      </c>
      <c r="G92">
        <f>PPCL_NG!S92</f>
        <v>36.36</v>
      </c>
      <c r="H92">
        <f>PPCL_Spot!S92</f>
        <v>43</v>
      </c>
      <c r="I92">
        <f>Bawana_NG!S92</f>
        <v>27.24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59.819999999999993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0.97</v>
      </c>
      <c r="AB92" s="117">
        <f>-STOA!Q92</f>
        <v>0</v>
      </c>
      <c r="AC92">
        <f t="shared" si="3"/>
        <v>1.6563488806238751</v>
      </c>
      <c r="AD92">
        <f t="shared" si="4"/>
        <v>186.56511482663464</v>
      </c>
      <c r="AE92">
        <f>'IDT-1'!E92</f>
        <v>0</v>
      </c>
      <c r="AF92" s="26"/>
      <c r="AG92">
        <f t="shared" si="5"/>
        <v>144.56511482663464</v>
      </c>
      <c r="AI92" s="75">
        <f>PXIL!K92</f>
        <v>0</v>
      </c>
      <c r="AJ92" s="75">
        <f>PXIL!Q92</f>
        <v>0</v>
      </c>
      <c r="AK92" s="75">
        <f>RTM_IEX!K92</f>
        <v>19.350000000000001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  <c r="AT92">
        <v>-42</v>
      </c>
    </row>
    <row r="93" spans="1:46">
      <c r="A93" t="s">
        <v>135</v>
      </c>
      <c r="E93">
        <f>GT_NG!S93</f>
        <v>1.4814637072585481</v>
      </c>
      <c r="F93">
        <f>GT_Spot!S93</f>
        <v>0</v>
      </c>
      <c r="G93">
        <f>PPCL_NG!S93</f>
        <v>36.36</v>
      </c>
      <c r="H93">
        <f>PPCL_Spot!S93</f>
        <v>43</v>
      </c>
      <c r="I93">
        <f>Bawana_NG!S93</f>
        <v>27.24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59.819999999999993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0.97</v>
      </c>
      <c r="AB93" s="117">
        <f>-STOA!Q93</f>
        <v>0</v>
      </c>
      <c r="AC93">
        <f t="shared" si="3"/>
        <v>2.0820048806238751</v>
      </c>
      <c r="AD93">
        <f t="shared" si="4"/>
        <v>234.50945882663464</v>
      </c>
      <c r="AE93">
        <f>'IDT-1'!E93</f>
        <v>0</v>
      </c>
      <c r="AF93" s="26"/>
      <c r="AG93">
        <f t="shared" si="5"/>
        <v>192.50945882663464</v>
      </c>
      <c r="AI93" s="75">
        <f>PXIL!K93</f>
        <v>0</v>
      </c>
      <c r="AJ93" s="75">
        <f>PXIL!Q93</f>
        <v>0</v>
      </c>
      <c r="AK93" s="75">
        <f>RTM_IEX!K93</f>
        <v>19.350000000000001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48.37</v>
      </c>
      <c r="AP93" s="192">
        <f>GDAM_IEX!Q93</f>
        <v>0</v>
      </c>
      <c r="AQ93" s="192">
        <f>GDAM_PXI!K93</f>
        <v>0</v>
      </c>
      <c r="AR93" s="192">
        <f>GDAM_PXI!Q93</f>
        <v>0</v>
      </c>
      <c r="AT93">
        <v>-42</v>
      </c>
    </row>
    <row r="94" spans="1:46">
      <c r="A94" t="s">
        <v>136</v>
      </c>
      <c r="E94">
        <f>GT_NG!S94</f>
        <v>2.1126964933494561</v>
      </c>
      <c r="F94">
        <f>GT_Spot!S94</f>
        <v>0</v>
      </c>
      <c r="G94">
        <f>PPCL_NG!S94</f>
        <v>36.36</v>
      </c>
      <c r="H94">
        <f>PPCL_Spot!S94</f>
        <v>43.936969864147294</v>
      </c>
      <c r="I94">
        <f>Bawana_NG!S94</f>
        <v>27.24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59.819999999999993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0.97</v>
      </c>
      <c r="AB94" s="117">
        <f>-STOA!Q94</f>
        <v>0</v>
      </c>
      <c r="AC94">
        <f t="shared" si="3"/>
        <v>2.0958050639459715</v>
      </c>
      <c r="AD94">
        <f t="shared" si="4"/>
        <v>236.06386129355079</v>
      </c>
      <c r="AE94">
        <f>'IDT-1'!E94</f>
        <v>0</v>
      </c>
      <c r="AF94" s="26"/>
      <c r="AG94">
        <f t="shared" si="5"/>
        <v>194.06386129355079</v>
      </c>
      <c r="AI94" s="75">
        <f>PXIL!K94</f>
        <v>0</v>
      </c>
      <c r="AJ94" s="75">
        <f>PXIL!Q94</f>
        <v>0</v>
      </c>
      <c r="AK94" s="75">
        <f>RTM_IEX!K94</f>
        <v>19.350000000000001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48.37</v>
      </c>
      <c r="AP94" s="192">
        <f>GDAM_IEX!Q94</f>
        <v>0</v>
      </c>
      <c r="AQ94" s="192">
        <f>GDAM_PXI!K94</f>
        <v>0</v>
      </c>
      <c r="AR94" s="192">
        <f>GDAM_PXI!Q94</f>
        <v>0</v>
      </c>
      <c r="AT94">
        <v>-42</v>
      </c>
    </row>
    <row r="95" spans="1:46">
      <c r="A95" t="s">
        <v>137</v>
      </c>
      <c r="E95">
        <f>GT_NG!S95</f>
        <v>1.4814637072585481</v>
      </c>
      <c r="F95">
        <f>GT_Spot!S95</f>
        <v>0</v>
      </c>
      <c r="G95">
        <f>PPCL_NG!S95</f>
        <v>36.36</v>
      </c>
      <c r="H95">
        <f>PPCL_Spot!S95</f>
        <v>43</v>
      </c>
      <c r="I95">
        <f>Bawana_NG!S95</f>
        <v>27.24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59.819999999999993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0.97</v>
      </c>
      <c r="AB95" s="117">
        <f>-STOA!Q95</f>
        <v>0</v>
      </c>
      <c r="AC95">
        <f t="shared" si="3"/>
        <v>1.9969088806238751</v>
      </c>
      <c r="AD95">
        <f t="shared" si="4"/>
        <v>224.92455482663465</v>
      </c>
      <c r="AE95">
        <f>'IDT-1'!E95</f>
        <v>0</v>
      </c>
      <c r="AF95" s="26"/>
      <c r="AG95">
        <f t="shared" si="5"/>
        <v>182.92455482663465</v>
      </c>
      <c r="AI95" s="75">
        <f>PXIL!K95</f>
        <v>0</v>
      </c>
      <c r="AJ95" s="75">
        <f>PXIL!Q95</f>
        <v>0</v>
      </c>
      <c r="AK95" s="75">
        <f>RTM_IEX!K95</f>
        <v>19.350000000000001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38.700000000000003</v>
      </c>
      <c r="AP95" s="192">
        <f>GDAM_IEX!Q95</f>
        <v>0</v>
      </c>
      <c r="AQ95" s="192">
        <f>GDAM_PXI!K95</f>
        <v>0</v>
      </c>
      <c r="AR95" s="192">
        <f>GDAM_PXI!Q95</f>
        <v>0</v>
      </c>
      <c r="AT95">
        <v>-42</v>
      </c>
    </row>
    <row r="96" spans="1:46">
      <c r="A96" t="s">
        <v>138</v>
      </c>
      <c r="E96">
        <f>GT_NG!S96</f>
        <v>1.4814637072585481</v>
      </c>
      <c r="F96">
        <f>GT_Spot!S96</f>
        <v>0</v>
      </c>
      <c r="G96">
        <f>PPCL_NG!S96</f>
        <v>36.36</v>
      </c>
      <c r="H96">
        <f>PPCL_Spot!S96</f>
        <v>43</v>
      </c>
      <c r="I96">
        <f>Bawana_NG!S96</f>
        <v>27.24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59.819999999999993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0.97</v>
      </c>
      <c r="AB96" s="117">
        <f>-STOA!Q96</f>
        <v>0</v>
      </c>
      <c r="AC96">
        <f t="shared" si="3"/>
        <v>1.6563488806238751</v>
      </c>
      <c r="AD96">
        <f t="shared" si="4"/>
        <v>186.56511482663464</v>
      </c>
      <c r="AE96">
        <f>'IDT-1'!E96</f>
        <v>0</v>
      </c>
      <c r="AF96" s="26"/>
      <c r="AG96">
        <f t="shared" si="5"/>
        <v>144.56511482663464</v>
      </c>
      <c r="AI96" s="75">
        <f>PXIL!K96</f>
        <v>0</v>
      </c>
      <c r="AJ96" s="75">
        <f>PXIL!Q96</f>
        <v>0</v>
      </c>
      <c r="AK96" s="75">
        <f>RTM_IEX!K96</f>
        <v>19.350000000000001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  <c r="AT96">
        <v>-42</v>
      </c>
    </row>
    <row r="97" spans="1:47">
      <c r="A97" t="s">
        <v>139</v>
      </c>
      <c r="E97">
        <f>GT_NG!S97</f>
        <v>1.4814637072585481</v>
      </c>
      <c r="F97">
        <f>GT_Spot!S97</f>
        <v>0</v>
      </c>
      <c r="G97">
        <f>PPCL_NG!S97</f>
        <v>36.36</v>
      </c>
      <c r="H97">
        <f>PPCL_Spot!S97</f>
        <v>43</v>
      </c>
      <c r="I97">
        <f>Bawana_NG!S97</f>
        <v>27.242637843921504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59.819999999999993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0.97</v>
      </c>
      <c r="AB97" s="117">
        <f>-STOA!Q97</f>
        <v>0</v>
      </c>
      <c r="AC97">
        <f t="shared" si="3"/>
        <v>1.9117480936503846</v>
      </c>
      <c r="AD97">
        <f t="shared" si="4"/>
        <v>215.33235345752968</v>
      </c>
      <c r="AE97">
        <f>'IDT-1'!E97</f>
        <v>0</v>
      </c>
      <c r="AF97" s="26"/>
      <c r="AG97">
        <f t="shared" si="5"/>
        <v>173.33235345752968</v>
      </c>
      <c r="AI97" s="75">
        <f>PXIL!K97</f>
        <v>0</v>
      </c>
      <c r="AJ97" s="75">
        <f>PXIL!Q97</f>
        <v>0</v>
      </c>
      <c r="AK97" s="75">
        <f>RTM_IEX!K97</f>
        <v>19.350000000000001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29.02</v>
      </c>
      <c r="AP97" s="192">
        <f>GDAM_IEX!Q97</f>
        <v>0</v>
      </c>
      <c r="AQ97" s="192">
        <f>GDAM_PXI!K97</f>
        <v>0</v>
      </c>
      <c r="AR97" s="192">
        <f>GDAM_PXI!Q97</f>
        <v>0</v>
      </c>
      <c r="AT97">
        <v>-42</v>
      </c>
    </row>
    <row r="98" spans="1:47">
      <c r="A98" t="s">
        <v>140</v>
      </c>
      <c r="E98">
        <f>GT_NG!S98</f>
        <v>1.4814637072585481</v>
      </c>
      <c r="F98">
        <f>GT_Spot!S98</f>
        <v>0</v>
      </c>
      <c r="G98">
        <f>PPCL_NG!S98</f>
        <v>36.36</v>
      </c>
      <c r="H98">
        <f>PPCL_Spot!S98</f>
        <v>43</v>
      </c>
      <c r="I98">
        <f>Bawana_NG!S98</f>
        <v>27.24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59.819999999999993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0.97</v>
      </c>
      <c r="AB98" s="117">
        <f>-STOA!Q98</f>
        <v>0</v>
      </c>
      <c r="AC98">
        <f t="shared" si="3"/>
        <v>1.7840368806238751</v>
      </c>
      <c r="AD98">
        <f t="shared" si="4"/>
        <v>200.94742682663463</v>
      </c>
      <c r="AE98">
        <f>'IDT-1'!E98</f>
        <v>0</v>
      </c>
      <c r="AF98" s="26"/>
      <c r="AG98">
        <f t="shared" si="5"/>
        <v>158.94742682663463</v>
      </c>
      <c r="AI98" s="75">
        <f>PXIL!K98</f>
        <v>0</v>
      </c>
      <c r="AJ98" s="75">
        <f>PXIL!Q98</f>
        <v>0</v>
      </c>
      <c r="AK98" s="75">
        <f>RTM_IEX!K98</f>
        <v>19.350000000000001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14.51</v>
      </c>
      <c r="AP98" s="192">
        <f>GDAM_IEX!Q98</f>
        <v>0</v>
      </c>
      <c r="AQ98" s="192">
        <f>GDAM_PXI!K98</f>
        <v>0</v>
      </c>
      <c r="AR98" s="192">
        <f>GDAM_PXI!Q98</f>
        <v>0</v>
      </c>
      <c r="AT98">
        <v>-42</v>
      </c>
    </row>
    <row r="99" spans="1:47">
      <c r="A99" t="s">
        <v>141</v>
      </c>
      <c r="E99">
        <f t="shared" ref="E99:AT99" si="6">SUM(E3:E98)/4000</f>
        <v>4.7299750220398E-2</v>
      </c>
      <c r="F99">
        <f t="shared" si="6"/>
        <v>0</v>
      </c>
      <c r="G99">
        <f t="shared" si="6"/>
        <v>0.87264000000000064</v>
      </c>
      <c r="H99">
        <f t="shared" si="6"/>
        <v>1.0505051548169084</v>
      </c>
      <c r="I99">
        <f t="shared" si="6"/>
        <v>0.69234067262396437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1.4451099999999997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0.1974300000000003</v>
      </c>
      <c r="AB99" s="117">
        <f t="shared" si="6"/>
        <v>0</v>
      </c>
      <c r="AC99">
        <f t="shared" si="6"/>
        <v>4.9116130901014E-2</v>
      </c>
      <c r="AD99">
        <f t="shared" si="6"/>
        <v>5.3539744467602555</v>
      </c>
      <c r="AE99">
        <f t="shared" si="6"/>
        <v>0</v>
      </c>
      <c r="AG99">
        <f t="shared" si="6"/>
        <v>5.2849744467602555</v>
      </c>
      <c r="AI99">
        <f t="shared" si="6"/>
        <v>0</v>
      </c>
      <c r="AJ99">
        <f t="shared" si="6"/>
        <v>0</v>
      </c>
      <c r="AK99">
        <f t="shared" si="6"/>
        <v>0.33520249999999979</v>
      </c>
      <c r="AL99">
        <f t="shared" si="6"/>
        <v>-8.8749999999999996E-2</v>
      </c>
      <c r="AM99">
        <f t="shared" si="6"/>
        <v>0</v>
      </c>
      <c r="AN99">
        <f t="shared" si="6"/>
        <v>0</v>
      </c>
      <c r="AO99">
        <f t="shared" si="6"/>
        <v>0.85131249999999981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-6.9000000000000006E-2</v>
      </c>
    </row>
    <row r="101" spans="1:47">
      <c r="AT101" s="199">
        <f>SUMIF(AT3:AT98,"&gt;0",AT3:AT98)/4000</f>
        <v>0.22500000000000001</v>
      </c>
      <c r="AU101" s="70" t="s">
        <v>443</v>
      </c>
    </row>
    <row r="102" spans="1:47">
      <c r="AT102" s="199">
        <f>SUMIF(AT3:AT98,"&lt;0",AT3:AT98)/4000</f>
        <v>-0.29399999999999998</v>
      </c>
      <c r="AU102" s="70" t="s">
        <v>444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44753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299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7.27</v>
      </c>
      <c r="H3">
        <f>PPCL_Spot!R3</f>
        <v>8.7893938349079352</v>
      </c>
      <c r="I3">
        <f>Bawana_NG!R3</f>
        <v>5.7311185052469922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0.34496450859336342</v>
      </c>
      <c r="AD3">
        <f>SUM(B3:AB3,AI3:AR3)-AC3</f>
        <v>38.855547831561566</v>
      </c>
      <c r="AE3">
        <f>'IDT-1'!D3</f>
        <v>0</v>
      </c>
      <c r="AF3" s="26"/>
      <c r="AG3">
        <f>SUM(AD3:AF3)</f>
        <v>38.855547831561566</v>
      </c>
      <c r="AI3" s="75">
        <f>PXIL!L3</f>
        <v>0</v>
      </c>
      <c r="AJ3" s="75">
        <f>PXIL!R3</f>
        <v>0</v>
      </c>
      <c r="AK3" s="75">
        <f>RTM_IEX!L3</f>
        <v>17.41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7.27</v>
      </c>
      <c r="H4">
        <f>PPCL_Spot!R4</f>
        <v>8.7893938349079352</v>
      </c>
      <c r="I4">
        <f>Bawana_NG!R4</f>
        <v>5.7311185052469922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0.34496450859336342</v>
      </c>
      <c r="AD4">
        <f t="shared" ref="AD4:AD67" si="1">SUM(B4:AB4,AI4:AR4)-AC4</f>
        <v>38.855547831561566</v>
      </c>
      <c r="AE4">
        <f>'IDT-1'!D4</f>
        <v>0</v>
      </c>
      <c r="AF4" s="26"/>
      <c r="AG4">
        <f t="shared" ref="AG4:AG67" si="2">SUM(AD4:AF4)</f>
        <v>38.855547831561566</v>
      </c>
      <c r="AI4" s="75">
        <f>PXIL!L4</f>
        <v>0</v>
      </c>
      <c r="AJ4" s="75">
        <f>PXIL!R4</f>
        <v>0</v>
      </c>
      <c r="AK4" s="75">
        <f>RTM_IEX!L4</f>
        <v>17.41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7.27</v>
      </c>
      <c r="H5">
        <f>PPCL_Spot!R5</f>
        <v>7.4</v>
      </c>
      <c r="I5">
        <f>Bawana_NG!R5</f>
        <v>5.82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0.33352000000000004</v>
      </c>
      <c r="AD5">
        <f t="shared" si="1"/>
        <v>37.566480000000006</v>
      </c>
      <c r="AE5">
        <f>'IDT-1'!D5</f>
        <v>0</v>
      </c>
      <c r="AF5" s="26"/>
      <c r="AG5">
        <f t="shared" si="2"/>
        <v>37.566480000000006</v>
      </c>
      <c r="AI5" s="75">
        <f>PXIL!L5</f>
        <v>0</v>
      </c>
      <c r="AJ5" s="75">
        <f>PXIL!R5</f>
        <v>0</v>
      </c>
      <c r="AK5" s="75">
        <f>RTM_IEX!L5</f>
        <v>17.41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7.27</v>
      </c>
      <c r="H6">
        <f>PPCL_Spot!R6</f>
        <v>7.4</v>
      </c>
      <c r="I6">
        <f>Bawana_NG!R6</f>
        <v>5.82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0.33352000000000004</v>
      </c>
      <c r="AD6">
        <f t="shared" si="1"/>
        <v>37.566480000000006</v>
      </c>
      <c r="AE6">
        <f>'IDT-1'!D6</f>
        <v>0</v>
      </c>
      <c r="AF6" s="26"/>
      <c r="AG6">
        <f t="shared" si="2"/>
        <v>37.566480000000006</v>
      </c>
      <c r="AI6" s="75">
        <f>PXIL!L6</f>
        <v>0</v>
      </c>
      <c r="AJ6" s="75">
        <f>PXIL!R6</f>
        <v>0</v>
      </c>
      <c r="AK6" s="75">
        <f>RTM_IEX!L6</f>
        <v>17.41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7.27</v>
      </c>
      <c r="H7">
        <f>PPCL_Spot!R7</f>
        <v>8</v>
      </c>
      <c r="I7">
        <f>Bawana_NG!R7</f>
        <v>5.82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0.31328</v>
      </c>
      <c r="AD7">
        <f t="shared" si="1"/>
        <v>35.286720000000003</v>
      </c>
      <c r="AE7">
        <f>'IDT-1'!D7</f>
        <v>0</v>
      </c>
      <c r="AF7" s="26"/>
      <c r="AG7">
        <f t="shared" si="2"/>
        <v>35.286720000000003</v>
      </c>
      <c r="AI7" s="75">
        <f>PXIL!L7</f>
        <v>0</v>
      </c>
      <c r="AJ7" s="75">
        <f>PXIL!R7</f>
        <v>0</v>
      </c>
      <c r="AK7" s="75">
        <f>RTM_IEX!L7</f>
        <v>14.51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7.27</v>
      </c>
      <c r="H8">
        <f>PPCL_Spot!R8</f>
        <v>7.4</v>
      </c>
      <c r="I8">
        <f>Bawana_NG!R8</f>
        <v>5.82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0.31653600000000004</v>
      </c>
      <c r="AD8">
        <f t="shared" si="1"/>
        <v>35.653464</v>
      </c>
      <c r="AE8">
        <f>'IDT-1'!D8</f>
        <v>0</v>
      </c>
      <c r="AF8" s="26"/>
      <c r="AG8">
        <f t="shared" si="2"/>
        <v>35.653464</v>
      </c>
      <c r="AI8" s="75">
        <f>PXIL!L8</f>
        <v>0</v>
      </c>
      <c r="AJ8" s="75">
        <f>PXIL!R8</f>
        <v>0</v>
      </c>
      <c r="AK8" s="75">
        <f>RTM_IEX!L8</f>
        <v>15.48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7.27</v>
      </c>
      <c r="H9">
        <f>PPCL_Spot!R9</f>
        <v>8.7893938349079352</v>
      </c>
      <c r="I9">
        <f>Bawana_NG!R9</f>
        <v>5.8202657783712155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0.34574900459685654</v>
      </c>
      <c r="AD9">
        <f t="shared" si="1"/>
        <v>38.943910608682302</v>
      </c>
      <c r="AE9">
        <f>'IDT-1'!D9</f>
        <v>0</v>
      </c>
      <c r="AF9" s="26"/>
      <c r="AG9">
        <f t="shared" si="2"/>
        <v>38.943910608682302</v>
      </c>
      <c r="AI9" s="75">
        <f>PXIL!L9</f>
        <v>0</v>
      </c>
      <c r="AJ9" s="75">
        <f>PXIL!R9</f>
        <v>0</v>
      </c>
      <c r="AK9" s="75">
        <f>RTM_IEX!L9</f>
        <v>17.41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7.27</v>
      </c>
      <c r="H10">
        <f>PPCL_Spot!R10</f>
        <v>8.7893938349079352</v>
      </c>
      <c r="I10">
        <f>Bawana_NG!R10</f>
        <v>5.8202657783712155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0.33730100459685652</v>
      </c>
      <c r="AD10">
        <f t="shared" si="1"/>
        <v>37.992358608682288</v>
      </c>
      <c r="AE10">
        <f>'IDT-1'!D10</f>
        <v>0</v>
      </c>
      <c r="AF10" s="26"/>
      <c r="AG10">
        <f t="shared" si="2"/>
        <v>37.992358608682288</v>
      </c>
      <c r="AI10" s="75">
        <f>PXIL!L10</f>
        <v>0</v>
      </c>
      <c r="AJ10" s="75">
        <f>PXIL!R10</f>
        <v>0</v>
      </c>
      <c r="AK10" s="75">
        <f>RTM_IEX!L10</f>
        <v>16.45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7.27</v>
      </c>
      <c r="H11">
        <f>PPCL_Spot!R11</f>
        <v>8.7893938349079352</v>
      </c>
      <c r="I11">
        <f>Bawana_NG!R11</f>
        <v>5.8202683882868342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0.33730102756411395</v>
      </c>
      <c r="AD11">
        <f t="shared" si="1"/>
        <v>37.992361195630657</v>
      </c>
      <c r="AE11">
        <f>'IDT-1'!D11</f>
        <v>0</v>
      </c>
      <c r="AF11" s="26"/>
      <c r="AG11">
        <f t="shared" si="2"/>
        <v>37.992361195630657</v>
      </c>
      <c r="AI11" s="75">
        <f>PXIL!L11</f>
        <v>0</v>
      </c>
      <c r="AJ11" s="75">
        <f>PXIL!R11</f>
        <v>0</v>
      </c>
      <c r="AK11" s="75">
        <f>RTM_IEX!L11</f>
        <v>16.45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7.27</v>
      </c>
      <c r="H12">
        <f>PPCL_Spot!R12</f>
        <v>8.7893938349079352</v>
      </c>
      <c r="I12">
        <f>Bawana_NG!R12</f>
        <v>5.8202683882868342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0.33730102756411395</v>
      </c>
      <c r="AD12">
        <f t="shared" si="1"/>
        <v>37.992361195630657</v>
      </c>
      <c r="AE12">
        <f>'IDT-1'!D12</f>
        <v>0</v>
      </c>
      <c r="AF12" s="26"/>
      <c r="AG12">
        <f t="shared" si="2"/>
        <v>37.992361195630657</v>
      </c>
      <c r="AI12" s="75">
        <f>PXIL!L12</f>
        <v>0</v>
      </c>
      <c r="AJ12" s="75">
        <f>PXIL!R12</f>
        <v>0</v>
      </c>
      <c r="AK12" s="75">
        <f>RTM_IEX!L12</f>
        <v>16.45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7.27</v>
      </c>
      <c r="H13">
        <f>PPCL_Spot!R13</f>
        <v>8.7893938349079352</v>
      </c>
      <c r="I13">
        <f>Bawana_NG!R13</f>
        <v>5.8202683882868342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0.31169302756411399</v>
      </c>
      <c r="AD13">
        <f t="shared" si="1"/>
        <v>35.107969195630659</v>
      </c>
      <c r="AE13">
        <f>'IDT-1'!D13</f>
        <v>0</v>
      </c>
      <c r="AF13" s="26"/>
      <c r="AG13">
        <f t="shared" si="2"/>
        <v>35.107969195630659</v>
      </c>
      <c r="AI13" s="75">
        <f>PXIL!L13</f>
        <v>0</v>
      </c>
      <c r="AJ13" s="75">
        <f>PXIL!R13</f>
        <v>0</v>
      </c>
      <c r="AK13" s="75">
        <f>RTM_IEX!L13</f>
        <v>13.54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7.27</v>
      </c>
      <c r="H14">
        <f>PPCL_Spot!R14</f>
        <v>8.7893938349079352</v>
      </c>
      <c r="I14">
        <f>Bawana_NG!R14</f>
        <v>5.8202683882868342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0.23513302756411397</v>
      </c>
      <c r="AD14">
        <f t="shared" si="1"/>
        <v>26.484529195630657</v>
      </c>
      <c r="AE14">
        <f>'IDT-1'!D14</f>
        <v>0</v>
      </c>
      <c r="AF14" s="26"/>
      <c r="AG14">
        <f t="shared" si="2"/>
        <v>26.484529195630657</v>
      </c>
      <c r="AI14" s="75">
        <f>PXIL!L14</f>
        <v>0</v>
      </c>
      <c r="AJ14" s="75">
        <f>PXIL!R14</f>
        <v>0</v>
      </c>
      <c r="AK14" s="75">
        <f>RTM_IEX!L14</f>
        <v>4.84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7.27</v>
      </c>
      <c r="H15">
        <f>PPCL_Spot!R15</f>
        <v>8.7893938349079352</v>
      </c>
      <c r="I15">
        <f>Bawana_NG!R15</f>
        <v>5.82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0.26918666574718986</v>
      </c>
      <c r="AD15">
        <f t="shared" si="1"/>
        <v>30.320207169160749</v>
      </c>
      <c r="AE15">
        <f>'IDT-1'!D15</f>
        <v>0</v>
      </c>
      <c r="AF15" s="26"/>
      <c r="AG15">
        <f t="shared" si="2"/>
        <v>30.320207169160749</v>
      </c>
      <c r="AI15" s="75">
        <f>PXIL!L15</f>
        <v>0</v>
      </c>
      <c r="AJ15" s="75">
        <f>PXIL!R15</f>
        <v>0</v>
      </c>
      <c r="AK15" s="75">
        <f>RTM_IEX!L15</f>
        <v>8.7100000000000009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7.27</v>
      </c>
      <c r="H16">
        <f>PPCL_Spot!R16</f>
        <v>8.7893938349079352</v>
      </c>
      <c r="I16">
        <f>Bawana_NG!R16</f>
        <v>5.82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0.26918666574718986</v>
      </c>
      <c r="AD16">
        <f t="shared" si="1"/>
        <v>30.320207169160749</v>
      </c>
      <c r="AE16">
        <f>'IDT-1'!D16</f>
        <v>0</v>
      </c>
      <c r="AF16" s="26"/>
      <c r="AG16">
        <f t="shared" si="2"/>
        <v>30.320207169160749</v>
      </c>
      <c r="AI16" s="75">
        <f>PXIL!L16</f>
        <v>0</v>
      </c>
      <c r="AJ16" s="75">
        <f>PXIL!R16</f>
        <v>0</v>
      </c>
      <c r="AK16" s="75">
        <f>RTM_IEX!L16</f>
        <v>8.7100000000000009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7.27</v>
      </c>
      <c r="H17">
        <f>PPCL_Spot!R17</f>
        <v>8.7893938349079352</v>
      </c>
      <c r="I17">
        <f>Bawana_NG!R17</f>
        <v>5.82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0.26918666574718986</v>
      </c>
      <c r="AD17">
        <f t="shared" si="1"/>
        <v>30.320207169160749</v>
      </c>
      <c r="AE17">
        <f>'IDT-1'!D17</f>
        <v>0</v>
      </c>
      <c r="AF17" s="26"/>
      <c r="AG17">
        <f t="shared" si="2"/>
        <v>30.320207169160749</v>
      </c>
      <c r="AI17" s="75">
        <f>PXIL!L17</f>
        <v>0</v>
      </c>
      <c r="AJ17" s="75">
        <f>PXIL!R17</f>
        <v>0</v>
      </c>
      <c r="AK17" s="75">
        <f>RTM_IEX!L17</f>
        <v>8.7100000000000009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7.27</v>
      </c>
      <c r="H18">
        <f>PPCL_Spot!R18</f>
        <v>8.7893938349079352</v>
      </c>
      <c r="I18">
        <f>Bawana_NG!R18</f>
        <v>5.82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0.26918666574718986</v>
      </c>
      <c r="AD18">
        <f t="shared" si="1"/>
        <v>30.320207169160749</v>
      </c>
      <c r="AE18">
        <f>'IDT-1'!D18</f>
        <v>0</v>
      </c>
      <c r="AF18" s="26"/>
      <c r="AG18">
        <f t="shared" si="2"/>
        <v>30.320207169160749</v>
      </c>
      <c r="AI18" s="75">
        <f>PXIL!L18</f>
        <v>0</v>
      </c>
      <c r="AJ18" s="75">
        <f>PXIL!R18</f>
        <v>0</v>
      </c>
      <c r="AK18" s="75">
        <f>RTM_IEX!L18</f>
        <v>8.7100000000000009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7.27</v>
      </c>
      <c r="H19">
        <f>PPCL_Spot!R19</f>
        <v>8.7893938349079352</v>
      </c>
      <c r="I19">
        <f>Bawana_NG!R19</f>
        <v>5.82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0.32876266574718988</v>
      </c>
      <c r="AD19">
        <f t="shared" si="1"/>
        <v>37.030631169160742</v>
      </c>
      <c r="AE19">
        <f>'IDT-1'!D19</f>
        <v>0</v>
      </c>
      <c r="AF19" s="26"/>
      <c r="AG19">
        <f t="shared" si="2"/>
        <v>37.030631169160742</v>
      </c>
      <c r="AI19" s="75">
        <f>PXIL!L19</f>
        <v>0</v>
      </c>
      <c r="AJ19" s="75">
        <f>PXIL!R19</f>
        <v>0</v>
      </c>
      <c r="AK19" s="75">
        <f>RTM_IEX!L19</f>
        <v>15.48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7.27</v>
      </c>
      <c r="H20">
        <f>PPCL_Spot!R20</f>
        <v>8.7893938349079352</v>
      </c>
      <c r="I20">
        <f>Bawana_NG!R20</f>
        <v>5.82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0.25211466574718988</v>
      </c>
      <c r="AD20">
        <f t="shared" si="1"/>
        <v>28.397279169160747</v>
      </c>
      <c r="AE20">
        <f>'IDT-1'!D20</f>
        <v>0</v>
      </c>
      <c r="AF20" s="26"/>
      <c r="AG20">
        <f t="shared" si="2"/>
        <v>28.397279169160747</v>
      </c>
      <c r="AI20" s="75">
        <f>PXIL!L20</f>
        <v>0</v>
      </c>
      <c r="AJ20" s="75">
        <f>PXIL!R20</f>
        <v>0</v>
      </c>
      <c r="AK20" s="75">
        <f>RTM_IEX!L20</f>
        <v>6.77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7.27</v>
      </c>
      <c r="H21">
        <f>PPCL_Spot!R21</f>
        <v>8.7893938349079352</v>
      </c>
      <c r="I21">
        <f>Bawana_NG!R21</f>
        <v>5.82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0.27763466574718987</v>
      </c>
      <c r="AD21">
        <f t="shared" si="1"/>
        <v>31.271759169160749</v>
      </c>
      <c r="AE21">
        <f>'IDT-1'!D21</f>
        <v>0</v>
      </c>
      <c r="AF21" s="26"/>
      <c r="AG21">
        <f t="shared" si="2"/>
        <v>31.271759169160749</v>
      </c>
      <c r="AI21" s="75">
        <f>PXIL!L21</f>
        <v>0</v>
      </c>
      <c r="AJ21" s="75">
        <f>PXIL!R21</f>
        <v>0</v>
      </c>
      <c r="AK21" s="75">
        <f>RTM_IEX!L21</f>
        <v>9.67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7.27</v>
      </c>
      <c r="H22">
        <f>PPCL_Spot!R22</f>
        <v>8.7893938349079352</v>
      </c>
      <c r="I22">
        <f>Bawana_NG!R22</f>
        <v>5.82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0.27763466574718987</v>
      </c>
      <c r="AD22">
        <f t="shared" si="1"/>
        <v>31.271759169160749</v>
      </c>
      <c r="AE22">
        <f>'IDT-1'!D22</f>
        <v>0</v>
      </c>
      <c r="AF22" s="26"/>
      <c r="AG22">
        <f t="shared" si="2"/>
        <v>31.271759169160749</v>
      </c>
      <c r="AI22" s="75">
        <f>PXIL!L22</f>
        <v>0</v>
      </c>
      <c r="AJ22" s="75">
        <f>PXIL!R22</f>
        <v>0</v>
      </c>
      <c r="AK22" s="75">
        <f>RTM_IEX!L22</f>
        <v>9.67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7.27</v>
      </c>
      <c r="H23">
        <f>PPCL_Spot!R23</f>
        <v>8.7893938349079352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0.27763466574718987</v>
      </c>
      <c r="AD23">
        <f t="shared" si="1"/>
        <v>31.271759169160749</v>
      </c>
      <c r="AE23">
        <f>'IDT-1'!D23</f>
        <v>0</v>
      </c>
      <c r="AF23" s="26"/>
      <c r="AG23">
        <f t="shared" si="2"/>
        <v>31.271759169160749</v>
      </c>
      <c r="AI23" s="75">
        <f>PXIL!L23</f>
        <v>0</v>
      </c>
      <c r="AJ23" s="75">
        <f>PXIL!R23</f>
        <v>0</v>
      </c>
      <c r="AK23" s="75">
        <f>RTM_IEX!L23</f>
        <v>9.67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7.27</v>
      </c>
      <c r="H24">
        <f>PPCL_Spot!R24</f>
        <v>8.7893938349079352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0.27763466574718987</v>
      </c>
      <c r="AD24">
        <f t="shared" si="1"/>
        <v>31.271759169160749</v>
      </c>
      <c r="AE24">
        <f>'IDT-1'!D24</f>
        <v>0</v>
      </c>
      <c r="AF24" s="26"/>
      <c r="AG24">
        <f t="shared" si="2"/>
        <v>31.271759169160749</v>
      </c>
      <c r="AI24" s="75">
        <f>PXIL!L24</f>
        <v>0</v>
      </c>
      <c r="AJ24" s="75">
        <f>PXIL!R24</f>
        <v>0</v>
      </c>
      <c r="AK24" s="75">
        <f>RTM_IEX!L24</f>
        <v>9.67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7.27</v>
      </c>
      <c r="H25">
        <f>PPCL_Spot!R25</f>
        <v>8.7893938349079352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0.32876266574718988</v>
      </c>
      <c r="AD25">
        <f t="shared" si="1"/>
        <v>37.030631169160742</v>
      </c>
      <c r="AE25">
        <f>'IDT-1'!D25</f>
        <v>0</v>
      </c>
      <c r="AF25" s="26"/>
      <c r="AG25">
        <f t="shared" si="2"/>
        <v>37.030631169160742</v>
      </c>
      <c r="AI25" s="75">
        <f>PXIL!L25</f>
        <v>0</v>
      </c>
      <c r="AJ25" s="75">
        <f>PXIL!R25</f>
        <v>0</v>
      </c>
      <c r="AK25" s="75">
        <f>RTM_IEX!L25</f>
        <v>15.48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7.27</v>
      </c>
      <c r="H26">
        <f>PPCL_Spot!R26</f>
        <v>8.7893938349079352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0.25211466574718988</v>
      </c>
      <c r="AD26">
        <f t="shared" si="1"/>
        <v>28.397279169160747</v>
      </c>
      <c r="AE26">
        <f>'IDT-1'!D26</f>
        <v>0</v>
      </c>
      <c r="AF26" s="26"/>
      <c r="AG26">
        <f t="shared" si="2"/>
        <v>28.397279169160747</v>
      </c>
      <c r="AI26" s="75">
        <f>PXIL!L26</f>
        <v>0</v>
      </c>
      <c r="AJ26" s="75">
        <f>PXIL!R26</f>
        <v>0</v>
      </c>
      <c r="AK26" s="75">
        <f>RTM_IEX!L26</f>
        <v>6.77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7.27</v>
      </c>
      <c r="H27">
        <f>PPCL_Spot!R27</f>
        <v>8.7893938349079352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0.28617066574718986</v>
      </c>
      <c r="AD27">
        <f t="shared" si="1"/>
        <v>32.233223169160745</v>
      </c>
      <c r="AE27">
        <f>'IDT-1'!D27</f>
        <v>0</v>
      </c>
      <c r="AF27" s="26"/>
      <c r="AG27">
        <f t="shared" si="2"/>
        <v>32.233223169160745</v>
      </c>
      <c r="AI27" s="75">
        <f>PXIL!L27</f>
        <v>0</v>
      </c>
      <c r="AJ27" s="75">
        <f>PXIL!R27</f>
        <v>0</v>
      </c>
      <c r="AK27" s="75">
        <f>RTM_IEX!L27</f>
        <v>10.64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7.27</v>
      </c>
      <c r="H28">
        <f>PPCL_Spot!R28</f>
        <v>8.7893938349079352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0.28617066574718986</v>
      </c>
      <c r="AD28">
        <f t="shared" si="1"/>
        <v>32.233223169160745</v>
      </c>
      <c r="AE28">
        <f>'IDT-1'!D28</f>
        <v>0</v>
      </c>
      <c r="AF28" s="26"/>
      <c r="AG28">
        <f t="shared" si="2"/>
        <v>32.233223169160745</v>
      </c>
      <c r="AI28" s="75">
        <f>PXIL!L28</f>
        <v>0</v>
      </c>
      <c r="AJ28" s="75">
        <f>PXIL!R28</f>
        <v>0</v>
      </c>
      <c r="AK28" s="75">
        <f>RTM_IEX!L28</f>
        <v>10.64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7.27</v>
      </c>
      <c r="H29">
        <f>PPCL_Spot!R29</f>
        <v>8.7893938349079352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0.28617066574718986</v>
      </c>
      <c r="AD29">
        <f t="shared" si="1"/>
        <v>32.233223169160745</v>
      </c>
      <c r="AE29">
        <f>'IDT-1'!D29</f>
        <v>0</v>
      </c>
      <c r="AF29" s="26"/>
      <c r="AG29">
        <f t="shared" si="2"/>
        <v>32.233223169160745</v>
      </c>
      <c r="AI29" s="75">
        <f>PXIL!L29</f>
        <v>0</v>
      </c>
      <c r="AJ29" s="75">
        <f>PXIL!R29</f>
        <v>0</v>
      </c>
      <c r="AK29" s="75">
        <f>RTM_IEX!L29</f>
        <v>10.64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7.27</v>
      </c>
      <c r="H30">
        <f>PPCL_Spot!R30</f>
        <v>8.7893938349079352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0.28617066574718986</v>
      </c>
      <c r="AD30">
        <f t="shared" si="1"/>
        <v>32.233223169160745</v>
      </c>
      <c r="AE30">
        <f>'IDT-1'!D30</f>
        <v>0</v>
      </c>
      <c r="AF30" s="26"/>
      <c r="AG30">
        <f t="shared" si="2"/>
        <v>32.233223169160745</v>
      </c>
      <c r="AI30" s="75">
        <f>PXIL!L30</f>
        <v>0</v>
      </c>
      <c r="AJ30" s="75">
        <f>PXIL!R30</f>
        <v>0</v>
      </c>
      <c r="AK30" s="75">
        <f>RTM_IEX!L30</f>
        <v>10.64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7.27</v>
      </c>
      <c r="H31">
        <f>PPCL_Spot!R31</f>
        <v>8.7893938349079352</v>
      </c>
      <c r="I31">
        <f>Bawana_NG!R31</f>
        <v>5.82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0.34574666574718987</v>
      </c>
      <c r="AD31">
        <f t="shared" si="1"/>
        <v>38.943647169160748</v>
      </c>
      <c r="AE31">
        <f>'IDT-1'!D31</f>
        <v>0</v>
      </c>
      <c r="AF31" s="26"/>
      <c r="AG31">
        <f t="shared" si="2"/>
        <v>38.943647169160748</v>
      </c>
      <c r="AI31" s="75">
        <f>PXIL!L31</f>
        <v>0</v>
      </c>
      <c r="AJ31" s="75">
        <f>PXIL!R31</f>
        <v>0</v>
      </c>
      <c r="AK31" s="75">
        <f>RTM_IEX!L31</f>
        <v>17.41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7.27</v>
      </c>
      <c r="H32">
        <f>PPCL_Spot!R32</f>
        <v>8.7893938349079352</v>
      </c>
      <c r="I32">
        <f>Bawana_NG!R32</f>
        <v>5.82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</v>
      </c>
      <c r="AB32" s="117">
        <f>-STOA!R32</f>
        <v>0</v>
      </c>
      <c r="AC32">
        <f t="shared" si="0"/>
        <v>0.27763466574718987</v>
      </c>
      <c r="AD32">
        <f t="shared" si="1"/>
        <v>31.271759169160749</v>
      </c>
      <c r="AE32">
        <f>'IDT-1'!D32</f>
        <v>0</v>
      </c>
      <c r="AF32" s="26"/>
      <c r="AG32">
        <f t="shared" si="2"/>
        <v>31.271759169160749</v>
      </c>
      <c r="AI32" s="75">
        <f>PXIL!L32</f>
        <v>0</v>
      </c>
      <c r="AJ32" s="75">
        <f>PXIL!R32</f>
        <v>0</v>
      </c>
      <c r="AK32" s="75">
        <f>RTM_IEX!L32</f>
        <v>9.67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7.27</v>
      </c>
      <c r="H33">
        <f>PPCL_Spot!R33</f>
        <v>8.7893938349079352</v>
      </c>
      <c r="I33">
        <f>Bawana_NG!R33</f>
        <v>5.82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</v>
      </c>
      <c r="AB33" s="117">
        <f>-STOA!R33</f>
        <v>0</v>
      </c>
      <c r="AC33">
        <f t="shared" si="0"/>
        <v>0.32022666574718983</v>
      </c>
      <c r="AD33">
        <f t="shared" si="1"/>
        <v>36.069167169160743</v>
      </c>
      <c r="AE33">
        <f>'IDT-1'!D33</f>
        <v>0</v>
      </c>
      <c r="AF33" s="26"/>
      <c r="AG33">
        <f t="shared" si="2"/>
        <v>36.069167169160743</v>
      </c>
      <c r="AI33" s="75">
        <f>PXIL!L33</f>
        <v>0</v>
      </c>
      <c r="AJ33" s="75">
        <f>PXIL!R33</f>
        <v>0</v>
      </c>
      <c r="AK33" s="75">
        <f>RTM_IEX!L33</f>
        <v>14.51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7.27</v>
      </c>
      <c r="H34">
        <f>PPCL_Spot!R34</f>
        <v>8.7893938349079352</v>
      </c>
      <c r="I34">
        <f>Bawana_NG!R34</f>
        <v>5.82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</v>
      </c>
      <c r="AB34" s="117">
        <f>-STOA!R34</f>
        <v>0</v>
      </c>
      <c r="AC34">
        <f t="shared" si="0"/>
        <v>0.32876266574718988</v>
      </c>
      <c r="AD34">
        <f t="shared" si="1"/>
        <v>37.030631169160742</v>
      </c>
      <c r="AE34">
        <f>'IDT-1'!D34</f>
        <v>0</v>
      </c>
      <c r="AF34" s="26"/>
      <c r="AG34">
        <f t="shared" si="2"/>
        <v>37.030631169160742</v>
      </c>
      <c r="AI34" s="75">
        <f>PXIL!L34</f>
        <v>0</v>
      </c>
      <c r="AJ34" s="75">
        <f>PXIL!R34</f>
        <v>0</v>
      </c>
      <c r="AK34" s="75">
        <f>RTM_IEX!L34</f>
        <v>15.48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7.27</v>
      </c>
      <c r="H35">
        <f>PPCL_Spot!R35</f>
        <v>8.7893938349079352</v>
      </c>
      <c r="I35">
        <f>Bawana_NG!R35</f>
        <v>5.82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</v>
      </c>
      <c r="AB35" s="117">
        <f>-STOA!R35</f>
        <v>0</v>
      </c>
      <c r="AC35">
        <f t="shared" si="0"/>
        <v>0.33729866574718986</v>
      </c>
      <c r="AD35">
        <f t="shared" si="1"/>
        <v>37.992095169160741</v>
      </c>
      <c r="AE35">
        <f>'IDT-1'!D35</f>
        <v>0</v>
      </c>
      <c r="AF35" s="26"/>
      <c r="AG35">
        <f t="shared" si="2"/>
        <v>37.992095169160741</v>
      </c>
      <c r="AI35" s="75">
        <f>PXIL!L35</f>
        <v>0</v>
      </c>
      <c r="AJ35" s="75">
        <f>PXIL!R35</f>
        <v>0</v>
      </c>
      <c r="AK35" s="75">
        <f>RTM_IEX!L35</f>
        <v>16.45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7.27</v>
      </c>
      <c r="H36">
        <f>PPCL_Spot!R36</f>
        <v>8.7893938349079352</v>
      </c>
      <c r="I36">
        <f>Bawana_NG!R36</f>
        <v>5.82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</v>
      </c>
      <c r="AB36" s="117">
        <f>-STOA!R36</f>
        <v>0</v>
      </c>
      <c r="AC36">
        <f t="shared" si="0"/>
        <v>0.34574666574718987</v>
      </c>
      <c r="AD36">
        <f t="shared" si="1"/>
        <v>38.943647169160748</v>
      </c>
      <c r="AE36">
        <f>'IDT-1'!D36</f>
        <v>0</v>
      </c>
      <c r="AF36" s="26"/>
      <c r="AG36">
        <f t="shared" si="2"/>
        <v>38.943647169160748</v>
      </c>
      <c r="AI36" s="75">
        <f>PXIL!L36</f>
        <v>0</v>
      </c>
      <c r="AJ36" s="75">
        <f>PXIL!R36</f>
        <v>0</v>
      </c>
      <c r="AK36" s="75">
        <f>RTM_IEX!L36</f>
        <v>17.41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7.27</v>
      </c>
      <c r="H37">
        <f>PPCL_Spot!R37</f>
        <v>8.7893938349079352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</v>
      </c>
      <c r="AB37" s="117">
        <f>-STOA!R37</f>
        <v>0</v>
      </c>
      <c r="AC37">
        <f t="shared" si="0"/>
        <v>0.39687466574718988</v>
      </c>
      <c r="AD37">
        <f t="shared" si="1"/>
        <v>44.702519169160745</v>
      </c>
      <c r="AE37">
        <f>'IDT-1'!D37</f>
        <v>0</v>
      </c>
      <c r="AF37" s="26"/>
      <c r="AG37">
        <f t="shared" si="2"/>
        <v>44.702519169160745</v>
      </c>
      <c r="AI37" s="75">
        <f>PXIL!L37</f>
        <v>0</v>
      </c>
      <c r="AJ37" s="75">
        <f>PXIL!R37</f>
        <v>0</v>
      </c>
      <c r="AK37" s="75">
        <f>RTM_IEX!L37</f>
        <v>23.22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7.27</v>
      </c>
      <c r="H38">
        <f>PPCL_Spot!R38</f>
        <v>8.7893938349079352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0</v>
      </c>
      <c r="AB38" s="117">
        <f>-STOA!R38</f>
        <v>0</v>
      </c>
      <c r="AC38">
        <f t="shared" si="0"/>
        <v>0.32022666574718983</v>
      </c>
      <c r="AD38">
        <f t="shared" si="1"/>
        <v>36.069167169160743</v>
      </c>
      <c r="AE38">
        <f>'IDT-1'!D38</f>
        <v>0</v>
      </c>
      <c r="AF38" s="26"/>
      <c r="AG38">
        <f t="shared" si="2"/>
        <v>36.069167169160743</v>
      </c>
      <c r="AI38" s="75">
        <f>PXIL!L38</f>
        <v>0</v>
      </c>
      <c r="AJ38" s="75">
        <f>PXIL!R38</f>
        <v>0</v>
      </c>
      <c r="AK38" s="75">
        <f>RTM_IEX!L38</f>
        <v>14.51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7.27</v>
      </c>
      <c r="H39">
        <f>PPCL_Spot!R39</f>
        <v>8.7893938349079352</v>
      </c>
      <c r="I39">
        <f>Bawana_NG!R39</f>
        <v>5.82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0</v>
      </c>
      <c r="AB39" s="117">
        <f>-STOA!R39</f>
        <v>0</v>
      </c>
      <c r="AC39">
        <f t="shared" si="0"/>
        <v>0.33729866574718986</v>
      </c>
      <c r="AD39">
        <f t="shared" si="1"/>
        <v>37.992095169160741</v>
      </c>
      <c r="AE39">
        <f>'IDT-1'!D39</f>
        <v>0</v>
      </c>
      <c r="AF39" s="26"/>
      <c r="AG39">
        <f t="shared" si="2"/>
        <v>37.992095169160741</v>
      </c>
      <c r="AI39" s="75">
        <f>PXIL!L39</f>
        <v>0</v>
      </c>
      <c r="AJ39" s="75">
        <f>PXIL!R39</f>
        <v>0</v>
      </c>
      <c r="AK39" s="75">
        <f>RTM_IEX!L39</f>
        <v>16.45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7.27</v>
      </c>
      <c r="H40">
        <f>PPCL_Spot!R40</f>
        <v>8.7893938349079352</v>
      </c>
      <c r="I40">
        <f>Bawana_NG!R40</f>
        <v>5.82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0</v>
      </c>
      <c r="AB40" s="117">
        <f>-STOA!R40</f>
        <v>0</v>
      </c>
      <c r="AC40">
        <f t="shared" si="0"/>
        <v>0.33729866574718986</v>
      </c>
      <c r="AD40">
        <f t="shared" si="1"/>
        <v>37.992095169160741</v>
      </c>
      <c r="AE40">
        <f>'IDT-1'!D40</f>
        <v>0</v>
      </c>
      <c r="AF40" s="26"/>
      <c r="AG40">
        <f t="shared" si="2"/>
        <v>37.992095169160741</v>
      </c>
      <c r="AI40" s="75">
        <f>PXIL!L40</f>
        <v>0</v>
      </c>
      <c r="AJ40" s="75">
        <f>PXIL!R40</f>
        <v>0</v>
      </c>
      <c r="AK40" s="75">
        <f>RTM_IEX!L40</f>
        <v>16.45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7.27</v>
      </c>
      <c r="H41">
        <f>PPCL_Spot!R41</f>
        <v>8.7893938349079352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0</v>
      </c>
      <c r="AB41" s="117">
        <f>-STOA!R41</f>
        <v>0</v>
      </c>
      <c r="AC41">
        <f t="shared" si="0"/>
        <v>0.33729866574718986</v>
      </c>
      <c r="AD41">
        <f t="shared" si="1"/>
        <v>37.992095169160741</v>
      </c>
      <c r="AE41">
        <f>'IDT-1'!D41</f>
        <v>0</v>
      </c>
      <c r="AF41" s="26"/>
      <c r="AG41">
        <f t="shared" si="2"/>
        <v>37.992095169160741</v>
      </c>
      <c r="AI41" s="75">
        <f>PXIL!L41</f>
        <v>0</v>
      </c>
      <c r="AJ41" s="75">
        <f>PXIL!R41</f>
        <v>0</v>
      </c>
      <c r="AK41" s="75">
        <f>RTM_IEX!L41</f>
        <v>16.45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7.27</v>
      </c>
      <c r="H42">
        <f>PPCL_Spot!R42</f>
        <v>8.7893938349079352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0</v>
      </c>
      <c r="AB42" s="117">
        <f>-STOA!R42</f>
        <v>0</v>
      </c>
      <c r="AC42">
        <f t="shared" si="0"/>
        <v>0.33729866574718986</v>
      </c>
      <c r="AD42">
        <f t="shared" si="1"/>
        <v>37.992095169160741</v>
      </c>
      <c r="AE42">
        <f>'IDT-1'!D42</f>
        <v>0</v>
      </c>
      <c r="AF42" s="26"/>
      <c r="AG42">
        <f t="shared" si="2"/>
        <v>37.992095169160741</v>
      </c>
      <c r="AI42" s="75">
        <f>PXIL!L42</f>
        <v>0</v>
      </c>
      <c r="AJ42" s="75">
        <f>PXIL!R42</f>
        <v>0</v>
      </c>
      <c r="AK42" s="75">
        <f>RTM_IEX!L42</f>
        <v>16.45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7.27</v>
      </c>
      <c r="H43">
        <f>PPCL_Spot!R43</f>
        <v>8.7893938349079352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0</v>
      </c>
      <c r="AB43" s="117">
        <f>-STOA!R43</f>
        <v>0</v>
      </c>
      <c r="AC43">
        <f t="shared" si="0"/>
        <v>0.41385866574718988</v>
      </c>
      <c r="AD43">
        <f t="shared" si="1"/>
        <v>46.615535169160744</v>
      </c>
      <c r="AE43">
        <f>'IDT-1'!D43</f>
        <v>0</v>
      </c>
      <c r="AF43" s="26"/>
      <c r="AG43">
        <f t="shared" si="2"/>
        <v>46.615535169160744</v>
      </c>
      <c r="AI43" s="75">
        <f>PXIL!L43</f>
        <v>0</v>
      </c>
      <c r="AJ43" s="75">
        <f>PXIL!R43</f>
        <v>0</v>
      </c>
      <c r="AK43" s="75">
        <f>RTM_IEX!L43</f>
        <v>25.15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7.27</v>
      </c>
      <c r="H44">
        <f>PPCL_Spot!R44</f>
        <v>8.7893938349079352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0</v>
      </c>
      <c r="AB44" s="117">
        <f>-STOA!R44</f>
        <v>0</v>
      </c>
      <c r="AC44">
        <f t="shared" si="0"/>
        <v>0.34574666574718987</v>
      </c>
      <c r="AD44">
        <f t="shared" si="1"/>
        <v>38.943647169160748</v>
      </c>
      <c r="AE44">
        <f>'IDT-1'!D44</f>
        <v>0</v>
      </c>
      <c r="AF44" s="26"/>
      <c r="AG44">
        <f t="shared" si="2"/>
        <v>38.943647169160748</v>
      </c>
      <c r="AI44" s="75">
        <f>PXIL!L44</f>
        <v>0</v>
      </c>
      <c r="AJ44" s="75">
        <f>PXIL!R44</f>
        <v>0</v>
      </c>
      <c r="AK44" s="75">
        <f>RTM_IEX!L44</f>
        <v>17.41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7.27</v>
      </c>
      <c r="H45">
        <f>PPCL_Spot!R45</f>
        <v>8.7893938349079352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0</v>
      </c>
      <c r="AB45" s="117">
        <f>-STOA!R45</f>
        <v>0</v>
      </c>
      <c r="AC45">
        <f t="shared" si="0"/>
        <v>0.36281866574718991</v>
      </c>
      <c r="AD45">
        <f t="shared" si="1"/>
        <v>40.866575169160747</v>
      </c>
      <c r="AE45">
        <f>'IDT-1'!D45</f>
        <v>0</v>
      </c>
      <c r="AF45" s="26"/>
      <c r="AG45">
        <f t="shared" si="2"/>
        <v>40.866575169160747</v>
      </c>
      <c r="AI45" s="75">
        <f>PXIL!L45</f>
        <v>0</v>
      </c>
      <c r="AJ45" s="75">
        <f>PXIL!R45</f>
        <v>0</v>
      </c>
      <c r="AK45" s="75">
        <f>RTM_IEX!L45</f>
        <v>19.350000000000001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7.27</v>
      </c>
      <c r="H46">
        <f>PPCL_Spot!R46</f>
        <v>8.7893938349079352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0</v>
      </c>
      <c r="AB46" s="117">
        <f>-STOA!R46</f>
        <v>0</v>
      </c>
      <c r="AC46">
        <f t="shared" si="0"/>
        <v>0.36281866574718991</v>
      </c>
      <c r="AD46">
        <f t="shared" si="1"/>
        <v>40.866575169160747</v>
      </c>
      <c r="AE46">
        <f>'IDT-1'!D46</f>
        <v>0</v>
      </c>
      <c r="AF46" s="26"/>
      <c r="AG46">
        <f t="shared" si="2"/>
        <v>40.866575169160747</v>
      </c>
      <c r="AI46" s="75">
        <f>PXIL!L46</f>
        <v>0</v>
      </c>
      <c r="AJ46" s="75">
        <f>PXIL!R46</f>
        <v>0</v>
      </c>
      <c r="AK46" s="75">
        <f>RTM_IEX!L46</f>
        <v>19.350000000000001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7.27</v>
      </c>
      <c r="H47">
        <f>PPCL_Spot!R47</f>
        <v>8.7893938349079352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0</v>
      </c>
      <c r="AB47" s="117">
        <f>-STOA!R47</f>
        <v>0</v>
      </c>
      <c r="AC47">
        <f t="shared" si="0"/>
        <v>0.36281866574718991</v>
      </c>
      <c r="AD47">
        <f t="shared" si="1"/>
        <v>40.866575169160747</v>
      </c>
      <c r="AE47">
        <f>'IDT-1'!D47</f>
        <v>0</v>
      </c>
      <c r="AF47" s="26"/>
      <c r="AG47">
        <f t="shared" si="2"/>
        <v>40.866575169160747</v>
      </c>
      <c r="AI47" s="75">
        <f>PXIL!L47</f>
        <v>0</v>
      </c>
      <c r="AJ47" s="75">
        <f>PXIL!R47</f>
        <v>0</v>
      </c>
      <c r="AK47" s="75">
        <f>RTM_IEX!L47</f>
        <v>19.350000000000001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7.27</v>
      </c>
      <c r="H48">
        <f>PPCL_Spot!R48</f>
        <v>8.7893938349079352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0</v>
      </c>
      <c r="AB48" s="117">
        <f>-STOA!R48</f>
        <v>0</v>
      </c>
      <c r="AC48">
        <f t="shared" si="0"/>
        <v>0.36281866574718991</v>
      </c>
      <c r="AD48">
        <f t="shared" si="1"/>
        <v>40.866575169160747</v>
      </c>
      <c r="AE48">
        <f>'IDT-1'!D48</f>
        <v>0</v>
      </c>
      <c r="AF48" s="26"/>
      <c r="AG48">
        <f t="shared" si="2"/>
        <v>40.866575169160747</v>
      </c>
      <c r="AI48" s="75">
        <f>PXIL!L48</f>
        <v>0</v>
      </c>
      <c r="AJ48" s="75">
        <f>PXIL!R48</f>
        <v>0</v>
      </c>
      <c r="AK48" s="75">
        <f>RTM_IEX!L48</f>
        <v>19.350000000000001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7.27</v>
      </c>
      <c r="H49">
        <f>PPCL_Spot!R49</f>
        <v>8.7893938349079352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0</v>
      </c>
      <c r="AB49" s="117">
        <f>-STOA!R49</f>
        <v>0</v>
      </c>
      <c r="AC49">
        <f t="shared" si="0"/>
        <v>0.43093066574718986</v>
      </c>
      <c r="AD49">
        <f t="shared" si="1"/>
        <v>48.538463169160742</v>
      </c>
      <c r="AE49">
        <f>'IDT-1'!D49</f>
        <v>0</v>
      </c>
      <c r="AF49" s="26"/>
      <c r="AG49">
        <f t="shared" si="2"/>
        <v>48.538463169160742</v>
      </c>
      <c r="AI49" s="75">
        <f>PXIL!L49</f>
        <v>0</v>
      </c>
      <c r="AJ49" s="75">
        <f>PXIL!R49</f>
        <v>0</v>
      </c>
      <c r="AK49" s="75">
        <f>RTM_IEX!L49</f>
        <v>27.09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7.27</v>
      </c>
      <c r="H50">
        <f>PPCL_Spot!R50</f>
        <v>8.7893938349079352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0</v>
      </c>
      <c r="AB50" s="117">
        <f>-STOA!R50</f>
        <v>0</v>
      </c>
      <c r="AC50">
        <f t="shared" si="0"/>
        <v>0.37135466574718989</v>
      </c>
      <c r="AD50">
        <f t="shared" si="1"/>
        <v>41.828039169160746</v>
      </c>
      <c r="AE50">
        <f>'IDT-1'!D50</f>
        <v>0</v>
      </c>
      <c r="AF50" s="26"/>
      <c r="AG50">
        <f t="shared" si="2"/>
        <v>41.828039169160746</v>
      </c>
      <c r="AI50" s="75">
        <f>PXIL!L50</f>
        <v>0</v>
      </c>
      <c r="AJ50" s="75">
        <f>PXIL!R50</f>
        <v>0</v>
      </c>
      <c r="AK50" s="75">
        <f>RTM_IEX!L50</f>
        <v>20.32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7.27</v>
      </c>
      <c r="H51">
        <f>PPCL_Spot!R51</f>
        <v>8.7893938349079352</v>
      </c>
      <c r="I51">
        <f>Bawana_NG!R51</f>
        <v>5.8202709842834395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0</v>
      </c>
      <c r="AB51" s="117">
        <f>-STOA!R51</f>
        <v>0</v>
      </c>
      <c r="AC51">
        <f t="shared" si="0"/>
        <v>0.37980505040888413</v>
      </c>
      <c r="AD51">
        <f t="shared" si="1"/>
        <v>42.779859768782494</v>
      </c>
      <c r="AE51">
        <f>'IDT-1'!D51</f>
        <v>0</v>
      </c>
      <c r="AF51" s="26"/>
      <c r="AG51">
        <f t="shared" si="2"/>
        <v>42.779859768782494</v>
      </c>
      <c r="AI51" s="75">
        <f>PXIL!L51</f>
        <v>0</v>
      </c>
      <c r="AJ51" s="75">
        <f>PXIL!R51</f>
        <v>0</v>
      </c>
      <c r="AK51" s="75">
        <f>RTM_IEX!L51</f>
        <v>21.28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7.27</v>
      </c>
      <c r="H52">
        <f>PPCL_Spot!R52</f>
        <v>8.7893938349079352</v>
      </c>
      <c r="I52">
        <f>Bawana_NG!R52</f>
        <v>5.8202709842834395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0</v>
      </c>
      <c r="AB52" s="117">
        <f>-STOA!R52</f>
        <v>0</v>
      </c>
      <c r="AC52">
        <f t="shared" si="0"/>
        <v>0.37980505040888413</v>
      </c>
      <c r="AD52">
        <f t="shared" si="1"/>
        <v>42.779859768782494</v>
      </c>
      <c r="AE52">
        <f>'IDT-1'!D52</f>
        <v>0</v>
      </c>
      <c r="AF52" s="26"/>
      <c r="AG52">
        <f t="shared" si="2"/>
        <v>42.779859768782494</v>
      </c>
      <c r="AI52" s="75">
        <f>PXIL!L52</f>
        <v>0</v>
      </c>
      <c r="AJ52" s="75">
        <f>PXIL!R52</f>
        <v>0</v>
      </c>
      <c r="AK52" s="75">
        <f>RTM_IEX!L52</f>
        <v>21.28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7.27</v>
      </c>
      <c r="H53">
        <f>PPCL_Spot!R53</f>
        <v>8.7893938349079352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0</v>
      </c>
      <c r="AB53" s="117">
        <f>-STOA!R53</f>
        <v>0</v>
      </c>
      <c r="AC53">
        <f t="shared" si="0"/>
        <v>0.3798026657471899</v>
      </c>
      <c r="AD53">
        <f t="shared" si="1"/>
        <v>42.779591169160746</v>
      </c>
      <c r="AE53">
        <f>'IDT-1'!D53</f>
        <v>0</v>
      </c>
      <c r="AF53" s="26"/>
      <c r="AG53">
        <f t="shared" si="2"/>
        <v>42.779591169160746</v>
      </c>
      <c r="AI53" s="75">
        <f>PXIL!L53</f>
        <v>0</v>
      </c>
      <c r="AJ53" s="75">
        <f>PXIL!R53</f>
        <v>0</v>
      </c>
      <c r="AK53" s="75">
        <f>RTM_IEX!L53</f>
        <v>21.28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7.27</v>
      </c>
      <c r="H54">
        <f>PPCL_Spot!R54</f>
        <v>8.7893938349079352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0</v>
      </c>
      <c r="AB54" s="117">
        <f>-STOA!R54</f>
        <v>0</v>
      </c>
      <c r="AC54">
        <f t="shared" si="0"/>
        <v>0.3798026657471899</v>
      </c>
      <c r="AD54">
        <f t="shared" si="1"/>
        <v>42.779591169160746</v>
      </c>
      <c r="AE54">
        <f>'IDT-1'!D54</f>
        <v>0</v>
      </c>
      <c r="AF54" s="26"/>
      <c r="AG54">
        <f t="shared" si="2"/>
        <v>42.779591169160746</v>
      </c>
      <c r="AI54" s="75">
        <f>PXIL!L54</f>
        <v>0</v>
      </c>
      <c r="AJ54" s="75">
        <f>PXIL!R54</f>
        <v>0</v>
      </c>
      <c r="AK54" s="75">
        <f>RTM_IEX!L54</f>
        <v>21.28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7.27</v>
      </c>
      <c r="H55">
        <f>PPCL_Spot!R55</f>
        <v>8.7893938349079352</v>
      </c>
      <c r="I55">
        <f>Bawana_NG!R55</f>
        <v>5.7311185052469922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0</v>
      </c>
      <c r="AB55" s="117">
        <f>-STOA!R55</f>
        <v>0</v>
      </c>
      <c r="AC55">
        <f t="shared" si="0"/>
        <v>0.4301485085933634</v>
      </c>
      <c r="AD55">
        <f t="shared" si="1"/>
        <v>48.450363831561567</v>
      </c>
      <c r="AE55">
        <f>'IDT-1'!D55</f>
        <v>0</v>
      </c>
      <c r="AF55" s="26"/>
      <c r="AG55">
        <f t="shared" si="2"/>
        <v>48.450363831561567</v>
      </c>
      <c r="AI55" s="75">
        <f>PXIL!L55</f>
        <v>0</v>
      </c>
      <c r="AJ55" s="75">
        <f>PXIL!R55</f>
        <v>0</v>
      </c>
      <c r="AK55" s="75">
        <f>RTM_IEX!L55</f>
        <v>27.09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7.27</v>
      </c>
      <c r="H56">
        <f>PPCL_Spot!R56</f>
        <v>8.7893938349079352</v>
      </c>
      <c r="I56">
        <f>Bawana_NG!R56</f>
        <v>5.8199999999999994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0</v>
      </c>
      <c r="AB56" s="117">
        <f>-STOA!R56</f>
        <v>0</v>
      </c>
      <c r="AC56">
        <f t="shared" si="0"/>
        <v>0.36281866574718991</v>
      </c>
      <c r="AD56">
        <f t="shared" si="1"/>
        <v>40.866575169160747</v>
      </c>
      <c r="AE56">
        <f>'IDT-1'!D56</f>
        <v>0</v>
      </c>
      <c r="AF56" s="26"/>
      <c r="AG56">
        <f t="shared" si="2"/>
        <v>40.866575169160747</v>
      </c>
      <c r="AI56" s="75">
        <f>PXIL!L56</f>
        <v>0</v>
      </c>
      <c r="AJ56" s="75">
        <f>PXIL!R56</f>
        <v>0</v>
      </c>
      <c r="AK56" s="75">
        <f>RTM_IEX!L56</f>
        <v>19.350000000000001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7.27</v>
      </c>
      <c r="H57">
        <f>PPCL_Spot!R57</f>
        <v>8.7893938349079352</v>
      </c>
      <c r="I57">
        <f>Bawana_NG!R57</f>
        <v>5.8199999999999994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0</v>
      </c>
      <c r="AB57" s="117">
        <f>-STOA!R57</f>
        <v>0</v>
      </c>
      <c r="AC57">
        <f t="shared" si="0"/>
        <v>0.3798026657471899</v>
      </c>
      <c r="AD57">
        <f t="shared" si="1"/>
        <v>42.779591169160746</v>
      </c>
      <c r="AE57">
        <f>'IDT-1'!D57</f>
        <v>0</v>
      </c>
      <c r="AF57" s="26"/>
      <c r="AG57">
        <f t="shared" si="2"/>
        <v>42.779591169160746</v>
      </c>
      <c r="AI57" s="75">
        <f>PXIL!L57</f>
        <v>0</v>
      </c>
      <c r="AJ57" s="75">
        <f>PXIL!R57</f>
        <v>0</v>
      </c>
      <c r="AK57" s="75">
        <f>RTM_IEX!L57</f>
        <v>21.28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7.27</v>
      </c>
      <c r="H58">
        <f>PPCL_Spot!R58</f>
        <v>8.7893938349079352</v>
      </c>
      <c r="I58">
        <f>Bawana_NG!R58</f>
        <v>5.8199999999999994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0</v>
      </c>
      <c r="AB58" s="117">
        <f>-STOA!R58</f>
        <v>0</v>
      </c>
      <c r="AC58">
        <f t="shared" si="0"/>
        <v>0.3798026657471899</v>
      </c>
      <c r="AD58">
        <f t="shared" si="1"/>
        <v>42.779591169160746</v>
      </c>
      <c r="AE58">
        <f>'IDT-1'!D58</f>
        <v>0</v>
      </c>
      <c r="AF58" s="26"/>
      <c r="AG58">
        <f t="shared" si="2"/>
        <v>42.779591169160746</v>
      </c>
      <c r="AI58" s="75">
        <f>PXIL!L58</f>
        <v>0</v>
      </c>
      <c r="AJ58" s="75">
        <f>PXIL!R58</f>
        <v>0</v>
      </c>
      <c r="AK58" s="75">
        <f>RTM_IEX!L58</f>
        <v>21.28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7.27</v>
      </c>
      <c r="H59">
        <f>PPCL_Spot!R59</f>
        <v>8.7893938349079352</v>
      </c>
      <c r="I59">
        <f>Bawana_NG!R59</f>
        <v>5.8199999999999994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0</v>
      </c>
      <c r="AB59" s="117">
        <f>-STOA!R59</f>
        <v>0</v>
      </c>
      <c r="AC59">
        <f t="shared" si="0"/>
        <v>0.3798026657471899</v>
      </c>
      <c r="AD59">
        <f t="shared" si="1"/>
        <v>42.779591169160746</v>
      </c>
      <c r="AE59">
        <f>'IDT-1'!D59</f>
        <v>0</v>
      </c>
      <c r="AF59" s="26"/>
      <c r="AG59">
        <f t="shared" si="2"/>
        <v>42.779591169160746</v>
      </c>
      <c r="AI59" s="75">
        <f>PXIL!L59</f>
        <v>0</v>
      </c>
      <c r="AJ59" s="75">
        <f>PXIL!R59</f>
        <v>0</v>
      </c>
      <c r="AK59" s="75">
        <f>RTM_IEX!L59</f>
        <v>21.28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7.27</v>
      </c>
      <c r="H60">
        <f>PPCL_Spot!R60</f>
        <v>8.7893938349079352</v>
      </c>
      <c r="I60">
        <f>Bawana_NG!R60</f>
        <v>5.8199999999999994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0</v>
      </c>
      <c r="AB60" s="117">
        <f>-STOA!R60</f>
        <v>0</v>
      </c>
      <c r="AC60">
        <f t="shared" si="0"/>
        <v>0.3798026657471899</v>
      </c>
      <c r="AD60">
        <f t="shared" si="1"/>
        <v>42.779591169160746</v>
      </c>
      <c r="AE60">
        <f>'IDT-1'!D60</f>
        <v>0</v>
      </c>
      <c r="AF60" s="26"/>
      <c r="AG60">
        <f t="shared" si="2"/>
        <v>42.779591169160746</v>
      </c>
      <c r="AI60" s="75">
        <f>PXIL!L60</f>
        <v>0</v>
      </c>
      <c r="AJ60" s="75">
        <f>PXIL!R60</f>
        <v>0</v>
      </c>
      <c r="AK60" s="75">
        <f>RTM_IEX!L60</f>
        <v>21.28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7.27</v>
      </c>
      <c r="H61">
        <f>PPCL_Spot!R61</f>
        <v>8.7893938349079352</v>
      </c>
      <c r="I61">
        <f>Bawana_NG!R61</f>
        <v>5.8199999999999994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0</v>
      </c>
      <c r="AB61" s="117">
        <f>-STOA!R61</f>
        <v>0</v>
      </c>
      <c r="AC61">
        <f t="shared" si="0"/>
        <v>0.43515466574718986</v>
      </c>
      <c r="AD61">
        <f t="shared" si="1"/>
        <v>49.014239169160746</v>
      </c>
      <c r="AE61">
        <f>'IDT-1'!D61</f>
        <v>0</v>
      </c>
      <c r="AF61" s="26"/>
      <c r="AG61">
        <f t="shared" si="2"/>
        <v>49.014239169160746</v>
      </c>
      <c r="AI61" s="75">
        <f>PXIL!L61</f>
        <v>0</v>
      </c>
      <c r="AJ61" s="75">
        <f>PXIL!R61</f>
        <v>0</v>
      </c>
      <c r="AK61" s="75">
        <f>RTM_IEX!L61</f>
        <v>27.57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7.27</v>
      </c>
      <c r="H62">
        <f>PPCL_Spot!R62</f>
        <v>8.7893938349079352</v>
      </c>
      <c r="I62">
        <f>Bawana_NG!R62</f>
        <v>5.8199999999999994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0</v>
      </c>
      <c r="AB62" s="117">
        <f>-STOA!R62</f>
        <v>0</v>
      </c>
      <c r="AC62">
        <f t="shared" si="0"/>
        <v>0.37135466574718989</v>
      </c>
      <c r="AD62">
        <f t="shared" si="1"/>
        <v>41.828039169160746</v>
      </c>
      <c r="AE62">
        <f>'IDT-1'!D62</f>
        <v>0</v>
      </c>
      <c r="AF62" s="26"/>
      <c r="AG62">
        <f t="shared" si="2"/>
        <v>41.828039169160746</v>
      </c>
      <c r="AI62" s="75">
        <f>PXIL!L62</f>
        <v>0</v>
      </c>
      <c r="AJ62" s="75">
        <f>PXIL!R62</f>
        <v>0</v>
      </c>
      <c r="AK62" s="75">
        <f>RTM_IEX!L62</f>
        <v>20.32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7.27</v>
      </c>
      <c r="H63">
        <f>PPCL_Spot!R63</f>
        <v>8.7893938349079352</v>
      </c>
      <c r="I63">
        <f>Bawana_NG!R63</f>
        <v>5.8199999999999994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0</v>
      </c>
      <c r="AB63" s="117">
        <f>-STOA!R63</f>
        <v>0</v>
      </c>
      <c r="AC63">
        <f t="shared" si="0"/>
        <v>0.38833866574718989</v>
      </c>
      <c r="AD63">
        <f t="shared" si="1"/>
        <v>43.741055169160745</v>
      </c>
      <c r="AE63">
        <f>'IDT-1'!D63</f>
        <v>0</v>
      </c>
      <c r="AF63" s="26"/>
      <c r="AG63">
        <f t="shared" si="2"/>
        <v>43.741055169160745</v>
      </c>
      <c r="AI63" s="75">
        <f>PXIL!L63</f>
        <v>0</v>
      </c>
      <c r="AJ63" s="75">
        <f>PXIL!R63</f>
        <v>0</v>
      </c>
      <c r="AK63" s="75">
        <f>RTM_IEX!L63</f>
        <v>22.25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7.27</v>
      </c>
      <c r="H64">
        <f>PPCL_Spot!R64</f>
        <v>8.7893938349079352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0</v>
      </c>
      <c r="AB64" s="117">
        <f>-STOA!R64</f>
        <v>0</v>
      </c>
      <c r="AC64">
        <f t="shared" si="0"/>
        <v>0.38833866574718989</v>
      </c>
      <c r="AD64">
        <f t="shared" si="1"/>
        <v>43.741055169160745</v>
      </c>
      <c r="AE64">
        <f>'IDT-1'!D64</f>
        <v>0</v>
      </c>
      <c r="AF64" s="26"/>
      <c r="AG64">
        <f t="shared" si="2"/>
        <v>43.741055169160745</v>
      </c>
      <c r="AI64" s="75">
        <f>PXIL!L64</f>
        <v>0</v>
      </c>
      <c r="AJ64" s="75">
        <f>PXIL!R64</f>
        <v>0</v>
      </c>
      <c r="AK64" s="75">
        <f>RTM_IEX!L64</f>
        <v>22.25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7.27</v>
      </c>
      <c r="H65">
        <f>PPCL_Spot!R65</f>
        <v>8.7893938349079352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0</v>
      </c>
      <c r="AB65" s="117">
        <f>-STOA!R65</f>
        <v>0</v>
      </c>
      <c r="AC65">
        <f t="shared" si="0"/>
        <v>0.38833866574718989</v>
      </c>
      <c r="AD65">
        <f t="shared" si="1"/>
        <v>43.741055169160745</v>
      </c>
      <c r="AE65">
        <f>'IDT-1'!D65</f>
        <v>0</v>
      </c>
      <c r="AF65" s="26"/>
      <c r="AG65">
        <f t="shared" si="2"/>
        <v>43.741055169160745</v>
      </c>
      <c r="AI65" s="75">
        <f>PXIL!L65</f>
        <v>0</v>
      </c>
      <c r="AJ65" s="75">
        <f>PXIL!R65</f>
        <v>0</v>
      </c>
      <c r="AK65" s="75">
        <f>RTM_IEX!L65</f>
        <v>22.25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7.27</v>
      </c>
      <c r="H66">
        <f>PPCL_Spot!R66</f>
        <v>8.7893938349079352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0</v>
      </c>
      <c r="AB66" s="117">
        <f>-STOA!R66</f>
        <v>0</v>
      </c>
      <c r="AC66">
        <f t="shared" si="0"/>
        <v>0.38833866574718989</v>
      </c>
      <c r="AD66">
        <f t="shared" si="1"/>
        <v>43.741055169160745</v>
      </c>
      <c r="AE66">
        <f>'IDT-1'!D66</f>
        <v>0</v>
      </c>
      <c r="AF66" s="26"/>
      <c r="AG66">
        <f t="shared" si="2"/>
        <v>43.741055169160745</v>
      </c>
      <c r="AI66" s="75">
        <f>PXIL!L66</f>
        <v>0</v>
      </c>
      <c r="AJ66" s="75">
        <f>PXIL!R66</f>
        <v>0</v>
      </c>
      <c r="AK66" s="75">
        <f>RTM_IEX!L66</f>
        <v>22.25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7.27</v>
      </c>
      <c r="H67">
        <f>PPCL_Spot!R67</f>
        <v>8.7893938349079352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0</v>
      </c>
      <c r="AB67" s="117">
        <f>-STOA!R67</f>
        <v>0</v>
      </c>
      <c r="AC67">
        <f t="shared" si="0"/>
        <v>0.42239466574718987</v>
      </c>
      <c r="AD67">
        <f t="shared" si="1"/>
        <v>47.576999169160743</v>
      </c>
      <c r="AE67">
        <f>'IDT-1'!D67</f>
        <v>0</v>
      </c>
      <c r="AF67" s="26"/>
      <c r="AG67">
        <f t="shared" si="2"/>
        <v>47.576999169160743</v>
      </c>
      <c r="AI67" s="75">
        <f>PXIL!L67</f>
        <v>0</v>
      </c>
      <c r="AJ67" s="75">
        <f>PXIL!R67</f>
        <v>0</v>
      </c>
      <c r="AK67" s="75">
        <f>RTM_IEX!L67</f>
        <v>26.12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7.27</v>
      </c>
      <c r="H68">
        <f>PPCL_Spot!R68</f>
        <v>8.7893938349079352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0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0.34574666574718987</v>
      </c>
      <c r="AD68">
        <f t="shared" ref="AD68:AD98" si="4">SUM(B68:AB68,AI68:AR68)-AC68</f>
        <v>38.943647169160748</v>
      </c>
      <c r="AE68">
        <f>'IDT-1'!D68</f>
        <v>0</v>
      </c>
      <c r="AF68" s="26"/>
      <c r="AG68">
        <f t="shared" ref="AG68:AG98" si="5">SUM(AD68:AF68)</f>
        <v>38.943647169160748</v>
      </c>
      <c r="AI68" s="75">
        <f>PXIL!L68</f>
        <v>0</v>
      </c>
      <c r="AJ68" s="75">
        <f>PXIL!R68</f>
        <v>0</v>
      </c>
      <c r="AK68" s="75">
        <f>RTM_IEX!L68</f>
        <v>17.41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7.27</v>
      </c>
      <c r="H69">
        <f>PPCL_Spot!R69</f>
        <v>8.7893938349079352</v>
      </c>
      <c r="I69">
        <f>Bawana_NG!R69</f>
        <v>5.8202725757759497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0</v>
      </c>
      <c r="AB69" s="117">
        <f>-STOA!R69</f>
        <v>0</v>
      </c>
      <c r="AC69">
        <f t="shared" si="3"/>
        <v>0.31169306441401817</v>
      </c>
      <c r="AD69">
        <f t="shared" si="4"/>
        <v>35.107973346269873</v>
      </c>
      <c r="AE69">
        <f>'IDT-1'!D69</f>
        <v>0</v>
      </c>
      <c r="AF69" s="26"/>
      <c r="AG69">
        <f t="shared" si="5"/>
        <v>35.107973346269873</v>
      </c>
      <c r="AI69" s="75">
        <f>PXIL!L69</f>
        <v>0</v>
      </c>
      <c r="AJ69" s="75">
        <f>PXIL!R69</f>
        <v>0</v>
      </c>
      <c r="AK69" s="75">
        <f>RTM_IEX!L69</f>
        <v>13.54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7.27</v>
      </c>
      <c r="H70">
        <f>PPCL_Spot!R70</f>
        <v>8.7893938349079352</v>
      </c>
      <c r="I70">
        <f>Bawana_NG!R70</f>
        <v>5.8202725757759497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0</v>
      </c>
      <c r="AB70" s="117">
        <f>-STOA!R70</f>
        <v>0</v>
      </c>
      <c r="AC70">
        <f t="shared" si="3"/>
        <v>0.31169306441401817</v>
      </c>
      <c r="AD70">
        <f t="shared" si="4"/>
        <v>35.107973346269873</v>
      </c>
      <c r="AE70">
        <f>'IDT-1'!D70</f>
        <v>0</v>
      </c>
      <c r="AF70" s="26"/>
      <c r="AG70">
        <f t="shared" si="5"/>
        <v>35.107973346269873</v>
      </c>
      <c r="AI70" s="75">
        <f>PXIL!L70</f>
        <v>0</v>
      </c>
      <c r="AJ70" s="75">
        <f>PXIL!R70</f>
        <v>0</v>
      </c>
      <c r="AK70" s="75">
        <f>RTM_IEX!L70</f>
        <v>13.54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7.27</v>
      </c>
      <c r="H71">
        <f>PPCL_Spot!R71</f>
        <v>7.4</v>
      </c>
      <c r="I71">
        <f>Bawana_NG!R71</f>
        <v>5.8202725757759497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0</v>
      </c>
      <c r="AB71" s="117">
        <f>-STOA!R71</f>
        <v>0</v>
      </c>
      <c r="AC71">
        <f t="shared" si="3"/>
        <v>0.29524239866682839</v>
      </c>
      <c r="AD71">
        <f t="shared" si="4"/>
        <v>33.25503017710912</v>
      </c>
      <c r="AE71">
        <f>'IDT-1'!D71</f>
        <v>0</v>
      </c>
      <c r="AF71" s="26"/>
      <c r="AG71">
        <f t="shared" si="5"/>
        <v>33.25503017710912</v>
      </c>
      <c r="AI71" s="75">
        <f>PXIL!L71</f>
        <v>0</v>
      </c>
      <c r="AJ71" s="75">
        <f>PXIL!R71</f>
        <v>0</v>
      </c>
      <c r="AK71" s="75">
        <f>RTM_IEX!L71</f>
        <v>13.06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7.27</v>
      </c>
      <c r="H72">
        <f>PPCL_Spot!R72</f>
        <v>7.4</v>
      </c>
      <c r="I72">
        <f>Bawana_NG!R72</f>
        <v>5.8202725757759497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0</v>
      </c>
      <c r="AB72" s="117">
        <f>-STOA!R72</f>
        <v>0</v>
      </c>
      <c r="AC72">
        <f t="shared" si="3"/>
        <v>0.29101839866682838</v>
      </c>
      <c r="AD72">
        <f t="shared" si="4"/>
        <v>32.779254177109124</v>
      </c>
      <c r="AE72">
        <f>'IDT-1'!D72</f>
        <v>0</v>
      </c>
      <c r="AF72" s="26"/>
      <c r="AG72">
        <f t="shared" si="5"/>
        <v>32.779254177109124</v>
      </c>
      <c r="AI72" s="75">
        <f>PXIL!L72</f>
        <v>0</v>
      </c>
      <c r="AJ72" s="75">
        <f>PXIL!R72</f>
        <v>0</v>
      </c>
      <c r="AK72" s="75">
        <f>RTM_IEX!L72</f>
        <v>12.58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7.27</v>
      </c>
      <c r="H73">
        <f>PPCL_Spot!R73</f>
        <v>8.7893938349079352</v>
      </c>
      <c r="I73">
        <f>Bawana_NG!R73</f>
        <v>5.8202725757759497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</v>
      </c>
      <c r="AB73" s="117">
        <f>-STOA!R73</f>
        <v>0</v>
      </c>
      <c r="AC73">
        <f t="shared" si="3"/>
        <v>0.36282106441401818</v>
      </c>
      <c r="AD73">
        <f t="shared" si="4"/>
        <v>40.866845346269869</v>
      </c>
      <c r="AE73">
        <f>'IDT-1'!D73</f>
        <v>0</v>
      </c>
      <c r="AF73" s="26"/>
      <c r="AG73">
        <f t="shared" si="5"/>
        <v>40.866845346269869</v>
      </c>
      <c r="AI73" s="75">
        <f>PXIL!L73</f>
        <v>0</v>
      </c>
      <c r="AJ73" s="75">
        <f>PXIL!R73</f>
        <v>0</v>
      </c>
      <c r="AK73" s="75">
        <f>RTM_IEX!L73</f>
        <v>19.350000000000001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7.27</v>
      </c>
      <c r="H74">
        <f>PPCL_Spot!R74</f>
        <v>8.7893938349079352</v>
      </c>
      <c r="I74">
        <f>Bawana_NG!R74</f>
        <v>5.8202725757759497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</v>
      </c>
      <c r="AB74" s="117">
        <f>-STOA!R74</f>
        <v>0</v>
      </c>
      <c r="AC74">
        <f t="shared" si="3"/>
        <v>0.27341306441401819</v>
      </c>
      <c r="AD74">
        <f t="shared" si="4"/>
        <v>30.796253346269868</v>
      </c>
      <c r="AE74">
        <f>'IDT-1'!D74</f>
        <v>0</v>
      </c>
      <c r="AF74" s="26"/>
      <c r="AG74">
        <f t="shared" si="5"/>
        <v>30.796253346269868</v>
      </c>
      <c r="AI74" s="75">
        <f>PXIL!L74</f>
        <v>0</v>
      </c>
      <c r="AJ74" s="75">
        <f>PXIL!R74</f>
        <v>0</v>
      </c>
      <c r="AK74" s="75">
        <f>RTM_IEX!L74</f>
        <v>9.19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7.27</v>
      </c>
      <c r="H75">
        <f>PPCL_Spot!R75</f>
        <v>8.7893938349079352</v>
      </c>
      <c r="I75">
        <f>Bawana_NG!R75</f>
        <v>5.8202725757759497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0.2776370644140182</v>
      </c>
      <c r="AD75">
        <f t="shared" si="4"/>
        <v>31.272029346269864</v>
      </c>
      <c r="AE75">
        <f>'IDT-1'!D75</f>
        <v>0</v>
      </c>
      <c r="AF75" s="26"/>
      <c r="AG75">
        <f t="shared" si="5"/>
        <v>31.272029346269864</v>
      </c>
      <c r="AI75" s="75">
        <f>PXIL!L75</f>
        <v>0</v>
      </c>
      <c r="AJ75" s="75">
        <f>PXIL!R75</f>
        <v>0</v>
      </c>
      <c r="AK75" s="75">
        <f>RTM_IEX!L75</f>
        <v>9.67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7.27</v>
      </c>
      <c r="H76">
        <f>PPCL_Spot!R76</f>
        <v>8.7893938349079352</v>
      </c>
      <c r="I76">
        <f>Bawana_NG!R76</f>
        <v>5.8202725757759497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0.26918906441401819</v>
      </c>
      <c r="AD76">
        <f t="shared" si="4"/>
        <v>30.320477346269868</v>
      </c>
      <c r="AE76">
        <f>'IDT-1'!D76</f>
        <v>0</v>
      </c>
      <c r="AF76" s="26"/>
      <c r="AG76">
        <f t="shared" si="5"/>
        <v>30.320477346269868</v>
      </c>
      <c r="AI76" s="75">
        <f>PXIL!L76</f>
        <v>0</v>
      </c>
      <c r="AJ76" s="75">
        <f>PXIL!R76</f>
        <v>0</v>
      </c>
      <c r="AK76" s="75">
        <f>RTM_IEX!L76</f>
        <v>8.7100000000000009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7.27</v>
      </c>
      <c r="H77">
        <f>PPCL_Spot!R77</f>
        <v>8.7893938349079352</v>
      </c>
      <c r="I77">
        <f>Bawana_NG!R77</f>
        <v>5.8202725757759497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0.26918906441401819</v>
      </c>
      <c r="AD77">
        <f t="shared" si="4"/>
        <v>30.320477346269868</v>
      </c>
      <c r="AE77">
        <f>'IDT-1'!D77</f>
        <v>0</v>
      </c>
      <c r="AF77" s="26"/>
      <c r="AG77">
        <f t="shared" si="5"/>
        <v>30.320477346269868</v>
      </c>
      <c r="AI77" s="75">
        <f>PXIL!L77</f>
        <v>0</v>
      </c>
      <c r="AJ77" s="75">
        <f>PXIL!R77</f>
        <v>0</v>
      </c>
      <c r="AK77" s="75">
        <f>RTM_IEX!L77</f>
        <v>8.7100000000000009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7.27</v>
      </c>
      <c r="H78">
        <f>PPCL_Spot!R78</f>
        <v>8.7893938349079352</v>
      </c>
      <c r="I78">
        <f>Bawana_NG!R78</f>
        <v>5.8202725757759497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0.2606530644140182</v>
      </c>
      <c r="AD78">
        <f t="shared" si="4"/>
        <v>29.359013346269865</v>
      </c>
      <c r="AE78">
        <f>'IDT-1'!D78</f>
        <v>0</v>
      </c>
      <c r="AF78" s="26"/>
      <c r="AG78">
        <f t="shared" si="5"/>
        <v>29.359013346269865</v>
      </c>
      <c r="AI78" s="75">
        <f>PXIL!L78</f>
        <v>0</v>
      </c>
      <c r="AJ78" s="75">
        <f>PXIL!R78</f>
        <v>0</v>
      </c>
      <c r="AK78" s="75">
        <f>RTM_IEX!L78</f>
        <v>7.74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7.27</v>
      </c>
      <c r="H79">
        <f>PPCL_Spot!R79</f>
        <v>8.7893938349079352</v>
      </c>
      <c r="I79">
        <f>Bawana_NG!R79</f>
        <v>5.8202725757759497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0.32022906441401822</v>
      </c>
      <c r="AD79">
        <f t="shared" si="4"/>
        <v>36.069437346269872</v>
      </c>
      <c r="AE79">
        <f>'IDT-1'!D79</f>
        <v>0</v>
      </c>
      <c r="AF79" s="26"/>
      <c r="AG79">
        <f t="shared" si="5"/>
        <v>36.069437346269872</v>
      </c>
      <c r="AI79" s="75">
        <f>PXIL!L79</f>
        <v>0</v>
      </c>
      <c r="AJ79" s="75">
        <f>PXIL!R79</f>
        <v>0</v>
      </c>
      <c r="AK79" s="75">
        <f>RTM_IEX!L79</f>
        <v>14.51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7.27</v>
      </c>
      <c r="H80">
        <f>PPCL_Spot!R80</f>
        <v>8.7893938349079352</v>
      </c>
      <c r="I80">
        <f>Bawana_NG!R80</f>
        <v>5.8202725757759497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0.19254106441401819</v>
      </c>
      <c r="AD80">
        <f t="shared" si="4"/>
        <v>21.687125346269866</v>
      </c>
      <c r="AE80">
        <f>'IDT-1'!D80</f>
        <v>0</v>
      </c>
      <c r="AF80" s="26"/>
      <c r="AG80">
        <f t="shared" si="5"/>
        <v>21.687125346269866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7.27</v>
      </c>
      <c r="H81">
        <f>PPCL_Spot!R81</f>
        <v>8.7893938349079352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0.19253866574718986</v>
      </c>
      <c r="AD81">
        <f t="shared" si="4"/>
        <v>21.686855169160747</v>
      </c>
      <c r="AE81">
        <f>'IDT-1'!D81</f>
        <v>0</v>
      </c>
      <c r="AF81" s="26"/>
      <c r="AG81">
        <f t="shared" si="5"/>
        <v>21.686855169160747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7.27</v>
      </c>
      <c r="H82">
        <f>PPCL_Spot!R82</f>
        <v>8.7893938349079352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0.19253866574718986</v>
      </c>
      <c r="AD82">
        <f t="shared" si="4"/>
        <v>21.686855169160747</v>
      </c>
      <c r="AE82">
        <f>'IDT-1'!D82</f>
        <v>0</v>
      </c>
      <c r="AF82" s="26"/>
      <c r="AG82">
        <f t="shared" si="5"/>
        <v>21.686855169160747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7.27</v>
      </c>
      <c r="H83">
        <f>PPCL_Spot!R83</f>
        <v>8.7893938349079352</v>
      </c>
      <c r="I83">
        <f>Bawana_NG!R83</f>
        <v>5.8199999999999994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0.19253866574718986</v>
      </c>
      <c r="AD83">
        <f t="shared" si="4"/>
        <v>21.686855169160747</v>
      </c>
      <c r="AE83">
        <f>'IDT-1'!D83</f>
        <v>0</v>
      </c>
      <c r="AF83" s="26"/>
      <c r="AG83">
        <f t="shared" si="5"/>
        <v>21.686855169160747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7.27</v>
      </c>
      <c r="H84">
        <f>PPCL_Spot!R84</f>
        <v>8.7893938349079352</v>
      </c>
      <c r="I84">
        <f>Bawana_NG!R84</f>
        <v>5.8199999999999994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0.19253866574718986</v>
      </c>
      <c r="AD84">
        <f t="shared" si="4"/>
        <v>21.686855169160747</v>
      </c>
      <c r="AE84">
        <f>'IDT-1'!D84</f>
        <v>0</v>
      </c>
      <c r="AF84" s="26"/>
      <c r="AG84">
        <f t="shared" si="5"/>
        <v>21.686855169160747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7.27</v>
      </c>
      <c r="H85">
        <f>PPCL_Spot!R85</f>
        <v>8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0.29849599999999998</v>
      </c>
      <c r="AD85">
        <f t="shared" si="4"/>
        <v>33.621504000000002</v>
      </c>
      <c r="AE85">
        <f>'IDT-1'!D85</f>
        <v>0</v>
      </c>
      <c r="AF85" s="26"/>
      <c r="AG85">
        <f t="shared" si="5"/>
        <v>33.621504000000002</v>
      </c>
      <c r="AI85" s="75">
        <f>PXIL!L85</f>
        <v>0</v>
      </c>
      <c r="AJ85" s="75">
        <f>PXIL!R85</f>
        <v>0</v>
      </c>
      <c r="AK85" s="75">
        <f>RTM_IEX!L85</f>
        <v>12.83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7.27</v>
      </c>
      <c r="H86">
        <f>PPCL_Spot!R86</f>
        <v>7.4</v>
      </c>
      <c r="I86">
        <f>Bawana_NG!R86</f>
        <v>5.8199999999999994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0.180312</v>
      </c>
      <c r="AD86">
        <f t="shared" si="4"/>
        <v>20.309687999999998</v>
      </c>
      <c r="AE86">
        <f>'IDT-1'!D86</f>
        <v>0</v>
      </c>
      <c r="AF86" s="26"/>
      <c r="AG86">
        <f t="shared" si="5"/>
        <v>20.309687999999998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7.27</v>
      </c>
      <c r="H87">
        <f>PPCL_Spot!R87</f>
        <v>7.4</v>
      </c>
      <c r="I87">
        <f>Bawana_NG!R87</f>
        <v>5.8199999999999994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0.180312</v>
      </c>
      <c r="AD87">
        <f t="shared" si="4"/>
        <v>20.309687999999998</v>
      </c>
      <c r="AE87">
        <f>'IDT-1'!D87</f>
        <v>0</v>
      </c>
      <c r="AF87" s="26"/>
      <c r="AG87">
        <f t="shared" si="5"/>
        <v>20.309687999999998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7.27</v>
      </c>
      <c r="H88">
        <f>PPCL_Spot!R88</f>
        <v>7.4</v>
      </c>
      <c r="I88">
        <f>Bawana_NG!R88</f>
        <v>5.8199999999999994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0.180312</v>
      </c>
      <c r="AD88">
        <f t="shared" si="4"/>
        <v>20.309687999999998</v>
      </c>
      <c r="AE88">
        <f>'IDT-1'!D88</f>
        <v>0</v>
      </c>
      <c r="AF88" s="26"/>
      <c r="AG88">
        <f t="shared" si="5"/>
        <v>20.309687999999998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7.27</v>
      </c>
      <c r="H89">
        <f>PPCL_Spot!R89</f>
        <v>8.7893938349079352</v>
      </c>
      <c r="I89">
        <f>Bawana_NG!R89</f>
        <v>5.37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0.18857866574718987</v>
      </c>
      <c r="AD89">
        <f t="shared" si="4"/>
        <v>21.240815169160747</v>
      </c>
      <c r="AE89">
        <f>'IDT-1'!D89</f>
        <v>0</v>
      </c>
      <c r="AF89" s="26"/>
      <c r="AG89">
        <f t="shared" si="5"/>
        <v>21.240815169160747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7.27</v>
      </c>
      <c r="H90">
        <f>PPCL_Spot!R90</f>
        <v>8.7893938349079352</v>
      </c>
      <c r="I90">
        <f>Bawana_NG!R90</f>
        <v>5.37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0.18857866574718987</v>
      </c>
      <c r="AD90">
        <f t="shared" si="4"/>
        <v>21.240815169160747</v>
      </c>
      <c r="AE90">
        <f>'IDT-1'!D90</f>
        <v>0</v>
      </c>
      <c r="AF90" s="26"/>
      <c r="AG90">
        <f t="shared" si="5"/>
        <v>21.240815169160747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7.27</v>
      </c>
      <c r="H91">
        <f>PPCL_Spot!R91</f>
        <v>8</v>
      </c>
      <c r="I91">
        <f>Bawana_NG!R91</f>
        <v>13.54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0.25352800000000003</v>
      </c>
      <c r="AD91">
        <f t="shared" si="4"/>
        <v>28.556471999999999</v>
      </c>
      <c r="AE91">
        <f>'IDT-1'!D91</f>
        <v>0</v>
      </c>
      <c r="AF91" s="26"/>
      <c r="AG91">
        <f t="shared" si="5"/>
        <v>28.556471999999999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7.27</v>
      </c>
      <c r="H92">
        <f>PPCL_Spot!R92</f>
        <v>7.4</v>
      </c>
      <c r="I92">
        <f>Bawana_NG!R92</f>
        <v>5.46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0.177144</v>
      </c>
      <c r="AD92">
        <f t="shared" si="4"/>
        <v>19.952856000000001</v>
      </c>
      <c r="AE92">
        <f>'IDT-1'!D92</f>
        <v>0</v>
      </c>
      <c r="AF92" s="26"/>
      <c r="AG92">
        <f t="shared" si="5"/>
        <v>19.952856000000001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7.27</v>
      </c>
      <c r="H93">
        <f>PPCL_Spot!R93</f>
        <v>7.4</v>
      </c>
      <c r="I93">
        <f>Bawana_NG!R93</f>
        <v>5.46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0.26224000000000003</v>
      </c>
      <c r="AD93">
        <f t="shared" si="4"/>
        <v>29.537759999999999</v>
      </c>
      <c r="AE93">
        <f>'IDT-1'!D93</f>
        <v>0</v>
      </c>
      <c r="AF93" s="26"/>
      <c r="AG93">
        <f t="shared" si="5"/>
        <v>29.537759999999999</v>
      </c>
      <c r="AI93" s="75">
        <f>PXIL!L93</f>
        <v>0</v>
      </c>
      <c r="AJ93" s="75">
        <f>PXIL!R93</f>
        <v>0</v>
      </c>
      <c r="AK93" s="75">
        <f>RTM_IEX!L93</f>
        <v>9.67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7.27</v>
      </c>
      <c r="H94">
        <f>PPCL_Spot!R94</f>
        <v>8.7893938349079352</v>
      </c>
      <c r="I94">
        <f>Bawana_NG!R94</f>
        <v>5.46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0.27446666574718986</v>
      </c>
      <c r="AD94">
        <f t="shared" si="4"/>
        <v>30.914927169160748</v>
      </c>
      <c r="AE94">
        <f>'IDT-1'!D94</f>
        <v>0</v>
      </c>
      <c r="AF94" s="26"/>
      <c r="AG94">
        <f t="shared" si="5"/>
        <v>30.914927169160748</v>
      </c>
      <c r="AI94" s="75">
        <f>PXIL!L94</f>
        <v>0</v>
      </c>
      <c r="AJ94" s="75">
        <f>PXIL!R94</f>
        <v>0</v>
      </c>
      <c r="AK94" s="75">
        <f>RTM_IEX!L94</f>
        <v>9.67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7.27</v>
      </c>
      <c r="H95">
        <f>PPCL_Spot!R95</f>
        <v>7.4</v>
      </c>
      <c r="I95">
        <f>Bawana_NG!R95</f>
        <v>5.46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0.279312</v>
      </c>
      <c r="AD95">
        <f t="shared" si="4"/>
        <v>31.460687999999998</v>
      </c>
      <c r="AE95">
        <f>'IDT-1'!D95</f>
        <v>0</v>
      </c>
      <c r="AF95" s="26"/>
      <c r="AG95">
        <f t="shared" si="5"/>
        <v>31.460687999999998</v>
      </c>
      <c r="AI95" s="75">
        <f>PXIL!L95</f>
        <v>0</v>
      </c>
      <c r="AJ95" s="75">
        <f>PXIL!R95</f>
        <v>0</v>
      </c>
      <c r="AK95" s="75">
        <f>RTM_IEX!L95</f>
        <v>11.61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7.27</v>
      </c>
      <c r="H96">
        <f>PPCL_Spot!R96</f>
        <v>7.4</v>
      </c>
      <c r="I96">
        <f>Bawana_NG!R96</f>
        <v>5.46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0.279312</v>
      </c>
      <c r="AD96">
        <f t="shared" si="4"/>
        <v>31.460687999999998</v>
      </c>
      <c r="AE96">
        <f>'IDT-1'!D96</f>
        <v>0</v>
      </c>
      <c r="AF96" s="26"/>
      <c r="AG96">
        <f t="shared" si="5"/>
        <v>31.460687999999998</v>
      </c>
      <c r="AI96" s="75">
        <f>PXIL!L96</f>
        <v>0</v>
      </c>
      <c r="AJ96" s="75">
        <f>PXIL!R96</f>
        <v>0</v>
      </c>
      <c r="AK96" s="75">
        <f>RTM_IEX!L96</f>
        <v>11.61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7.27</v>
      </c>
      <c r="H97">
        <f>PPCL_Spot!R97</f>
        <v>8</v>
      </c>
      <c r="I97">
        <f>Bawana_NG!R97</f>
        <v>13.18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0.32269600000000004</v>
      </c>
      <c r="AD97">
        <f t="shared" si="4"/>
        <v>36.347304000000001</v>
      </c>
      <c r="AE97">
        <f>'IDT-1'!D97</f>
        <v>0</v>
      </c>
      <c r="AF97" s="26"/>
      <c r="AG97">
        <f t="shared" si="5"/>
        <v>36.347304000000001</v>
      </c>
      <c r="AI97" s="75">
        <f>PXIL!L97</f>
        <v>0</v>
      </c>
      <c r="AJ97" s="75">
        <f>PXIL!R97</f>
        <v>0</v>
      </c>
      <c r="AK97" s="75">
        <f>RTM_IEX!L97</f>
        <v>8.2200000000000006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7.27</v>
      </c>
      <c r="H98">
        <f>PPCL_Spot!R98</f>
        <v>7.4</v>
      </c>
      <c r="I98">
        <f>Bawana_NG!R98</f>
        <v>5.46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0.194128</v>
      </c>
      <c r="AD98">
        <f t="shared" si="4"/>
        <v>21.865872</v>
      </c>
      <c r="AE98">
        <f>'IDT-1'!D98</f>
        <v>0</v>
      </c>
      <c r="AF98" s="26"/>
      <c r="AG98">
        <f t="shared" si="5"/>
        <v>21.865872</v>
      </c>
      <c r="AI98" s="75">
        <f>PXIL!L98</f>
        <v>0</v>
      </c>
      <c r="AJ98" s="75">
        <f>PXIL!R98</f>
        <v>0</v>
      </c>
      <c r="AK98" s="75">
        <f>RTM_IEX!L98</f>
        <v>1.93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0.17447999999999977</v>
      </c>
      <c r="H99">
        <f t="shared" si="6"/>
        <v>0.20564052823943171</v>
      </c>
      <c r="I99">
        <f t="shared" si="6"/>
        <v>0.14261969337587724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7.4610379502147205E-3</v>
      </c>
      <c r="AD99">
        <f t="shared" si="6"/>
        <v>0.8403841836650946</v>
      </c>
      <c r="AE99">
        <f t="shared" ref="AE99:AR99" si="7">SUM(AE3:AE98)/4000</f>
        <v>0</v>
      </c>
      <c r="AG99">
        <f t="shared" si="7"/>
        <v>0.8403841836650946</v>
      </c>
      <c r="AI99">
        <f t="shared" si="7"/>
        <v>0</v>
      </c>
      <c r="AJ99">
        <f t="shared" si="7"/>
        <v>0</v>
      </c>
      <c r="AK99">
        <f t="shared" si="7"/>
        <v>0.32510499999999998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M7" sqref="M7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208</v>
      </c>
      <c r="C1" s="31">
        <v>44568</v>
      </c>
      <c r="E1" t="s">
        <v>316</v>
      </c>
      <c r="F1">
        <v>1</v>
      </c>
      <c r="I1" t="s">
        <v>228</v>
      </c>
      <c r="J1">
        <v>0.88</v>
      </c>
      <c r="L1" t="s">
        <v>401</v>
      </c>
    </row>
    <row r="2" spans="1:13">
      <c r="A2" s="31">
        <v>44753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3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3">
      <c r="A13" t="s">
        <v>18</v>
      </c>
      <c r="B13" s="190">
        <v>19.440115440115441</v>
      </c>
      <c r="C13" s="190">
        <v>9.9898989898989896</v>
      </c>
      <c r="D13" s="190">
        <v>70.569985569985576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445</v>
      </c>
      <c r="M13" s="154"/>
    </row>
    <row r="14" spans="1:13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3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367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368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374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375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376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407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440</v>
      </c>
      <c r="B53" s="179">
        <v>0</v>
      </c>
      <c r="C53" s="179">
        <v>0</v>
      </c>
      <c r="D53" s="179">
        <v>0</v>
      </c>
      <c r="E53" s="179">
        <v>100</v>
      </c>
      <c r="F53" s="179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405</v>
      </c>
      <c r="M54" t="s">
        <v>406</v>
      </c>
      <c r="O54" s="195" t="s">
        <v>423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423</v>
      </c>
    </row>
    <row r="56" spans="1:15">
      <c r="A56" s="177" t="s">
        <v>338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423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418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417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44753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5" t="s">
        <v>143</v>
      </c>
      <c r="Q1" s="225" t="s">
        <v>144</v>
      </c>
      <c r="R1" s="79"/>
      <c r="S1" s="79"/>
      <c r="T1" s="82" t="s">
        <v>301</v>
      </c>
      <c r="U1" s="226" t="s">
        <v>302</v>
      </c>
      <c r="V1" s="107" t="s">
        <v>315</v>
      </c>
      <c r="W1" s="107" t="s">
        <v>301</v>
      </c>
      <c r="X1" s="216" t="s">
        <v>334</v>
      </c>
      <c r="Y1" s="223" t="s">
        <v>223</v>
      </c>
      <c r="Z1" s="223" t="s">
        <v>224</v>
      </c>
      <c r="AA1" s="227" t="s">
        <v>198</v>
      </c>
      <c r="AB1" s="227" t="s">
        <v>199</v>
      </c>
      <c r="AC1" s="27" t="s">
        <v>189</v>
      </c>
      <c r="AD1" s="216" t="s">
        <v>142</v>
      </c>
      <c r="AG1" s="216" t="s">
        <v>278</v>
      </c>
      <c r="AI1" s="223" t="s">
        <v>383</v>
      </c>
      <c r="AJ1" s="223" t="s">
        <v>384</v>
      </c>
      <c r="AK1" s="223" t="s">
        <v>385</v>
      </c>
      <c r="AL1" s="223" t="s">
        <v>386</v>
      </c>
      <c r="AM1" s="223" t="s">
        <v>387</v>
      </c>
      <c r="AN1" s="223" t="s">
        <v>388</v>
      </c>
      <c r="AO1" s="222" t="s">
        <v>412</v>
      </c>
      <c r="AP1" s="222" t="s">
        <v>413</v>
      </c>
      <c r="AQ1" s="222" t="s">
        <v>414</v>
      </c>
      <c r="AR1" s="222" t="s">
        <v>415</v>
      </c>
    </row>
    <row r="2" spans="1:44">
      <c r="A2" s="27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79"/>
      <c r="S2" s="79"/>
      <c r="T2" s="82" t="s">
        <v>314</v>
      </c>
      <c r="U2" s="226"/>
      <c r="V2" s="107" t="s">
        <v>303</v>
      </c>
      <c r="W2" s="107" t="s">
        <v>303</v>
      </c>
      <c r="X2" s="216"/>
      <c r="Y2" s="223"/>
      <c r="Z2" s="223"/>
      <c r="AA2" s="227"/>
      <c r="AB2" s="227"/>
      <c r="AC2" s="27">
        <f>Allocation!J1/100</f>
        <v>8.8000000000000005E-3</v>
      </c>
      <c r="AD2" s="216"/>
      <c r="AE2" t="s">
        <v>276</v>
      </c>
      <c r="AG2" s="216"/>
      <c r="AI2" s="223"/>
      <c r="AJ2" s="223"/>
      <c r="AK2" s="223"/>
      <c r="AL2" s="223"/>
      <c r="AM2" s="223"/>
      <c r="AN2" s="223"/>
      <c r="AO2" s="222"/>
      <c r="AP2" s="222"/>
      <c r="AQ2" s="222"/>
      <c r="AR2" s="222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10.880928000000001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4.0599999999999996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0.13148016640000001</v>
      </c>
      <c r="AD3">
        <f>SUM(B3:AB3,AI3:AR3)-AC3</f>
        <v>14.8094478336</v>
      </c>
      <c r="AE3">
        <v>0</v>
      </c>
      <c r="AF3" s="26"/>
      <c r="AG3">
        <f>SUM(AD3:AF3)</f>
        <v>14.8094478336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10.880928000000001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6.29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0.15110416640000002</v>
      </c>
      <c r="AD4">
        <f t="shared" ref="AD4:AD67" si="1">SUM(B4:AB4,AI4:AR4)-AC4</f>
        <v>17.0198238336</v>
      </c>
      <c r="AE4">
        <v>0</v>
      </c>
      <c r="AF4" s="26"/>
      <c r="AG4">
        <f t="shared" ref="AG4:AG67" si="2">SUM(AD4:AF4)</f>
        <v>17.0198238336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10.880928000000001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2.42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0.11704816640000001</v>
      </c>
      <c r="AD5">
        <f t="shared" si="1"/>
        <v>13.183879833600001</v>
      </c>
      <c r="AE5">
        <v>0</v>
      </c>
      <c r="AF5" s="26"/>
      <c r="AG5">
        <f t="shared" si="2"/>
        <v>13.183879833600001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10.880928000000001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2.13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0.1144961664</v>
      </c>
      <c r="AD6">
        <f t="shared" si="1"/>
        <v>12.896431833599999</v>
      </c>
      <c r="AE6">
        <v>0</v>
      </c>
      <c r="AF6" s="26"/>
      <c r="AG6">
        <f t="shared" si="2"/>
        <v>12.896431833599999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10.880928000000001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3.1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0.12303216640000002</v>
      </c>
      <c r="AD7">
        <f t="shared" si="1"/>
        <v>13.857895833600001</v>
      </c>
      <c r="AE7">
        <v>0</v>
      </c>
      <c r="AF7" s="26"/>
      <c r="AG7">
        <f t="shared" si="2"/>
        <v>13.857895833600001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8.2376699999999996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7.2491496000000002E-2</v>
      </c>
      <c r="AD8">
        <f t="shared" si="1"/>
        <v>8.165178504</v>
      </c>
      <c r="AE8">
        <v>0</v>
      </c>
      <c r="AF8" s="26"/>
      <c r="AG8">
        <f t="shared" si="2"/>
        <v>8.165178504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10.880928000000001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1.74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0.11106416640000001</v>
      </c>
      <c r="AD9">
        <f t="shared" si="1"/>
        <v>12.509863833600001</v>
      </c>
      <c r="AE9">
        <v>0</v>
      </c>
      <c r="AF9" s="26"/>
      <c r="AG9">
        <f t="shared" si="2"/>
        <v>12.509863833600001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10.880928000000001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2.81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0.12048016640000002</v>
      </c>
      <c r="AD10">
        <f t="shared" si="1"/>
        <v>13.570447833600001</v>
      </c>
      <c r="AE10">
        <v>0</v>
      </c>
      <c r="AF10" s="26"/>
      <c r="AG10">
        <f t="shared" si="2"/>
        <v>13.570447833600001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10.880928000000001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6.97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0.15708816640000001</v>
      </c>
      <c r="AD11">
        <f t="shared" si="1"/>
        <v>17.693839833599998</v>
      </c>
      <c r="AE11">
        <v>0</v>
      </c>
      <c r="AF11" s="26"/>
      <c r="AG11">
        <f t="shared" si="2"/>
        <v>17.693839833599998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10.880928000000001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5.22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0.14168816640000001</v>
      </c>
      <c r="AD12">
        <f t="shared" si="1"/>
        <v>15.9592398336</v>
      </c>
      <c r="AE12">
        <v>0</v>
      </c>
      <c r="AF12" s="26"/>
      <c r="AG12">
        <f t="shared" si="2"/>
        <v>15.9592398336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10.880928000000001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4.74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0.1374641664</v>
      </c>
      <c r="AD13">
        <f t="shared" si="1"/>
        <v>15.483463833600002</v>
      </c>
      <c r="AE13">
        <v>0</v>
      </c>
      <c r="AF13" s="26"/>
      <c r="AG13">
        <f t="shared" si="2"/>
        <v>15.483463833600002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10.880928000000001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7.16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0.15876016640000001</v>
      </c>
      <c r="AD14">
        <f t="shared" si="1"/>
        <v>17.882167833600001</v>
      </c>
      <c r="AE14">
        <v>0</v>
      </c>
      <c r="AF14" s="26"/>
      <c r="AG14">
        <f t="shared" si="2"/>
        <v>17.882167833600001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10.637134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9.3606779200000004E-2</v>
      </c>
      <c r="AD15">
        <f t="shared" si="1"/>
        <v>10.5435272208</v>
      </c>
      <c r="AE15">
        <v>0</v>
      </c>
      <c r="AF15" s="26"/>
      <c r="AG15">
        <f t="shared" si="2"/>
        <v>10.5435272208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10.880928000000001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6.77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0.15532816640000002</v>
      </c>
      <c r="AD16">
        <f t="shared" si="1"/>
        <v>17.4955998336</v>
      </c>
      <c r="AE16">
        <v>0</v>
      </c>
      <c r="AF16" s="26"/>
      <c r="AG16">
        <f t="shared" si="2"/>
        <v>17.4955998336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10.880928000000001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7.06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0.15788016639999999</v>
      </c>
      <c r="AD17">
        <f t="shared" si="1"/>
        <v>17.783047833600001</v>
      </c>
      <c r="AE17">
        <v>0</v>
      </c>
      <c r="AF17" s="26"/>
      <c r="AG17">
        <f t="shared" si="2"/>
        <v>17.783047833600001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10.880928000000001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13.25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0.21235216640000001</v>
      </c>
      <c r="AD18">
        <f t="shared" si="1"/>
        <v>23.918575833600002</v>
      </c>
      <c r="AE18">
        <v>0</v>
      </c>
      <c r="AF18" s="26"/>
      <c r="AG18">
        <f t="shared" si="2"/>
        <v>23.918575833600002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10.880928000000001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9.19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0.17662416640000003</v>
      </c>
      <c r="AD19">
        <f t="shared" si="1"/>
        <v>19.894303833600002</v>
      </c>
      <c r="AE19">
        <v>0</v>
      </c>
      <c r="AF19" s="26"/>
      <c r="AG19">
        <f t="shared" si="2"/>
        <v>19.894303833600002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10.880928000000001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10.35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0.1868321664</v>
      </c>
      <c r="AD20">
        <f t="shared" si="1"/>
        <v>21.0440958336</v>
      </c>
      <c r="AE20">
        <v>0</v>
      </c>
      <c r="AF20" s="26"/>
      <c r="AG20">
        <f t="shared" si="2"/>
        <v>21.0440958336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10.880928000000001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9.8699999999999992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0.18260816640000002</v>
      </c>
      <c r="AD21">
        <f t="shared" si="1"/>
        <v>20.5683198336</v>
      </c>
      <c r="AE21">
        <v>0</v>
      </c>
      <c r="AF21" s="26"/>
      <c r="AG21">
        <f t="shared" si="2"/>
        <v>20.5683198336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10.880928000000001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5.13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0.14089616639999999</v>
      </c>
      <c r="AD22">
        <f t="shared" si="1"/>
        <v>15.870031833600001</v>
      </c>
      <c r="AE22">
        <v>0</v>
      </c>
      <c r="AF22" s="26"/>
      <c r="AG22">
        <f t="shared" si="2"/>
        <v>15.870031833600001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10.880928000000001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13.25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0.21235216640000001</v>
      </c>
      <c r="AD23">
        <f t="shared" si="1"/>
        <v>23.918575833600002</v>
      </c>
      <c r="AE23">
        <v>0</v>
      </c>
      <c r="AF23" s="26"/>
      <c r="AG23">
        <f t="shared" si="2"/>
        <v>23.918575833600002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10.880928000000001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11.42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0.19624816640000001</v>
      </c>
      <c r="AD24">
        <f t="shared" si="1"/>
        <v>22.104679833599999</v>
      </c>
      <c r="AE24">
        <v>0</v>
      </c>
      <c r="AF24" s="26"/>
      <c r="AG24">
        <f t="shared" si="2"/>
        <v>22.104679833599999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10.880928000000001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12.96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0.20980016640000002</v>
      </c>
      <c r="AD25">
        <f t="shared" si="1"/>
        <v>23.631127833600001</v>
      </c>
      <c r="AE25">
        <v>0</v>
      </c>
      <c r="AF25" s="26"/>
      <c r="AG25">
        <f t="shared" si="2"/>
        <v>23.631127833600001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10.880928000000001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12.67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0.20724816640000002</v>
      </c>
      <c r="AD26">
        <f t="shared" si="1"/>
        <v>23.3436798336</v>
      </c>
      <c r="AE26">
        <v>0</v>
      </c>
      <c r="AF26" s="26"/>
      <c r="AG26">
        <f t="shared" si="2"/>
        <v>23.3436798336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10.880928000000001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11.9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0.20047216640000004</v>
      </c>
      <c r="AD27">
        <f t="shared" si="1"/>
        <v>22.580455833600002</v>
      </c>
      <c r="AE27">
        <v>0</v>
      </c>
      <c r="AF27" s="26"/>
      <c r="AG27">
        <f t="shared" si="2"/>
        <v>22.580455833600002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10.880928000000001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13.25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0.21235216640000001</v>
      </c>
      <c r="AD28">
        <f t="shared" si="1"/>
        <v>23.918575833600002</v>
      </c>
      <c r="AE28">
        <v>0</v>
      </c>
      <c r="AF28" s="26"/>
      <c r="AG28">
        <f t="shared" si="2"/>
        <v>23.918575833600002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10.880928000000001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6.09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0.14934416640000001</v>
      </c>
      <c r="AD29">
        <f t="shared" si="1"/>
        <v>16.821583833600002</v>
      </c>
      <c r="AE29">
        <v>0</v>
      </c>
      <c r="AF29" s="26"/>
      <c r="AG29">
        <f t="shared" si="2"/>
        <v>16.821583833600002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10.880928000000001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13.25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0.21235216640000001</v>
      </c>
      <c r="AD30">
        <f t="shared" si="1"/>
        <v>23.918575833600002</v>
      </c>
      <c r="AE30">
        <v>0</v>
      </c>
      <c r="AF30" s="26"/>
      <c r="AG30">
        <f t="shared" si="2"/>
        <v>23.918575833600002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10.880928000000001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10.83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0.19105616640000003</v>
      </c>
      <c r="AD31">
        <f t="shared" si="1"/>
        <v>21.519871833600003</v>
      </c>
      <c r="AE31">
        <v>0</v>
      </c>
      <c r="AF31" s="26"/>
      <c r="AG31">
        <f t="shared" si="2"/>
        <v>21.519871833600003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10.880928000000001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11.8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0.19959216640000002</v>
      </c>
      <c r="AD32">
        <f t="shared" si="1"/>
        <v>22.481335833600003</v>
      </c>
      <c r="AE32">
        <v>0</v>
      </c>
      <c r="AF32" s="26"/>
      <c r="AG32">
        <f t="shared" si="2"/>
        <v>22.481335833600003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10.880928000000001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8.51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0.17064016640000004</v>
      </c>
      <c r="AD33">
        <f t="shared" si="1"/>
        <v>19.220287833600004</v>
      </c>
      <c r="AE33">
        <v>0</v>
      </c>
      <c r="AF33" s="26"/>
      <c r="AG33">
        <f t="shared" si="2"/>
        <v>19.220287833600004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10.880928000000001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10.35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0.1868321664</v>
      </c>
      <c r="AD34">
        <f t="shared" si="1"/>
        <v>21.0440958336</v>
      </c>
      <c r="AE34">
        <v>0</v>
      </c>
      <c r="AF34" s="26"/>
      <c r="AG34">
        <f t="shared" si="2"/>
        <v>21.0440958336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10.880928000000001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13.06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0.21068016640000001</v>
      </c>
      <c r="AD35">
        <f t="shared" si="1"/>
        <v>23.7302478336</v>
      </c>
      <c r="AE35">
        <v>0</v>
      </c>
      <c r="AF35" s="26"/>
      <c r="AG35">
        <f t="shared" si="2"/>
        <v>23.7302478336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10.880928000000001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6.38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0.1518961664</v>
      </c>
      <c r="AD36">
        <f t="shared" si="1"/>
        <v>17.1090318336</v>
      </c>
      <c r="AE36">
        <v>0</v>
      </c>
      <c r="AF36" s="26"/>
      <c r="AG36">
        <f t="shared" si="2"/>
        <v>17.1090318336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10.880928000000001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13.25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0.21235216640000001</v>
      </c>
      <c r="AD37">
        <f t="shared" si="1"/>
        <v>23.918575833600002</v>
      </c>
      <c r="AE37">
        <v>0</v>
      </c>
      <c r="AF37" s="26"/>
      <c r="AG37">
        <f t="shared" si="2"/>
        <v>23.918575833600002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10.880928000000001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13.25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0.21235216640000001</v>
      </c>
      <c r="AD38">
        <f t="shared" si="1"/>
        <v>23.918575833600002</v>
      </c>
      <c r="AE38">
        <v>0</v>
      </c>
      <c r="AF38" s="26"/>
      <c r="AG38">
        <f t="shared" si="2"/>
        <v>23.918575833600002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10.880928000000001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13.25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0.21235216640000001</v>
      </c>
      <c r="AD39">
        <f t="shared" si="1"/>
        <v>23.918575833600002</v>
      </c>
      <c r="AE39">
        <v>0</v>
      </c>
      <c r="AF39" s="26"/>
      <c r="AG39">
        <f t="shared" si="2"/>
        <v>23.918575833600002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10.880928000000001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12.38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0.20469616640000002</v>
      </c>
      <c r="AD40">
        <f t="shared" si="1"/>
        <v>23.056231833599998</v>
      </c>
      <c r="AE40">
        <v>0</v>
      </c>
      <c r="AF40" s="26"/>
      <c r="AG40">
        <f t="shared" si="2"/>
        <v>23.056231833599998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10.880928000000001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13.06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0.21068016640000001</v>
      </c>
      <c r="AD41">
        <f t="shared" si="1"/>
        <v>23.7302478336</v>
      </c>
      <c r="AE41">
        <v>0</v>
      </c>
      <c r="AF41" s="26"/>
      <c r="AG41">
        <f t="shared" si="2"/>
        <v>23.7302478336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10.880928000000001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11.22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0.19448816640000005</v>
      </c>
      <c r="AD42">
        <f t="shared" si="1"/>
        <v>21.906439833600004</v>
      </c>
      <c r="AE42">
        <v>0</v>
      </c>
      <c r="AF42" s="26"/>
      <c r="AG42">
        <f t="shared" si="2"/>
        <v>21.906439833600004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10.880928000000001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6.29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0.15110416640000002</v>
      </c>
      <c r="AD43">
        <f t="shared" si="1"/>
        <v>17.0198238336</v>
      </c>
      <c r="AE43">
        <v>0</v>
      </c>
      <c r="AF43" s="26"/>
      <c r="AG43">
        <f t="shared" si="2"/>
        <v>17.0198238336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10.880928000000001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13.25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0.21235216640000001</v>
      </c>
      <c r="AD44">
        <f t="shared" si="1"/>
        <v>23.918575833600002</v>
      </c>
      <c r="AE44">
        <v>0</v>
      </c>
      <c r="AF44" s="26"/>
      <c r="AG44">
        <f t="shared" si="2"/>
        <v>23.918575833600002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10.880928000000001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11.61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0.19792016640000001</v>
      </c>
      <c r="AD45">
        <f t="shared" si="1"/>
        <v>22.293007833600001</v>
      </c>
      <c r="AE45">
        <v>0</v>
      </c>
      <c r="AF45" s="26"/>
      <c r="AG45">
        <f t="shared" si="2"/>
        <v>22.293007833600001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10.880928000000001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13.25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0.21235216640000001</v>
      </c>
      <c r="AD46">
        <f t="shared" si="1"/>
        <v>23.918575833600002</v>
      </c>
      <c r="AE46">
        <v>0</v>
      </c>
      <c r="AF46" s="26"/>
      <c r="AG46">
        <f t="shared" si="2"/>
        <v>23.918575833600002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10.880928000000001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12.58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0.20645616640000003</v>
      </c>
      <c r="AD47">
        <f t="shared" si="1"/>
        <v>23.254471833600004</v>
      </c>
      <c r="AE47">
        <v>0</v>
      </c>
      <c r="AF47" s="26"/>
      <c r="AG47">
        <f t="shared" si="2"/>
        <v>23.254471833600004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10.880928000000001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9.8699999999999992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0.18260816640000002</v>
      </c>
      <c r="AD48">
        <f t="shared" si="1"/>
        <v>20.5683198336</v>
      </c>
      <c r="AE48">
        <v>0</v>
      </c>
      <c r="AF48" s="26"/>
      <c r="AG48">
        <f t="shared" si="2"/>
        <v>20.5683198336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10.880928000000001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10.06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0.1842801664</v>
      </c>
      <c r="AD49">
        <f t="shared" si="1"/>
        <v>20.756647833599999</v>
      </c>
      <c r="AE49">
        <v>0</v>
      </c>
      <c r="AF49" s="26"/>
      <c r="AG49">
        <f t="shared" si="2"/>
        <v>20.756647833599999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10.880928000000001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5.13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0.14089616639999999</v>
      </c>
      <c r="AD50">
        <f t="shared" si="1"/>
        <v>15.870031833600001</v>
      </c>
      <c r="AE50">
        <v>0</v>
      </c>
      <c r="AF50" s="26"/>
      <c r="AG50">
        <f t="shared" si="2"/>
        <v>15.870031833600001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10.880928000000001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12.19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0.20302416640000004</v>
      </c>
      <c r="AD51">
        <f t="shared" si="1"/>
        <v>22.867903833600003</v>
      </c>
      <c r="AE51">
        <v>0</v>
      </c>
      <c r="AF51" s="26"/>
      <c r="AG51">
        <f t="shared" si="2"/>
        <v>22.867903833600003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10.880928000000001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13.25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0.21235216640000001</v>
      </c>
      <c r="AD52">
        <f t="shared" si="1"/>
        <v>23.918575833600002</v>
      </c>
      <c r="AE52">
        <v>0</v>
      </c>
      <c r="AF52" s="26"/>
      <c r="AG52">
        <f t="shared" si="2"/>
        <v>23.918575833600002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10.880928000000001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13.25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0.21235216640000001</v>
      </c>
      <c r="AD53">
        <f t="shared" si="1"/>
        <v>23.918575833600002</v>
      </c>
      <c r="AE53">
        <v>0</v>
      </c>
      <c r="AF53" s="26"/>
      <c r="AG53">
        <f t="shared" si="2"/>
        <v>23.918575833600002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10.880928000000001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13.25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0.21235216640000001</v>
      </c>
      <c r="AD54">
        <f t="shared" si="1"/>
        <v>23.918575833600002</v>
      </c>
      <c r="AE54">
        <v>0</v>
      </c>
      <c r="AF54" s="26"/>
      <c r="AG54">
        <f t="shared" si="2"/>
        <v>23.918575833600002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10.880928000000001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13.25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0.21235216640000001</v>
      </c>
      <c r="AD55">
        <f t="shared" si="1"/>
        <v>23.918575833600002</v>
      </c>
      <c r="AE55">
        <v>0</v>
      </c>
      <c r="AF55" s="26"/>
      <c r="AG55">
        <f t="shared" si="2"/>
        <v>23.918575833600002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10.880928000000001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13.25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0.21235216640000001</v>
      </c>
      <c r="AD56">
        <f t="shared" si="1"/>
        <v>23.918575833600002</v>
      </c>
      <c r="AE56">
        <v>0</v>
      </c>
      <c r="AF56" s="26"/>
      <c r="AG56">
        <f t="shared" si="2"/>
        <v>23.918575833600002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10.880928000000001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5.51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0.14424016640000004</v>
      </c>
      <c r="AD57">
        <f t="shared" si="1"/>
        <v>16.246687833600003</v>
      </c>
      <c r="AE57">
        <v>0</v>
      </c>
      <c r="AF57" s="26"/>
      <c r="AG57">
        <f t="shared" si="2"/>
        <v>16.246687833600003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10.880928000000001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9.8699999999999992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0.18260816640000002</v>
      </c>
      <c r="AD58">
        <f t="shared" si="1"/>
        <v>20.5683198336</v>
      </c>
      <c r="AE58">
        <v>0</v>
      </c>
      <c r="AF58" s="26"/>
      <c r="AG58">
        <f t="shared" si="2"/>
        <v>20.5683198336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10.880928000000001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12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0.20135216640000003</v>
      </c>
      <c r="AD59">
        <f t="shared" si="1"/>
        <v>22.679575833600001</v>
      </c>
      <c r="AE59">
        <v>0</v>
      </c>
      <c r="AF59" s="26"/>
      <c r="AG59">
        <f t="shared" si="2"/>
        <v>22.679575833600001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10.880928000000001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13.25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0.21235216640000001</v>
      </c>
      <c r="AD60">
        <f t="shared" si="1"/>
        <v>23.918575833600002</v>
      </c>
      <c r="AE60">
        <v>0</v>
      </c>
      <c r="AF60" s="26"/>
      <c r="AG60">
        <f t="shared" si="2"/>
        <v>23.918575833600002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10.880928000000001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13.25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0.21235216640000001</v>
      </c>
      <c r="AD61">
        <f t="shared" si="1"/>
        <v>23.918575833600002</v>
      </c>
      <c r="AE61">
        <v>0</v>
      </c>
      <c r="AF61" s="26"/>
      <c r="AG61">
        <f t="shared" si="2"/>
        <v>23.918575833600002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10.880928000000001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13.25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0.21235216640000001</v>
      </c>
      <c r="AD62">
        <f t="shared" si="1"/>
        <v>23.918575833600002</v>
      </c>
      <c r="AE62">
        <v>0</v>
      </c>
      <c r="AF62" s="26"/>
      <c r="AG62">
        <f t="shared" si="2"/>
        <v>23.918575833600002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10.880928000000001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12.38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0.20469616640000002</v>
      </c>
      <c r="AD63">
        <f t="shared" si="1"/>
        <v>23.056231833599998</v>
      </c>
      <c r="AE63">
        <v>0</v>
      </c>
      <c r="AF63" s="26"/>
      <c r="AG63">
        <f t="shared" si="2"/>
        <v>23.056231833599998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10.880928000000001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6.68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0.15453616640000001</v>
      </c>
      <c r="AD64">
        <f t="shared" si="1"/>
        <v>17.406391833600001</v>
      </c>
      <c r="AE64">
        <v>0</v>
      </c>
      <c r="AF64" s="26"/>
      <c r="AG64">
        <f t="shared" si="2"/>
        <v>17.406391833600001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10.880928000000001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13.25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0.21235216640000001</v>
      </c>
      <c r="AD65">
        <f t="shared" si="1"/>
        <v>23.918575833600002</v>
      </c>
      <c r="AE65">
        <v>0</v>
      </c>
      <c r="AF65" s="26"/>
      <c r="AG65">
        <f t="shared" si="2"/>
        <v>23.918575833600002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10.880928000000001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13.25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0.21235216640000001</v>
      </c>
      <c r="AD66">
        <f t="shared" si="1"/>
        <v>23.918575833600002</v>
      </c>
      <c r="AE66">
        <v>0</v>
      </c>
      <c r="AF66" s="26"/>
      <c r="AG66">
        <f t="shared" si="2"/>
        <v>23.918575833600002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10.880928000000001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13.25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0.21235216640000001</v>
      </c>
      <c r="AD67">
        <f t="shared" si="1"/>
        <v>23.918575833600002</v>
      </c>
      <c r="AE67">
        <v>0</v>
      </c>
      <c r="AF67" s="26"/>
      <c r="AG67">
        <f t="shared" si="2"/>
        <v>23.918575833600002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10.880928000000001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13.25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0.21235216640000001</v>
      </c>
      <c r="AD68">
        <f t="shared" ref="AD68:AD98" si="4">SUM(B68:AB68,AI68:AR68)-AC68</f>
        <v>23.918575833600002</v>
      </c>
      <c r="AE68">
        <v>0</v>
      </c>
      <c r="AF68" s="26"/>
      <c r="AG68">
        <f t="shared" ref="AG68:AG98" si="5">SUM(AD68:AF68)</f>
        <v>23.918575833600002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10.880928000000001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13.06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0.21068016640000001</v>
      </c>
      <c r="AD69">
        <f t="shared" si="4"/>
        <v>23.7302478336</v>
      </c>
      <c r="AE69">
        <v>0</v>
      </c>
      <c r="AF69" s="26"/>
      <c r="AG69">
        <f t="shared" si="5"/>
        <v>23.7302478336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10.880928000000001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12.77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0.20812816640000001</v>
      </c>
      <c r="AD70">
        <f t="shared" si="4"/>
        <v>23.442799833599999</v>
      </c>
      <c r="AE70">
        <v>0</v>
      </c>
      <c r="AF70" s="26"/>
      <c r="AG70">
        <f t="shared" si="5"/>
        <v>23.442799833599999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10.880928000000001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8.51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0.17064016640000004</v>
      </c>
      <c r="AD71">
        <f t="shared" si="4"/>
        <v>19.220287833600004</v>
      </c>
      <c r="AE71">
        <v>0</v>
      </c>
      <c r="AF71" s="26"/>
      <c r="AG71">
        <f t="shared" si="5"/>
        <v>19.220287833600004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10.880928000000001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13.25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0.21235216640000001</v>
      </c>
      <c r="AD72">
        <f t="shared" si="4"/>
        <v>23.918575833600002</v>
      </c>
      <c r="AE72">
        <v>0</v>
      </c>
      <c r="AF72" s="26"/>
      <c r="AG72">
        <f t="shared" si="5"/>
        <v>23.918575833600002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10.880928000000001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11.51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0.19704016640000002</v>
      </c>
      <c r="AD73">
        <f t="shared" si="4"/>
        <v>22.193887833600002</v>
      </c>
      <c r="AE73">
        <v>0</v>
      </c>
      <c r="AF73" s="26"/>
      <c r="AG73">
        <f t="shared" si="5"/>
        <v>22.193887833600002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10.880928000000001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13.25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0.21235216640000001</v>
      </c>
      <c r="AD74">
        <f t="shared" si="4"/>
        <v>23.918575833600002</v>
      </c>
      <c r="AE74">
        <v>0</v>
      </c>
      <c r="AF74" s="26"/>
      <c r="AG74">
        <f t="shared" si="5"/>
        <v>23.918575833600002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10.880928000000001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13.25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0.21235216640000001</v>
      </c>
      <c r="AD75">
        <f t="shared" si="4"/>
        <v>23.918575833600002</v>
      </c>
      <c r="AE75">
        <v>0</v>
      </c>
      <c r="AF75" s="26"/>
      <c r="AG75">
        <f t="shared" si="5"/>
        <v>23.918575833600002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10.880928000000001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13.25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0.21235216640000001</v>
      </c>
      <c r="AD76">
        <f t="shared" si="4"/>
        <v>23.918575833600002</v>
      </c>
      <c r="AE76">
        <v>0</v>
      </c>
      <c r="AF76" s="26"/>
      <c r="AG76">
        <f t="shared" si="5"/>
        <v>23.918575833600002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10.880928000000001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9.9600000000000009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0.18340016640000004</v>
      </c>
      <c r="AD77">
        <f t="shared" si="4"/>
        <v>20.657527833600003</v>
      </c>
      <c r="AE77">
        <v>0</v>
      </c>
      <c r="AF77" s="26"/>
      <c r="AG77">
        <f t="shared" si="5"/>
        <v>20.657527833600003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10.880928000000001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0.12303216640000002</v>
      </c>
      <c r="AD78">
        <f t="shared" si="4"/>
        <v>13.857895833600001</v>
      </c>
      <c r="AE78">
        <v>0</v>
      </c>
      <c r="AF78" s="26"/>
      <c r="AG78">
        <f t="shared" si="5"/>
        <v>13.857895833600001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10.880928000000001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10.06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0.1842801664</v>
      </c>
      <c r="AD79">
        <f t="shared" si="4"/>
        <v>20.756647833599999</v>
      </c>
      <c r="AE79">
        <v>0</v>
      </c>
      <c r="AF79" s="26"/>
      <c r="AG79">
        <f t="shared" si="5"/>
        <v>20.756647833599999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10.880928000000001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12.96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0.20980016640000002</v>
      </c>
      <c r="AD80">
        <f t="shared" si="4"/>
        <v>23.631127833600001</v>
      </c>
      <c r="AE80">
        <v>0</v>
      </c>
      <c r="AF80" s="26"/>
      <c r="AG80">
        <f t="shared" si="5"/>
        <v>23.631127833600001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10.880928000000001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12.02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0.20152816640000001</v>
      </c>
      <c r="AD81">
        <f t="shared" si="4"/>
        <v>22.699399833600001</v>
      </c>
      <c r="AE81">
        <v>0</v>
      </c>
      <c r="AF81" s="26"/>
      <c r="AG81">
        <f t="shared" si="5"/>
        <v>22.699399833600001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10.880928000000001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11.43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0.19633616640000001</v>
      </c>
      <c r="AD82">
        <f t="shared" si="4"/>
        <v>22.114591833600002</v>
      </c>
      <c r="AE82">
        <v>0</v>
      </c>
      <c r="AF82" s="26"/>
      <c r="AG82">
        <f t="shared" si="5"/>
        <v>22.114591833600002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10.880928000000001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11.8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0.19959216640000002</v>
      </c>
      <c r="AD83">
        <f t="shared" si="4"/>
        <v>22.481335833600003</v>
      </c>
      <c r="AE83">
        <v>0</v>
      </c>
      <c r="AF83" s="26"/>
      <c r="AG83">
        <f t="shared" si="5"/>
        <v>22.481335833600003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10.880928000000001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12.22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0.20328816640000005</v>
      </c>
      <c r="AD84">
        <f t="shared" si="4"/>
        <v>22.897639833600003</v>
      </c>
      <c r="AE84">
        <v>0</v>
      </c>
      <c r="AF84" s="26"/>
      <c r="AG84">
        <f t="shared" si="5"/>
        <v>22.897639833600003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10.880928000000001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9.58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0.18005616640000002</v>
      </c>
      <c r="AD85">
        <f t="shared" si="4"/>
        <v>20.280871833600003</v>
      </c>
      <c r="AE85">
        <v>0</v>
      </c>
      <c r="AF85" s="26"/>
      <c r="AG85">
        <f t="shared" si="5"/>
        <v>20.280871833600003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10.880928000000001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12.03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0.20161616639999999</v>
      </c>
      <c r="AD86">
        <f t="shared" si="4"/>
        <v>22.709311833599997</v>
      </c>
      <c r="AE86">
        <v>0</v>
      </c>
      <c r="AF86" s="26"/>
      <c r="AG86">
        <f t="shared" si="5"/>
        <v>22.709311833599997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10.880928000000001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12.05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0.20179216640000003</v>
      </c>
      <c r="AD87">
        <f t="shared" si="4"/>
        <v>22.729135833600001</v>
      </c>
      <c r="AE87">
        <v>0</v>
      </c>
      <c r="AF87" s="26"/>
      <c r="AG87">
        <f t="shared" si="5"/>
        <v>22.729135833600001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10.880928000000001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11.95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0.20091216640000001</v>
      </c>
      <c r="AD88">
        <f t="shared" si="4"/>
        <v>22.630015833600002</v>
      </c>
      <c r="AE88">
        <v>0</v>
      </c>
      <c r="AF88" s="26"/>
      <c r="AG88">
        <f t="shared" si="5"/>
        <v>22.630015833600002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10.880928000000001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12.76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0.20804016640000003</v>
      </c>
      <c r="AD89">
        <f t="shared" si="4"/>
        <v>23.432887833600002</v>
      </c>
      <c r="AE89">
        <v>0</v>
      </c>
      <c r="AF89" s="26"/>
      <c r="AG89">
        <f t="shared" si="5"/>
        <v>23.432887833600002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10.880928000000001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13.06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0.21068016640000001</v>
      </c>
      <c r="AD90">
        <f t="shared" si="4"/>
        <v>23.7302478336</v>
      </c>
      <c r="AE90">
        <v>0</v>
      </c>
      <c r="AF90" s="26"/>
      <c r="AG90">
        <f t="shared" si="5"/>
        <v>23.7302478336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10.880928000000001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13.25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0.21235216640000001</v>
      </c>
      <c r="AD91">
        <f t="shared" si="4"/>
        <v>23.918575833600002</v>
      </c>
      <c r="AE91">
        <v>0</v>
      </c>
      <c r="AF91" s="26"/>
      <c r="AG91">
        <f t="shared" si="5"/>
        <v>23.918575833600002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10.880928000000001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5.8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0.14679216640000003</v>
      </c>
      <c r="AD92">
        <f t="shared" si="4"/>
        <v>16.534135833600001</v>
      </c>
      <c r="AE92">
        <v>0</v>
      </c>
      <c r="AF92" s="26"/>
      <c r="AG92">
        <f t="shared" si="5"/>
        <v>16.534135833600001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10.880928000000001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11.71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0.19880016640000003</v>
      </c>
      <c r="AD93">
        <f t="shared" si="4"/>
        <v>22.3921278336</v>
      </c>
      <c r="AE93">
        <v>0</v>
      </c>
      <c r="AF93" s="26"/>
      <c r="AG93">
        <f t="shared" si="5"/>
        <v>22.3921278336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10.880928000000001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12.09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0.20214416640000002</v>
      </c>
      <c r="AD94">
        <f t="shared" si="4"/>
        <v>22.768783833600001</v>
      </c>
      <c r="AE94">
        <v>0</v>
      </c>
      <c r="AF94" s="26"/>
      <c r="AG94">
        <f t="shared" si="5"/>
        <v>22.768783833600001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10.880928000000001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13.16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0.21156016640000003</v>
      </c>
      <c r="AD95">
        <f t="shared" si="4"/>
        <v>23.829367833599999</v>
      </c>
      <c r="AE95">
        <v>0</v>
      </c>
      <c r="AF95" s="26"/>
      <c r="AG95">
        <f t="shared" si="5"/>
        <v>23.829367833599999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10.880928000000001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9.19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0.17662416640000003</v>
      </c>
      <c r="AD96">
        <f t="shared" si="4"/>
        <v>19.894303833600002</v>
      </c>
      <c r="AE96">
        <v>0</v>
      </c>
      <c r="AF96" s="26"/>
      <c r="AG96">
        <f t="shared" si="5"/>
        <v>19.894303833600002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10.880928000000001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6.68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0.15453616640000001</v>
      </c>
      <c r="AD97">
        <f t="shared" si="4"/>
        <v>17.406391833600001</v>
      </c>
      <c r="AE97">
        <v>0</v>
      </c>
      <c r="AF97" s="26"/>
      <c r="AG97">
        <f t="shared" si="5"/>
        <v>17.406391833600001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10.880928000000001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9.58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0.18005616640000002</v>
      </c>
      <c r="AD98">
        <f t="shared" si="4"/>
        <v>20.280871833600003</v>
      </c>
      <c r="AE98">
        <v>0</v>
      </c>
      <c r="AF98" s="26"/>
      <c r="AG98">
        <f t="shared" si="5"/>
        <v>20.280871833600003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0.26042050900000036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0.24383749999999996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4.4374704792000024E-3</v>
      </c>
      <c r="AD99">
        <f t="shared" si="6"/>
        <v>0.49982053852080005</v>
      </c>
      <c r="AE99">
        <f t="shared" ref="AE99:AR99" si="8">SUM(AE3:AE98)/4000</f>
        <v>0</v>
      </c>
      <c r="AG99">
        <f t="shared" si="8"/>
        <v>0.49982053852080005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44753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'[1]11'!B5</f>
        <v>120</v>
      </c>
      <c r="C3" s="16">
        <f>'[1]11'!C5</f>
        <v>0</v>
      </c>
      <c r="D3" s="16">
        <f>'[1]11'!D5</f>
        <v>187</v>
      </c>
      <c r="E3" s="16">
        <f>'[1]11'!E5</f>
        <v>0</v>
      </c>
      <c r="F3" s="15">
        <f>SUM(B3:E3)</f>
        <v>307</v>
      </c>
      <c r="G3" s="15">
        <f>'[1]11'!H5</f>
        <v>120</v>
      </c>
      <c r="H3" s="16">
        <f>'[1]11'!I5</f>
        <v>0</v>
      </c>
      <c r="I3" s="16">
        <f>'[1]11'!J5</f>
        <v>145</v>
      </c>
      <c r="J3" s="16">
        <f>'[1]11'!K5</f>
        <v>0</v>
      </c>
      <c r="K3" s="15">
        <f>SUM(G3:J3)</f>
        <v>265</v>
      </c>
      <c r="L3" s="18">
        <f>frq!C3</f>
        <v>1</v>
      </c>
      <c r="M3" s="16">
        <f t="shared" ref="M3:M34" si="0">IF($L3=1,G3,IF(AND($L3=0.985,G3&gt;0.985*B3),B3*0.985,IF(AND($L3=0.965,G3&gt;0.965*B3),0.965*B3,G3)))</f>
        <v>120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145</v>
      </c>
      <c r="P3" s="16">
        <f t="shared" ref="P3:P34" si="3">IF($L3=1,J3,IF(AND($L3=0.985,J3&gt;0.985*E3),E3*0.985,IF(AND($L3=0.965,J3&gt;0.965*E3),0.965*E3,J3)))</f>
        <v>0</v>
      </c>
      <c r="Q3" s="17">
        <f>SUM(M3:P3)</f>
        <v>265</v>
      </c>
    </row>
    <row r="4" spans="1:18">
      <c r="A4" s="8" t="s">
        <v>46</v>
      </c>
      <c r="B4" s="15">
        <f>'[1]11'!B6</f>
        <v>120</v>
      </c>
      <c r="C4" s="16">
        <f>'[1]11'!C6</f>
        <v>0</v>
      </c>
      <c r="D4" s="16">
        <f>'[1]11'!D6</f>
        <v>187</v>
      </c>
      <c r="E4" s="16">
        <f>'[1]11'!E6</f>
        <v>0</v>
      </c>
      <c r="F4" s="15">
        <f>SUM(B4:E4)</f>
        <v>307</v>
      </c>
      <c r="G4" s="15">
        <f>'[1]11'!H6</f>
        <v>120</v>
      </c>
      <c r="H4" s="16">
        <f>'[1]11'!I6</f>
        <v>0</v>
      </c>
      <c r="I4" s="16">
        <f>'[1]11'!J6</f>
        <v>145</v>
      </c>
      <c r="J4" s="16">
        <f>'[1]11'!K6</f>
        <v>0</v>
      </c>
      <c r="K4" s="15">
        <f t="shared" ref="K4:K67" si="4">SUM(G4:J4)</f>
        <v>265</v>
      </c>
      <c r="L4" s="18">
        <f>frq!C4</f>
        <v>1</v>
      </c>
      <c r="M4" s="16">
        <f t="shared" si="0"/>
        <v>120</v>
      </c>
      <c r="N4" s="16">
        <f t="shared" si="1"/>
        <v>0</v>
      </c>
      <c r="O4" s="16">
        <f t="shared" si="2"/>
        <v>145</v>
      </c>
      <c r="P4" s="16">
        <f t="shared" si="3"/>
        <v>0</v>
      </c>
      <c r="Q4" s="17">
        <f t="shared" ref="Q4:Q67" si="5">SUM(M4:P4)</f>
        <v>265</v>
      </c>
    </row>
    <row r="5" spans="1:18">
      <c r="A5" s="8" t="s">
        <v>47</v>
      </c>
      <c r="B5" s="15">
        <f>'[1]11'!B7</f>
        <v>120</v>
      </c>
      <c r="C5" s="16">
        <f>'[1]11'!C7</f>
        <v>0</v>
      </c>
      <c r="D5" s="16">
        <f>'[1]11'!D7</f>
        <v>187</v>
      </c>
      <c r="E5" s="16">
        <f>'[1]11'!E7</f>
        <v>0</v>
      </c>
      <c r="F5" s="15">
        <f t="shared" ref="F5:F68" si="6">SUM(B5:E5)</f>
        <v>307</v>
      </c>
      <c r="G5" s="15">
        <f>'[1]11'!H7</f>
        <v>120</v>
      </c>
      <c r="H5" s="16">
        <f>'[1]11'!I7</f>
        <v>0</v>
      </c>
      <c r="I5" s="16">
        <f>'[1]11'!J7</f>
        <v>145</v>
      </c>
      <c r="J5" s="16">
        <f>'[1]11'!K7</f>
        <v>0</v>
      </c>
      <c r="K5" s="15">
        <f t="shared" si="4"/>
        <v>265</v>
      </c>
      <c r="L5" s="18">
        <f>frq!C5</f>
        <v>1</v>
      </c>
      <c r="M5" s="16">
        <f t="shared" si="0"/>
        <v>120</v>
      </c>
      <c r="N5" s="16">
        <f t="shared" si="1"/>
        <v>0</v>
      </c>
      <c r="O5" s="16">
        <f t="shared" si="2"/>
        <v>145</v>
      </c>
      <c r="P5" s="16">
        <f t="shared" si="3"/>
        <v>0</v>
      </c>
      <c r="Q5" s="17">
        <f t="shared" si="5"/>
        <v>265</v>
      </c>
      <c r="R5" s="168"/>
    </row>
    <row r="6" spans="1:18">
      <c r="A6" s="8" t="s">
        <v>48</v>
      </c>
      <c r="B6" s="15">
        <f>'[1]11'!B8</f>
        <v>120</v>
      </c>
      <c r="C6" s="16">
        <f>'[1]11'!C8</f>
        <v>0</v>
      </c>
      <c r="D6" s="16">
        <f>'[1]11'!D8</f>
        <v>187</v>
      </c>
      <c r="E6" s="16">
        <f>'[1]11'!E8</f>
        <v>0</v>
      </c>
      <c r="F6" s="15">
        <f t="shared" si="6"/>
        <v>307</v>
      </c>
      <c r="G6" s="15">
        <f>'[1]11'!H8</f>
        <v>120</v>
      </c>
      <c r="H6" s="16">
        <f>'[1]11'!I8</f>
        <v>0</v>
      </c>
      <c r="I6" s="16">
        <f>'[1]11'!J8</f>
        <v>145</v>
      </c>
      <c r="J6" s="16">
        <f>'[1]11'!K8</f>
        <v>0</v>
      </c>
      <c r="K6" s="15">
        <f t="shared" si="4"/>
        <v>265</v>
      </c>
      <c r="L6" s="18">
        <f>frq!C6</f>
        <v>1</v>
      </c>
      <c r="M6" s="16">
        <f t="shared" si="0"/>
        <v>120</v>
      </c>
      <c r="N6" s="16">
        <f t="shared" si="1"/>
        <v>0</v>
      </c>
      <c r="O6" s="16">
        <f t="shared" si="2"/>
        <v>145</v>
      </c>
      <c r="P6" s="16">
        <f t="shared" si="3"/>
        <v>0</v>
      </c>
      <c r="Q6" s="17">
        <f t="shared" si="5"/>
        <v>265</v>
      </c>
    </row>
    <row r="7" spans="1:18">
      <c r="A7" s="8" t="s">
        <v>49</v>
      </c>
      <c r="B7" s="15">
        <f>'[1]11'!B9</f>
        <v>120</v>
      </c>
      <c r="C7" s="16">
        <f>'[1]11'!C9</f>
        <v>0</v>
      </c>
      <c r="D7" s="16">
        <f>'[1]11'!D9</f>
        <v>187</v>
      </c>
      <c r="E7" s="16">
        <f>'[1]11'!E9</f>
        <v>0</v>
      </c>
      <c r="F7" s="15">
        <f t="shared" si="6"/>
        <v>307</v>
      </c>
      <c r="G7" s="15">
        <f>'[1]11'!H9</f>
        <v>120</v>
      </c>
      <c r="H7" s="16">
        <f>'[1]11'!I9</f>
        <v>0</v>
      </c>
      <c r="I7" s="16">
        <f>'[1]11'!J9</f>
        <v>145</v>
      </c>
      <c r="J7" s="16">
        <f>'[1]11'!K9</f>
        <v>0</v>
      </c>
      <c r="K7" s="15">
        <f t="shared" si="4"/>
        <v>265</v>
      </c>
      <c r="L7" s="18">
        <f>frq!C7</f>
        <v>1</v>
      </c>
      <c r="M7" s="16">
        <f t="shared" si="0"/>
        <v>120</v>
      </c>
      <c r="N7" s="16">
        <f t="shared" si="1"/>
        <v>0</v>
      </c>
      <c r="O7" s="16">
        <f t="shared" si="2"/>
        <v>145</v>
      </c>
      <c r="P7" s="16">
        <f t="shared" si="3"/>
        <v>0</v>
      </c>
      <c r="Q7" s="17">
        <f t="shared" si="5"/>
        <v>265</v>
      </c>
    </row>
    <row r="8" spans="1:18">
      <c r="A8" s="8" t="s">
        <v>50</v>
      </c>
      <c r="B8" s="15">
        <f>'[1]11'!B10</f>
        <v>120</v>
      </c>
      <c r="C8" s="16">
        <f>'[1]11'!C10</f>
        <v>0</v>
      </c>
      <c r="D8" s="16">
        <f>'[1]11'!D10</f>
        <v>187</v>
      </c>
      <c r="E8" s="16">
        <f>'[1]11'!E10</f>
        <v>0</v>
      </c>
      <c r="F8" s="15">
        <f t="shared" si="6"/>
        <v>307</v>
      </c>
      <c r="G8" s="15">
        <f>'[1]11'!H10</f>
        <v>120</v>
      </c>
      <c r="H8" s="16">
        <f>'[1]11'!I10</f>
        <v>0</v>
      </c>
      <c r="I8" s="16">
        <f>'[1]11'!J10</f>
        <v>145</v>
      </c>
      <c r="J8" s="16">
        <f>'[1]11'!K10</f>
        <v>0</v>
      </c>
      <c r="K8" s="15">
        <f t="shared" si="4"/>
        <v>265</v>
      </c>
      <c r="L8" s="18">
        <f>frq!C8</f>
        <v>1</v>
      </c>
      <c r="M8" s="16">
        <f t="shared" si="0"/>
        <v>120</v>
      </c>
      <c r="N8" s="16">
        <f t="shared" si="1"/>
        <v>0</v>
      </c>
      <c r="O8" s="16">
        <f t="shared" si="2"/>
        <v>145</v>
      </c>
      <c r="P8" s="16">
        <f t="shared" si="3"/>
        <v>0</v>
      </c>
      <c r="Q8" s="17">
        <f t="shared" si="5"/>
        <v>265</v>
      </c>
    </row>
    <row r="9" spans="1:18">
      <c r="A9" s="8" t="s">
        <v>51</v>
      </c>
      <c r="B9" s="15">
        <f>'[1]11'!B11</f>
        <v>120</v>
      </c>
      <c r="C9" s="16">
        <f>'[1]11'!C11</f>
        <v>0</v>
      </c>
      <c r="D9" s="16">
        <f>'[1]11'!D11</f>
        <v>187</v>
      </c>
      <c r="E9" s="16">
        <f>'[1]11'!E11</f>
        <v>0</v>
      </c>
      <c r="F9" s="15">
        <f t="shared" si="6"/>
        <v>307</v>
      </c>
      <c r="G9" s="15">
        <f>'[1]11'!H11</f>
        <v>120</v>
      </c>
      <c r="H9" s="16">
        <f>'[1]11'!I11</f>
        <v>0</v>
      </c>
      <c r="I9" s="16">
        <f>'[1]11'!J11</f>
        <v>145</v>
      </c>
      <c r="J9" s="16">
        <f>'[1]11'!K11</f>
        <v>0</v>
      </c>
      <c r="K9" s="15">
        <f t="shared" si="4"/>
        <v>265</v>
      </c>
      <c r="L9" s="18">
        <f>frq!C9</f>
        <v>1</v>
      </c>
      <c r="M9" s="16">
        <f t="shared" si="0"/>
        <v>120</v>
      </c>
      <c r="N9" s="16">
        <f t="shared" si="1"/>
        <v>0</v>
      </c>
      <c r="O9" s="16">
        <f t="shared" si="2"/>
        <v>145</v>
      </c>
      <c r="P9" s="16">
        <f t="shared" si="3"/>
        <v>0</v>
      </c>
      <c r="Q9" s="17">
        <f t="shared" si="5"/>
        <v>265</v>
      </c>
    </row>
    <row r="10" spans="1:18">
      <c r="A10" s="8" t="s">
        <v>52</v>
      </c>
      <c r="B10" s="15">
        <f>'[1]11'!B12</f>
        <v>120</v>
      </c>
      <c r="C10" s="16">
        <f>'[1]11'!C12</f>
        <v>0</v>
      </c>
      <c r="D10" s="16">
        <f>'[1]11'!D12</f>
        <v>187</v>
      </c>
      <c r="E10" s="16">
        <f>'[1]11'!E12</f>
        <v>0</v>
      </c>
      <c r="F10" s="15">
        <f t="shared" si="6"/>
        <v>307</v>
      </c>
      <c r="G10" s="15">
        <f>'[1]11'!H12</f>
        <v>120</v>
      </c>
      <c r="H10" s="16">
        <f>'[1]11'!I12</f>
        <v>0</v>
      </c>
      <c r="I10" s="16">
        <f>'[1]11'!J12</f>
        <v>145</v>
      </c>
      <c r="J10" s="16">
        <f>'[1]11'!K12</f>
        <v>0</v>
      </c>
      <c r="K10" s="15">
        <f t="shared" si="4"/>
        <v>265</v>
      </c>
      <c r="L10" s="18">
        <f>frq!C10</f>
        <v>1</v>
      </c>
      <c r="M10" s="16">
        <f t="shared" si="0"/>
        <v>120</v>
      </c>
      <c r="N10" s="16">
        <f t="shared" si="1"/>
        <v>0</v>
      </c>
      <c r="O10" s="16">
        <f t="shared" si="2"/>
        <v>145</v>
      </c>
      <c r="P10" s="16">
        <f t="shared" si="3"/>
        <v>0</v>
      </c>
      <c r="Q10" s="17">
        <f t="shared" si="5"/>
        <v>265</v>
      </c>
    </row>
    <row r="11" spans="1:18">
      <c r="A11" s="8" t="s">
        <v>53</v>
      </c>
      <c r="B11" s="15">
        <f>'[1]11'!B13</f>
        <v>120</v>
      </c>
      <c r="C11" s="16">
        <f>'[1]11'!C13</f>
        <v>0</v>
      </c>
      <c r="D11" s="16">
        <f>'[1]11'!D13</f>
        <v>187</v>
      </c>
      <c r="E11" s="16">
        <f>'[1]11'!E13</f>
        <v>0</v>
      </c>
      <c r="F11" s="15">
        <f t="shared" si="6"/>
        <v>307</v>
      </c>
      <c r="G11" s="15">
        <f>'[1]11'!H13</f>
        <v>120</v>
      </c>
      <c r="H11" s="16">
        <f>'[1]11'!I13</f>
        <v>0</v>
      </c>
      <c r="I11" s="16">
        <f>'[1]11'!J13</f>
        <v>145</v>
      </c>
      <c r="J11" s="16">
        <f>'[1]11'!K13</f>
        <v>0</v>
      </c>
      <c r="K11" s="15">
        <f t="shared" si="4"/>
        <v>265</v>
      </c>
      <c r="L11" s="18">
        <f>frq!C11</f>
        <v>1</v>
      </c>
      <c r="M11" s="16">
        <f t="shared" si="0"/>
        <v>120</v>
      </c>
      <c r="N11" s="16">
        <f t="shared" si="1"/>
        <v>0</v>
      </c>
      <c r="O11" s="16">
        <f t="shared" si="2"/>
        <v>145</v>
      </c>
      <c r="P11" s="16">
        <f t="shared" si="3"/>
        <v>0</v>
      </c>
      <c r="Q11" s="17">
        <f t="shared" si="5"/>
        <v>265</v>
      </c>
    </row>
    <row r="12" spans="1:18">
      <c r="A12" s="8" t="s">
        <v>54</v>
      </c>
      <c r="B12" s="15">
        <f>'[1]11'!B14</f>
        <v>120</v>
      </c>
      <c r="C12" s="16">
        <f>'[1]11'!C14</f>
        <v>0</v>
      </c>
      <c r="D12" s="16">
        <f>'[1]11'!D14</f>
        <v>187</v>
      </c>
      <c r="E12" s="16">
        <f>'[1]11'!E14</f>
        <v>0</v>
      </c>
      <c r="F12" s="15">
        <f t="shared" si="6"/>
        <v>307</v>
      </c>
      <c r="G12" s="15">
        <f>'[1]11'!H14</f>
        <v>120</v>
      </c>
      <c r="H12" s="16">
        <f>'[1]11'!I14</f>
        <v>0</v>
      </c>
      <c r="I12" s="16">
        <f>'[1]11'!J14</f>
        <v>145</v>
      </c>
      <c r="J12" s="16">
        <f>'[1]11'!K14</f>
        <v>0</v>
      </c>
      <c r="K12" s="15">
        <f t="shared" si="4"/>
        <v>265</v>
      </c>
      <c r="L12" s="18">
        <f>frq!C12</f>
        <v>1</v>
      </c>
      <c r="M12" s="16">
        <f t="shared" si="0"/>
        <v>120</v>
      </c>
      <c r="N12" s="16">
        <f t="shared" si="1"/>
        <v>0</v>
      </c>
      <c r="O12" s="16">
        <f t="shared" si="2"/>
        <v>145</v>
      </c>
      <c r="P12" s="16">
        <f t="shared" si="3"/>
        <v>0</v>
      </c>
      <c r="Q12" s="17">
        <f t="shared" si="5"/>
        <v>265</v>
      </c>
    </row>
    <row r="13" spans="1:18">
      <c r="A13" s="8" t="s">
        <v>55</v>
      </c>
      <c r="B13" s="15">
        <f>'[1]11'!B15</f>
        <v>120</v>
      </c>
      <c r="C13" s="16">
        <f>'[1]11'!C15</f>
        <v>0</v>
      </c>
      <c r="D13" s="16">
        <f>'[1]11'!D15</f>
        <v>187</v>
      </c>
      <c r="E13" s="16">
        <f>'[1]11'!E15</f>
        <v>0</v>
      </c>
      <c r="F13" s="15">
        <f t="shared" si="6"/>
        <v>307</v>
      </c>
      <c r="G13" s="15">
        <f>'[1]11'!H15</f>
        <v>120</v>
      </c>
      <c r="H13" s="16">
        <f>'[1]11'!I15</f>
        <v>0</v>
      </c>
      <c r="I13" s="16">
        <f>'[1]11'!J15</f>
        <v>145</v>
      </c>
      <c r="J13" s="16">
        <f>'[1]11'!K15</f>
        <v>0</v>
      </c>
      <c r="K13" s="15">
        <f t="shared" si="4"/>
        <v>265</v>
      </c>
      <c r="L13" s="18">
        <f>frq!C13</f>
        <v>1</v>
      </c>
      <c r="M13" s="16">
        <f t="shared" si="0"/>
        <v>120</v>
      </c>
      <c r="N13" s="16">
        <f t="shared" si="1"/>
        <v>0</v>
      </c>
      <c r="O13" s="16">
        <f t="shared" si="2"/>
        <v>145</v>
      </c>
      <c r="P13" s="16">
        <f t="shared" si="3"/>
        <v>0</v>
      </c>
      <c r="Q13" s="17">
        <f t="shared" si="5"/>
        <v>265</v>
      </c>
    </row>
    <row r="14" spans="1:18">
      <c r="A14" s="8" t="s">
        <v>56</v>
      </c>
      <c r="B14" s="15">
        <f>'[1]11'!B16</f>
        <v>120</v>
      </c>
      <c r="C14" s="16">
        <f>'[1]11'!C16</f>
        <v>0</v>
      </c>
      <c r="D14" s="16">
        <f>'[1]11'!D16</f>
        <v>187</v>
      </c>
      <c r="E14" s="16">
        <f>'[1]11'!E16</f>
        <v>0</v>
      </c>
      <c r="F14" s="15">
        <f t="shared" si="6"/>
        <v>307</v>
      </c>
      <c r="G14" s="15">
        <f>'[1]11'!H16</f>
        <v>120</v>
      </c>
      <c r="H14" s="16">
        <f>'[1]11'!I16</f>
        <v>0</v>
      </c>
      <c r="I14" s="16">
        <f>'[1]11'!J16</f>
        <v>145</v>
      </c>
      <c r="J14" s="16">
        <f>'[1]11'!K16</f>
        <v>0</v>
      </c>
      <c r="K14" s="15">
        <f t="shared" si="4"/>
        <v>265</v>
      </c>
      <c r="L14" s="18">
        <f>frq!C14</f>
        <v>1</v>
      </c>
      <c r="M14" s="16">
        <f t="shared" si="0"/>
        <v>120</v>
      </c>
      <c r="N14" s="16">
        <f t="shared" si="1"/>
        <v>0</v>
      </c>
      <c r="O14" s="16">
        <f t="shared" si="2"/>
        <v>145</v>
      </c>
      <c r="P14" s="16">
        <f t="shared" si="3"/>
        <v>0</v>
      </c>
      <c r="Q14" s="17">
        <f t="shared" si="5"/>
        <v>265</v>
      </c>
    </row>
    <row r="15" spans="1:18">
      <c r="A15" s="8" t="s">
        <v>57</v>
      </c>
      <c r="B15" s="15">
        <f>'[1]11'!B17</f>
        <v>120</v>
      </c>
      <c r="C15" s="16">
        <f>'[1]11'!C17</f>
        <v>0</v>
      </c>
      <c r="D15" s="16">
        <f>'[1]11'!D17</f>
        <v>187</v>
      </c>
      <c r="E15" s="16">
        <f>'[1]11'!E17</f>
        <v>0</v>
      </c>
      <c r="F15" s="15">
        <f t="shared" si="6"/>
        <v>307</v>
      </c>
      <c r="G15" s="15">
        <f>'[1]11'!H17</f>
        <v>120</v>
      </c>
      <c r="H15" s="16">
        <f>'[1]11'!I17</f>
        <v>0</v>
      </c>
      <c r="I15" s="16">
        <f>'[1]11'!J17</f>
        <v>145</v>
      </c>
      <c r="J15" s="16">
        <f>'[1]11'!K17</f>
        <v>0</v>
      </c>
      <c r="K15" s="15">
        <f t="shared" si="4"/>
        <v>265</v>
      </c>
      <c r="L15" s="18">
        <f>frq!C15</f>
        <v>1</v>
      </c>
      <c r="M15" s="16">
        <f t="shared" si="0"/>
        <v>120</v>
      </c>
      <c r="N15" s="16">
        <f t="shared" si="1"/>
        <v>0</v>
      </c>
      <c r="O15" s="16">
        <f t="shared" si="2"/>
        <v>145</v>
      </c>
      <c r="P15" s="16">
        <f t="shared" si="3"/>
        <v>0</v>
      </c>
      <c r="Q15" s="17">
        <f t="shared" si="5"/>
        <v>265</v>
      </c>
    </row>
    <row r="16" spans="1:18">
      <c r="A16" s="8" t="s">
        <v>58</v>
      </c>
      <c r="B16" s="15">
        <f>'[1]11'!B18</f>
        <v>120</v>
      </c>
      <c r="C16" s="16">
        <f>'[1]11'!C18</f>
        <v>0</v>
      </c>
      <c r="D16" s="16">
        <f>'[1]11'!D18</f>
        <v>187</v>
      </c>
      <c r="E16" s="16">
        <f>'[1]11'!E18</f>
        <v>0</v>
      </c>
      <c r="F16" s="15">
        <f t="shared" si="6"/>
        <v>307</v>
      </c>
      <c r="G16" s="15">
        <f>'[1]11'!H18</f>
        <v>120</v>
      </c>
      <c r="H16" s="16">
        <f>'[1]11'!I18</f>
        <v>0</v>
      </c>
      <c r="I16" s="16">
        <f>'[1]11'!J18</f>
        <v>145</v>
      </c>
      <c r="J16" s="16">
        <f>'[1]11'!K18</f>
        <v>0</v>
      </c>
      <c r="K16" s="15">
        <f t="shared" si="4"/>
        <v>265</v>
      </c>
      <c r="L16" s="18">
        <f>frq!C16</f>
        <v>1</v>
      </c>
      <c r="M16" s="16">
        <f t="shared" si="0"/>
        <v>120</v>
      </c>
      <c r="N16" s="16">
        <f t="shared" si="1"/>
        <v>0</v>
      </c>
      <c r="O16" s="16">
        <f t="shared" si="2"/>
        <v>145</v>
      </c>
      <c r="P16" s="16">
        <f t="shared" si="3"/>
        <v>0</v>
      </c>
      <c r="Q16" s="17">
        <f t="shared" si="5"/>
        <v>265</v>
      </c>
    </row>
    <row r="17" spans="1:17">
      <c r="A17" s="8" t="s">
        <v>59</v>
      </c>
      <c r="B17" s="15">
        <f>'[1]11'!B19</f>
        <v>120</v>
      </c>
      <c r="C17" s="16">
        <f>'[1]11'!C19</f>
        <v>0</v>
      </c>
      <c r="D17" s="16">
        <f>'[1]11'!D19</f>
        <v>187</v>
      </c>
      <c r="E17" s="16">
        <f>'[1]11'!E19</f>
        <v>0</v>
      </c>
      <c r="F17" s="15">
        <f t="shared" si="6"/>
        <v>307</v>
      </c>
      <c r="G17" s="15">
        <f>'[1]11'!H19</f>
        <v>120</v>
      </c>
      <c r="H17" s="16">
        <f>'[1]11'!I19</f>
        <v>0</v>
      </c>
      <c r="I17" s="16">
        <f>'[1]11'!J19</f>
        <v>145</v>
      </c>
      <c r="J17" s="16">
        <f>'[1]11'!K19</f>
        <v>0</v>
      </c>
      <c r="K17" s="15">
        <f t="shared" si="4"/>
        <v>265</v>
      </c>
      <c r="L17" s="18">
        <f>frq!C17</f>
        <v>1</v>
      </c>
      <c r="M17" s="16">
        <f t="shared" si="0"/>
        <v>120</v>
      </c>
      <c r="N17" s="16">
        <f t="shared" si="1"/>
        <v>0</v>
      </c>
      <c r="O17" s="16">
        <f t="shared" si="2"/>
        <v>145</v>
      </c>
      <c r="P17" s="16">
        <f t="shared" si="3"/>
        <v>0</v>
      </c>
      <c r="Q17" s="17">
        <f t="shared" si="5"/>
        <v>265</v>
      </c>
    </row>
    <row r="18" spans="1:17">
      <c r="A18" s="8" t="s">
        <v>60</v>
      </c>
      <c r="B18" s="15">
        <f>'[1]11'!B20</f>
        <v>120</v>
      </c>
      <c r="C18" s="16">
        <f>'[1]11'!C20</f>
        <v>0</v>
      </c>
      <c r="D18" s="16">
        <f>'[1]11'!D20</f>
        <v>187</v>
      </c>
      <c r="E18" s="16">
        <f>'[1]11'!E20</f>
        <v>0</v>
      </c>
      <c r="F18" s="15">
        <f t="shared" si="6"/>
        <v>307</v>
      </c>
      <c r="G18" s="15">
        <f>'[1]11'!H20</f>
        <v>120</v>
      </c>
      <c r="H18" s="16">
        <f>'[1]11'!I20</f>
        <v>0</v>
      </c>
      <c r="I18" s="16">
        <f>'[1]11'!J20</f>
        <v>145</v>
      </c>
      <c r="J18" s="16">
        <f>'[1]11'!K20</f>
        <v>0</v>
      </c>
      <c r="K18" s="15">
        <f t="shared" si="4"/>
        <v>265</v>
      </c>
      <c r="L18" s="18">
        <f>frq!C18</f>
        <v>1</v>
      </c>
      <c r="M18" s="16">
        <f t="shared" si="0"/>
        <v>120</v>
      </c>
      <c r="N18" s="16">
        <f t="shared" si="1"/>
        <v>0</v>
      </c>
      <c r="O18" s="16">
        <f t="shared" si="2"/>
        <v>145</v>
      </c>
      <c r="P18" s="16">
        <f t="shared" si="3"/>
        <v>0</v>
      </c>
      <c r="Q18" s="17">
        <f t="shared" si="5"/>
        <v>265</v>
      </c>
    </row>
    <row r="19" spans="1:17">
      <c r="A19" s="8" t="s">
        <v>61</v>
      </c>
      <c r="B19" s="15">
        <f>'[1]11'!B21</f>
        <v>120</v>
      </c>
      <c r="C19" s="16">
        <f>'[1]11'!C21</f>
        <v>0</v>
      </c>
      <c r="D19" s="16">
        <f>'[1]11'!D21</f>
        <v>187</v>
      </c>
      <c r="E19" s="16">
        <f>'[1]11'!E21</f>
        <v>0</v>
      </c>
      <c r="F19" s="15">
        <f t="shared" si="6"/>
        <v>307</v>
      </c>
      <c r="G19" s="15">
        <f>'[1]11'!H21</f>
        <v>120</v>
      </c>
      <c r="H19" s="16">
        <f>'[1]11'!I21</f>
        <v>0</v>
      </c>
      <c r="I19" s="16">
        <f>'[1]11'!J21</f>
        <v>145</v>
      </c>
      <c r="J19" s="16">
        <f>'[1]11'!K21</f>
        <v>0</v>
      </c>
      <c r="K19" s="15">
        <f t="shared" si="4"/>
        <v>265</v>
      </c>
      <c r="L19" s="18">
        <f>frq!C19</f>
        <v>1</v>
      </c>
      <c r="M19" s="16">
        <f t="shared" si="0"/>
        <v>120</v>
      </c>
      <c r="N19" s="16">
        <f t="shared" si="1"/>
        <v>0</v>
      </c>
      <c r="O19" s="16">
        <f t="shared" si="2"/>
        <v>145</v>
      </c>
      <c r="P19" s="16">
        <f t="shared" si="3"/>
        <v>0</v>
      </c>
      <c r="Q19" s="17">
        <f t="shared" si="5"/>
        <v>265</v>
      </c>
    </row>
    <row r="20" spans="1:17">
      <c r="A20" s="8" t="s">
        <v>62</v>
      </c>
      <c r="B20" s="15">
        <f>'[1]11'!B22</f>
        <v>120</v>
      </c>
      <c r="C20" s="16">
        <f>'[1]11'!C22</f>
        <v>0</v>
      </c>
      <c r="D20" s="16">
        <f>'[1]11'!D22</f>
        <v>187</v>
      </c>
      <c r="E20" s="16">
        <f>'[1]11'!E22</f>
        <v>0</v>
      </c>
      <c r="F20" s="15">
        <f t="shared" si="6"/>
        <v>307</v>
      </c>
      <c r="G20" s="15">
        <f>'[1]11'!H22</f>
        <v>120</v>
      </c>
      <c r="H20" s="16">
        <f>'[1]11'!I22</f>
        <v>0</v>
      </c>
      <c r="I20" s="16">
        <f>'[1]11'!J22</f>
        <v>145</v>
      </c>
      <c r="J20" s="16">
        <f>'[1]11'!K22</f>
        <v>0</v>
      </c>
      <c r="K20" s="15">
        <f t="shared" si="4"/>
        <v>265</v>
      </c>
      <c r="L20" s="18">
        <f>frq!C20</f>
        <v>1</v>
      </c>
      <c r="M20" s="16">
        <f t="shared" si="0"/>
        <v>120</v>
      </c>
      <c r="N20" s="16">
        <f t="shared" si="1"/>
        <v>0</v>
      </c>
      <c r="O20" s="16">
        <f t="shared" si="2"/>
        <v>145</v>
      </c>
      <c r="P20" s="16">
        <f t="shared" si="3"/>
        <v>0</v>
      </c>
      <c r="Q20" s="17">
        <f t="shared" si="5"/>
        <v>265</v>
      </c>
    </row>
    <row r="21" spans="1:17">
      <c r="A21" s="8" t="s">
        <v>63</v>
      </c>
      <c r="B21" s="15">
        <f>'[1]11'!B23</f>
        <v>120</v>
      </c>
      <c r="C21" s="16">
        <f>'[1]11'!C23</f>
        <v>0</v>
      </c>
      <c r="D21" s="16">
        <f>'[1]11'!D23</f>
        <v>187</v>
      </c>
      <c r="E21" s="16">
        <f>'[1]11'!E23</f>
        <v>0</v>
      </c>
      <c r="F21" s="15">
        <f t="shared" si="6"/>
        <v>307</v>
      </c>
      <c r="G21" s="15">
        <f>'[1]11'!H23</f>
        <v>120</v>
      </c>
      <c r="H21" s="16">
        <f>'[1]11'!I23</f>
        <v>0</v>
      </c>
      <c r="I21" s="16">
        <f>'[1]11'!J23</f>
        <v>145</v>
      </c>
      <c r="J21" s="16">
        <f>'[1]11'!K23</f>
        <v>0</v>
      </c>
      <c r="K21" s="15">
        <f t="shared" si="4"/>
        <v>265</v>
      </c>
      <c r="L21" s="18">
        <f>frq!C21</f>
        <v>1</v>
      </c>
      <c r="M21" s="16">
        <f t="shared" si="0"/>
        <v>120</v>
      </c>
      <c r="N21" s="16">
        <f t="shared" si="1"/>
        <v>0</v>
      </c>
      <c r="O21" s="16">
        <f t="shared" si="2"/>
        <v>145</v>
      </c>
      <c r="P21" s="16">
        <f t="shared" si="3"/>
        <v>0</v>
      </c>
      <c r="Q21" s="17">
        <f t="shared" si="5"/>
        <v>265</v>
      </c>
    </row>
    <row r="22" spans="1:17">
      <c r="A22" s="8" t="s">
        <v>64</v>
      </c>
      <c r="B22" s="15">
        <f>'[1]11'!B24</f>
        <v>120</v>
      </c>
      <c r="C22" s="16">
        <f>'[1]11'!C24</f>
        <v>0</v>
      </c>
      <c r="D22" s="16">
        <f>'[1]11'!D24</f>
        <v>187</v>
      </c>
      <c r="E22" s="16">
        <f>'[1]11'!E24</f>
        <v>0</v>
      </c>
      <c r="F22" s="15">
        <f t="shared" si="6"/>
        <v>307</v>
      </c>
      <c r="G22" s="15">
        <f>'[1]11'!H24</f>
        <v>120</v>
      </c>
      <c r="H22" s="16">
        <f>'[1]11'!I24</f>
        <v>0</v>
      </c>
      <c r="I22" s="16">
        <f>'[1]11'!J24</f>
        <v>145</v>
      </c>
      <c r="J22" s="16">
        <f>'[1]11'!K24</f>
        <v>0</v>
      </c>
      <c r="K22" s="15">
        <f t="shared" si="4"/>
        <v>265</v>
      </c>
      <c r="L22" s="18">
        <f>frq!C22</f>
        <v>1</v>
      </c>
      <c r="M22" s="16">
        <f t="shared" si="0"/>
        <v>120</v>
      </c>
      <c r="N22" s="16">
        <f t="shared" si="1"/>
        <v>0</v>
      </c>
      <c r="O22" s="16">
        <f t="shared" si="2"/>
        <v>145</v>
      </c>
      <c r="P22" s="16">
        <f t="shared" si="3"/>
        <v>0</v>
      </c>
      <c r="Q22" s="17">
        <f t="shared" si="5"/>
        <v>265</v>
      </c>
    </row>
    <row r="23" spans="1:17">
      <c r="A23" s="8" t="s">
        <v>65</v>
      </c>
      <c r="B23" s="15">
        <f>'[1]11'!B25</f>
        <v>120</v>
      </c>
      <c r="C23" s="16">
        <f>'[1]11'!C25</f>
        <v>0</v>
      </c>
      <c r="D23" s="16">
        <f>'[1]11'!D25</f>
        <v>187</v>
      </c>
      <c r="E23" s="16">
        <f>'[1]11'!E25</f>
        <v>0</v>
      </c>
      <c r="F23" s="15">
        <f t="shared" si="6"/>
        <v>307</v>
      </c>
      <c r="G23" s="15">
        <f>'[1]11'!H25</f>
        <v>120</v>
      </c>
      <c r="H23" s="16">
        <f>'[1]11'!I25</f>
        <v>0</v>
      </c>
      <c r="I23" s="16">
        <f>'[1]11'!J25</f>
        <v>145</v>
      </c>
      <c r="J23" s="16">
        <f>'[1]11'!K25</f>
        <v>0</v>
      </c>
      <c r="K23" s="15">
        <f t="shared" si="4"/>
        <v>265</v>
      </c>
      <c r="L23" s="18">
        <f>frq!C23</f>
        <v>1</v>
      </c>
      <c r="M23" s="16">
        <f t="shared" si="0"/>
        <v>120</v>
      </c>
      <c r="N23" s="16">
        <f t="shared" si="1"/>
        <v>0</v>
      </c>
      <c r="O23" s="16">
        <f t="shared" si="2"/>
        <v>145</v>
      </c>
      <c r="P23" s="16">
        <f t="shared" si="3"/>
        <v>0</v>
      </c>
      <c r="Q23" s="17">
        <f t="shared" si="5"/>
        <v>265</v>
      </c>
    </row>
    <row r="24" spans="1:17">
      <c r="A24" s="8" t="s">
        <v>66</v>
      </c>
      <c r="B24" s="15">
        <f>'[1]11'!B26</f>
        <v>120</v>
      </c>
      <c r="C24" s="16">
        <f>'[1]11'!C26</f>
        <v>0</v>
      </c>
      <c r="D24" s="16">
        <f>'[1]11'!D26</f>
        <v>187</v>
      </c>
      <c r="E24" s="16">
        <f>'[1]11'!E26</f>
        <v>0</v>
      </c>
      <c r="F24" s="15">
        <f t="shared" si="6"/>
        <v>307</v>
      </c>
      <c r="G24" s="15">
        <f>'[1]11'!H26</f>
        <v>120</v>
      </c>
      <c r="H24" s="16">
        <f>'[1]11'!I26</f>
        <v>0</v>
      </c>
      <c r="I24" s="16">
        <f>'[1]11'!J26</f>
        <v>145</v>
      </c>
      <c r="J24" s="16">
        <f>'[1]11'!K26</f>
        <v>0</v>
      </c>
      <c r="K24" s="15">
        <f t="shared" si="4"/>
        <v>265</v>
      </c>
      <c r="L24" s="18">
        <f>frq!C24</f>
        <v>1</v>
      </c>
      <c r="M24" s="16">
        <f t="shared" si="0"/>
        <v>120</v>
      </c>
      <c r="N24" s="16">
        <f t="shared" si="1"/>
        <v>0</v>
      </c>
      <c r="O24" s="16">
        <f t="shared" si="2"/>
        <v>145</v>
      </c>
      <c r="P24" s="16">
        <f t="shared" si="3"/>
        <v>0</v>
      </c>
      <c r="Q24" s="17">
        <f t="shared" si="5"/>
        <v>265</v>
      </c>
    </row>
    <row r="25" spans="1:17">
      <c r="A25" s="8" t="s">
        <v>67</v>
      </c>
      <c r="B25" s="15">
        <f>'[1]11'!B27</f>
        <v>120</v>
      </c>
      <c r="C25" s="16">
        <f>'[1]11'!C27</f>
        <v>0</v>
      </c>
      <c r="D25" s="16">
        <f>'[1]11'!D27</f>
        <v>187</v>
      </c>
      <c r="E25" s="16">
        <f>'[1]11'!E27</f>
        <v>0</v>
      </c>
      <c r="F25" s="15">
        <f t="shared" si="6"/>
        <v>307</v>
      </c>
      <c r="G25" s="15">
        <f>'[1]11'!H27</f>
        <v>120</v>
      </c>
      <c r="H25" s="16">
        <f>'[1]11'!I27</f>
        <v>0</v>
      </c>
      <c r="I25" s="16">
        <f>'[1]11'!J27</f>
        <v>145</v>
      </c>
      <c r="J25" s="16">
        <f>'[1]11'!K27</f>
        <v>0</v>
      </c>
      <c r="K25" s="15">
        <f t="shared" si="4"/>
        <v>265</v>
      </c>
      <c r="L25" s="18">
        <f>frq!C25</f>
        <v>1</v>
      </c>
      <c r="M25" s="16">
        <f t="shared" si="0"/>
        <v>120</v>
      </c>
      <c r="N25" s="16">
        <f t="shared" si="1"/>
        <v>0</v>
      </c>
      <c r="O25" s="16">
        <f t="shared" si="2"/>
        <v>145</v>
      </c>
      <c r="P25" s="16">
        <f t="shared" si="3"/>
        <v>0</v>
      </c>
      <c r="Q25" s="17">
        <f t="shared" si="5"/>
        <v>265</v>
      </c>
    </row>
    <row r="26" spans="1:17">
      <c r="A26" s="8" t="s">
        <v>68</v>
      </c>
      <c r="B26" s="15">
        <f>'[1]11'!B28</f>
        <v>120</v>
      </c>
      <c r="C26" s="16">
        <f>'[1]11'!C28</f>
        <v>0</v>
      </c>
      <c r="D26" s="16">
        <f>'[1]11'!D28</f>
        <v>187</v>
      </c>
      <c r="E26" s="16">
        <f>'[1]11'!E28</f>
        <v>0</v>
      </c>
      <c r="F26" s="15">
        <f t="shared" si="6"/>
        <v>307</v>
      </c>
      <c r="G26" s="15">
        <f>'[1]11'!H28</f>
        <v>120</v>
      </c>
      <c r="H26" s="16">
        <f>'[1]11'!I28</f>
        <v>0</v>
      </c>
      <c r="I26" s="16">
        <f>'[1]11'!J28</f>
        <v>145</v>
      </c>
      <c r="J26" s="16">
        <f>'[1]11'!K28</f>
        <v>0</v>
      </c>
      <c r="K26" s="15">
        <f t="shared" si="4"/>
        <v>265</v>
      </c>
      <c r="L26" s="18">
        <f>frq!C26</f>
        <v>1</v>
      </c>
      <c r="M26" s="16">
        <f t="shared" si="0"/>
        <v>120</v>
      </c>
      <c r="N26" s="16">
        <f t="shared" si="1"/>
        <v>0</v>
      </c>
      <c r="O26" s="16">
        <f t="shared" si="2"/>
        <v>145</v>
      </c>
      <c r="P26" s="16">
        <f t="shared" si="3"/>
        <v>0</v>
      </c>
      <c r="Q26" s="17">
        <f t="shared" si="5"/>
        <v>265</v>
      </c>
    </row>
    <row r="27" spans="1:17">
      <c r="A27" s="8" t="s">
        <v>69</v>
      </c>
      <c r="B27" s="15">
        <f>'[1]11'!B29</f>
        <v>120</v>
      </c>
      <c r="C27" s="16">
        <f>'[1]11'!C29</f>
        <v>0</v>
      </c>
      <c r="D27" s="16">
        <f>'[1]11'!D29</f>
        <v>187</v>
      </c>
      <c r="E27" s="16">
        <f>'[1]11'!E29</f>
        <v>0</v>
      </c>
      <c r="F27" s="15">
        <f t="shared" si="6"/>
        <v>307</v>
      </c>
      <c r="G27" s="15">
        <f>'[1]11'!H29</f>
        <v>120</v>
      </c>
      <c r="H27" s="16">
        <f>'[1]11'!I29</f>
        <v>0</v>
      </c>
      <c r="I27" s="16">
        <f>'[1]11'!J29</f>
        <v>145</v>
      </c>
      <c r="J27" s="16">
        <f>'[1]11'!K29</f>
        <v>0</v>
      </c>
      <c r="K27" s="15">
        <f t="shared" si="4"/>
        <v>265</v>
      </c>
      <c r="L27" s="18">
        <f>frq!C27</f>
        <v>1</v>
      </c>
      <c r="M27" s="16">
        <f t="shared" si="0"/>
        <v>120</v>
      </c>
      <c r="N27" s="16">
        <f t="shared" si="1"/>
        <v>0</v>
      </c>
      <c r="O27" s="16">
        <f t="shared" si="2"/>
        <v>145</v>
      </c>
      <c r="P27" s="16">
        <f t="shared" si="3"/>
        <v>0</v>
      </c>
      <c r="Q27" s="17">
        <f t="shared" si="5"/>
        <v>265</v>
      </c>
    </row>
    <row r="28" spans="1:17">
      <c r="A28" s="8" t="s">
        <v>70</v>
      </c>
      <c r="B28" s="15">
        <f>'[1]11'!B30</f>
        <v>120</v>
      </c>
      <c r="C28" s="16">
        <f>'[1]11'!C30</f>
        <v>0</v>
      </c>
      <c r="D28" s="16">
        <f>'[1]11'!D30</f>
        <v>187</v>
      </c>
      <c r="E28" s="16">
        <f>'[1]11'!E30</f>
        <v>0</v>
      </c>
      <c r="F28" s="15">
        <f t="shared" si="6"/>
        <v>307</v>
      </c>
      <c r="G28" s="15">
        <f>'[1]11'!H30</f>
        <v>120</v>
      </c>
      <c r="H28" s="16">
        <f>'[1]11'!I30</f>
        <v>0</v>
      </c>
      <c r="I28" s="16">
        <f>'[1]11'!J30</f>
        <v>145</v>
      </c>
      <c r="J28" s="16">
        <f>'[1]11'!K30</f>
        <v>0</v>
      </c>
      <c r="K28" s="15">
        <f t="shared" si="4"/>
        <v>265</v>
      </c>
      <c r="L28" s="18">
        <f>frq!C28</f>
        <v>1</v>
      </c>
      <c r="M28" s="16">
        <f t="shared" si="0"/>
        <v>120</v>
      </c>
      <c r="N28" s="16">
        <f t="shared" si="1"/>
        <v>0</v>
      </c>
      <c r="O28" s="16">
        <f t="shared" si="2"/>
        <v>145</v>
      </c>
      <c r="P28" s="16">
        <f t="shared" si="3"/>
        <v>0</v>
      </c>
      <c r="Q28" s="17">
        <f t="shared" si="5"/>
        <v>265</v>
      </c>
    </row>
    <row r="29" spans="1:17">
      <c r="A29" s="8" t="s">
        <v>71</v>
      </c>
      <c r="B29" s="15">
        <f>'[1]11'!B31</f>
        <v>120</v>
      </c>
      <c r="C29" s="16">
        <f>'[1]11'!C31</f>
        <v>0</v>
      </c>
      <c r="D29" s="16">
        <f>'[1]11'!D31</f>
        <v>187</v>
      </c>
      <c r="E29" s="16">
        <f>'[1]11'!E31</f>
        <v>0</v>
      </c>
      <c r="F29" s="15">
        <f t="shared" si="6"/>
        <v>307</v>
      </c>
      <c r="G29" s="15">
        <f>'[1]11'!H31</f>
        <v>120</v>
      </c>
      <c r="H29" s="16">
        <f>'[1]11'!I31</f>
        <v>0</v>
      </c>
      <c r="I29" s="16">
        <f>'[1]11'!J31</f>
        <v>145</v>
      </c>
      <c r="J29" s="16">
        <f>'[1]11'!K31</f>
        <v>0</v>
      </c>
      <c r="K29" s="15">
        <f t="shared" si="4"/>
        <v>265</v>
      </c>
      <c r="L29" s="18">
        <f>frq!C29</f>
        <v>1</v>
      </c>
      <c r="M29" s="16">
        <f t="shared" si="0"/>
        <v>120</v>
      </c>
      <c r="N29" s="16">
        <f t="shared" si="1"/>
        <v>0</v>
      </c>
      <c r="O29" s="16">
        <f t="shared" si="2"/>
        <v>145</v>
      </c>
      <c r="P29" s="16">
        <f t="shared" si="3"/>
        <v>0</v>
      </c>
      <c r="Q29" s="17">
        <f t="shared" si="5"/>
        <v>265</v>
      </c>
    </row>
    <row r="30" spans="1:17">
      <c r="A30" s="8" t="s">
        <v>72</v>
      </c>
      <c r="B30" s="15">
        <f>'[1]11'!B32</f>
        <v>120</v>
      </c>
      <c r="C30" s="16">
        <f>'[1]11'!C32</f>
        <v>0</v>
      </c>
      <c r="D30" s="16">
        <f>'[1]11'!D32</f>
        <v>187</v>
      </c>
      <c r="E30" s="16">
        <f>'[1]11'!E32</f>
        <v>0</v>
      </c>
      <c r="F30" s="15">
        <f t="shared" si="6"/>
        <v>307</v>
      </c>
      <c r="G30" s="15">
        <f>'[1]11'!H32</f>
        <v>120</v>
      </c>
      <c r="H30" s="16">
        <f>'[1]11'!I32</f>
        <v>0</v>
      </c>
      <c r="I30" s="16">
        <f>'[1]11'!J32</f>
        <v>145</v>
      </c>
      <c r="J30" s="16">
        <f>'[1]11'!K32</f>
        <v>0</v>
      </c>
      <c r="K30" s="15">
        <f t="shared" si="4"/>
        <v>265</v>
      </c>
      <c r="L30" s="18">
        <f>frq!C30</f>
        <v>1</v>
      </c>
      <c r="M30" s="16">
        <f t="shared" si="0"/>
        <v>120</v>
      </c>
      <c r="N30" s="16">
        <f t="shared" si="1"/>
        <v>0</v>
      </c>
      <c r="O30" s="16">
        <f t="shared" si="2"/>
        <v>145</v>
      </c>
      <c r="P30" s="16">
        <f t="shared" si="3"/>
        <v>0</v>
      </c>
      <c r="Q30" s="17">
        <f t="shared" si="5"/>
        <v>265</v>
      </c>
    </row>
    <row r="31" spans="1:17">
      <c r="A31" s="8" t="s">
        <v>73</v>
      </c>
      <c r="B31" s="15">
        <f>'[1]11'!B33</f>
        <v>120</v>
      </c>
      <c r="C31" s="16">
        <f>'[1]11'!C33</f>
        <v>0</v>
      </c>
      <c r="D31" s="16">
        <f>'[1]11'!D33</f>
        <v>187</v>
      </c>
      <c r="E31" s="16">
        <f>'[1]11'!E33</f>
        <v>0</v>
      </c>
      <c r="F31" s="15">
        <f t="shared" si="6"/>
        <v>307</v>
      </c>
      <c r="G31" s="15">
        <f>'[1]11'!H33</f>
        <v>120</v>
      </c>
      <c r="H31" s="16">
        <f>'[1]11'!I33</f>
        <v>0</v>
      </c>
      <c r="I31" s="16">
        <f>'[1]11'!J33</f>
        <v>145</v>
      </c>
      <c r="J31" s="16">
        <f>'[1]11'!K33</f>
        <v>0</v>
      </c>
      <c r="K31" s="15">
        <f t="shared" si="4"/>
        <v>265</v>
      </c>
      <c r="L31" s="18">
        <f>frq!C31</f>
        <v>1</v>
      </c>
      <c r="M31" s="16">
        <f t="shared" si="0"/>
        <v>120</v>
      </c>
      <c r="N31" s="16">
        <f t="shared" si="1"/>
        <v>0</v>
      </c>
      <c r="O31" s="16">
        <f t="shared" si="2"/>
        <v>145</v>
      </c>
      <c r="P31" s="16">
        <f t="shared" si="3"/>
        <v>0</v>
      </c>
      <c r="Q31" s="17">
        <f t="shared" si="5"/>
        <v>265</v>
      </c>
    </row>
    <row r="32" spans="1:17">
      <c r="A32" s="8" t="s">
        <v>74</v>
      </c>
      <c r="B32" s="15">
        <f>'[1]11'!B34</f>
        <v>120</v>
      </c>
      <c r="C32" s="16">
        <f>'[1]11'!C34</f>
        <v>0</v>
      </c>
      <c r="D32" s="16">
        <f>'[1]11'!D34</f>
        <v>187</v>
      </c>
      <c r="E32" s="16">
        <f>'[1]11'!E34</f>
        <v>0</v>
      </c>
      <c r="F32" s="15">
        <f t="shared" si="6"/>
        <v>307</v>
      </c>
      <c r="G32" s="15">
        <f>'[1]11'!H34</f>
        <v>120</v>
      </c>
      <c r="H32" s="16">
        <f>'[1]11'!I34</f>
        <v>0</v>
      </c>
      <c r="I32" s="16">
        <f>'[1]11'!J34</f>
        <v>145</v>
      </c>
      <c r="J32" s="16">
        <f>'[1]11'!K34</f>
        <v>0</v>
      </c>
      <c r="K32" s="15">
        <f t="shared" si="4"/>
        <v>265</v>
      </c>
      <c r="L32" s="18">
        <f>frq!C32</f>
        <v>1</v>
      </c>
      <c r="M32" s="16">
        <f t="shared" si="0"/>
        <v>120</v>
      </c>
      <c r="N32" s="16">
        <f t="shared" si="1"/>
        <v>0</v>
      </c>
      <c r="O32" s="16">
        <f t="shared" si="2"/>
        <v>145</v>
      </c>
      <c r="P32" s="16">
        <f t="shared" si="3"/>
        <v>0</v>
      </c>
      <c r="Q32" s="17">
        <f t="shared" si="5"/>
        <v>265</v>
      </c>
    </row>
    <row r="33" spans="1:17">
      <c r="A33" s="8" t="s">
        <v>75</v>
      </c>
      <c r="B33" s="15">
        <f>'[1]11'!B35</f>
        <v>120</v>
      </c>
      <c r="C33" s="16">
        <f>'[1]11'!C35</f>
        <v>0</v>
      </c>
      <c r="D33" s="16">
        <f>'[1]11'!D35</f>
        <v>187</v>
      </c>
      <c r="E33" s="16">
        <f>'[1]11'!E35</f>
        <v>0</v>
      </c>
      <c r="F33" s="15">
        <f t="shared" si="6"/>
        <v>307</v>
      </c>
      <c r="G33" s="15">
        <f>'[1]11'!H35</f>
        <v>120</v>
      </c>
      <c r="H33" s="16">
        <f>'[1]11'!I35</f>
        <v>0</v>
      </c>
      <c r="I33" s="16">
        <f>'[1]11'!J35</f>
        <v>145</v>
      </c>
      <c r="J33" s="16">
        <f>'[1]11'!K35</f>
        <v>0</v>
      </c>
      <c r="K33" s="15">
        <f t="shared" si="4"/>
        <v>265</v>
      </c>
      <c r="L33" s="18">
        <f>frq!C33</f>
        <v>1</v>
      </c>
      <c r="M33" s="16">
        <f t="shared" si="0"/>
        <v>120</v>
      </c>
      <c r="N33" s="16">
        <f t="shared" si="1"/>
        <v>0</v>
      </c>
      <c r="O33" s="16">
        <f t="shared" si="2"/>
        <v>145</v>
      </c>
      <c r="P33" s="16">
        <f t="shared" si="3"/>
        <v>0</v>
      </c>
      <c r="Q33" s="17">
        <f t="shared" si="5"/>
        <v>265</v>
      </c>
    </row>
    <row r="34" spans="1:17">
      <c r="A34" s="8" t="s">
        <v>76</v>
      </c>
      <c r="B34" s="15">
        <f>'[1]11'!B36</f>
        <v>120</v>
      </c>
      <c r="C34" s="16">
        <f>'[1]11'!C36</f>
        <v>0</v>
      </c>
      <c r="D34" s="16">
        <f>'[1]11'!D36</f>
        <v>187</v>
      </c>
      <c r="E34" s="16">
        <f>'[1]11'!E36</f>
        <v>0</v>
      </c>
      <c r="F34" s="15">
        <f t="shared" si="6"/>
        <v>307</v>
      </c>
      <c r="G34" s="15">
        <f>'[1]11'!H36</f>
        <v>120</v>
      </c>
      <c r="H34" s="16">
        <f>'[1]11'!I36</f>
        <v>0</v>
      </c>
      <c r="I34" s="16">
        <f>'[1]11'!J36</f>
        <v>145</v>
      </c>
      <c r="J34" s="16">
        <f>'[1]11'!K36</f>
        <v>0</v>
      </c>
      <c r="K34" s="15">
        <f t="shared" si="4"/>
        <v>265</v>
      </c>
      <c r="L34" s="18">
        <f>frq!C34</f>
        <v>1</v>
      </c>
      <c r="M34" s="16">
        <f t="shared" si="0"/>
        <v>120</v>
      </c>
      <c r="N34" s="16">
        <f t="shared" si="1"/>
        <v>0</v>
      </c>
      <c r="O34" s="16">
        <f t="shared" si="2"/>
        <v>145</v>
      </c>
      <c r="P34" s="16">
        <f t="shared" si="3"/>
        <v>0</v>
      </c>
      <c r="Q34" s="17">
        <f t="shared" si="5"/>
        <v>265</v>
      </c>
    </row>
    <row r="35" spans="1:17">
      <c r="A35" s="8" t="s">
        <v>77</v>
      </c>
      <c r="B35" s="15">
        <f>'[1]11'!B37</f>
        <v>120</v>
      </c>
      <c r="C35" s="16">
        <f>'[1]11'!C37</f>
        <v>0</v>
      </c>
      <c r="D35" s="16">
        <f>'[1]11'!D37</f>
        <v>187</v>
      </c>
      <c r="E35" s="16">
        <f>'[1]11'!E37</f>
        <v>0</v>
      </c>
      <c r="F35" s="15">
        <f t="shared" si="6"/>
        <v>307</v>
      </c>
      <c r="G35" s="15">
        <f>'[1]11'!H37</f>
        <v>120</v>
      </c>
      <c r="H35" s="16">
        <f>'[1]11'!I37</f>
        <v>0</v>
      </c>
      <c r="I35" s="16">
        <f>'[1]11'!J37</f>
        <v>145</v>
      </c>
      <c r="J35" s="16">
        <f>'[1]11'!K37</f>
        <v>0</v>
      </c>
      <c r="K35" s="15">
        <f t="shared" si="4"/>
        <v>265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120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265</v>
      </c>
    </row>
    <row r="36" spans="1:17">
      <c r="A36" s="8" t="s">
        <v>78</v>
      </c>
      <c r="B36" s="15">
        <f>'[1]11'!B38</f>
        <v>120</v>
      </c>
      <c r="C36" s="16">
        <f>'[1]11'!C38</f>
        <v>0</v>
      </c>
      <c r="D36" s="16">
        <f>'[1]11'!D38</f>
        <v>187</v>
      </c>
      <c r="E36" s="16">
        <f>'[1]11'!E38</f>
        <v>0</v>
      </c>
      <c r="F36" s="15">
        <f t="shared" si="6"/>
        <v>307</v>
      </c>
      <c r="G36" s="15">
        <f>'[1]11'!H38</f>
        <v>120</v>
      </c>
      <c r="H36" s="16">
        <f>'[1]11'!I38</f>
        <v>0</v>
      </c>
      <c r="I36" s="16">
        <f>'[1]11'!J38</f>
        <v>145</v>
      </c>
      <c r="J36" s="16">
        <f>'[1]11'!K38</f>
        <v>0</v>
      </c>
      <c r="K36" s="15">
        <f t="shared" si="4"/>
        <v>265</v>
      </c>
      <c r="L36" s="18">
        <f>frq!C36</f>
        <v>1</v>
      </c>
      <c r="M36" s="16">
        <f t="shared" si="7"/>
        <v>120</v>
      </c>
      <c r="N36" s="16">
        <f t="shared" si="8"/>
        <v>0</v>
      </c>
      <c r="O36" s="16">
        <f t="shared" si="9"/>
        <v>145</v>
      </c>
      <c r="P36" s="16">
        <f t="shared" si="10"/>
        <v>0</v>
      </c>
      <c r="Q36" s="17">
        <f t="shared" si="5"/>
        <v>265</v>
      </c>
    </row>
    <row r="37" spans="1:17">
      <c r="A37" s="8" t="s">
        <v>79</v>
      </c>
      <c r="B37" s="15">
        <f>'[1]11'!B39</f>
        <v>120</v>
      </c>
      <c r="C37" s="16">
        <f>'[1]11'!C39</f>
        <v>0</v>
      </c>
      <c r="D37" s="16">
        <f>'[1]11'!D39</f>
        <v>187</v>
      </c>
      <c r="E37" s="16">
        <f>'[1]11'!E39</f>
        <v>0</v>
      </c>
      <c r="F37" s="15">
        <f t="shared" si="6"/>
        <v>307</v>
      </c>
      <c r="G37" s="15">
        <f>'[1]11'!H39</f>
        <v>120</v>
      </c>
      <c r="H37" s="16">
        <f>'[1]11'!I39</f>
        <v>0</v>
      </c>
      <c r="I37" s="16">
        <f>'[1]11'!J39</f>
        <v>145</v>
      </c>
      <c r="J37" s="16">
        <f>'[1]11'!K39</f>
        <v>0</v>
      </c>
      <c r="K37" s="15">
        <f t="shared" si="4"/>
        <v>265</v>
      </c>
      <c r="L37" s="18">
        <f>frq!C37</f>
        <v>1</v>
      </c>
      <c r="M37" s="16">
        <f t="shared" si="7"/>
        <v>120</v>
      </c>
      <c r="N37" s="16">
        <f t="shared" si="8"/>
        <v>0</v>
      </c>
      <c r="O37" s="16">
        <f t="shared" si="9"/>
        <v>145</v>
      </c>
      <c r="P37" s="16">
        <f t="shared" si="10"/>
        <v>0</v>
      </c>
      <c r="Q37" s="17">
        <f t="shared" si="5"/>
        <v>265</v>
      </c>
    </row>
    <row r="38" spans="1:17">
      <c r="A38" s="8" t="s">
        <v>80</v>
      </c>
      <c r="B38" s="15">
        <f>'[1]11'!B40</f>
        <v>120</v>
      </c>
      <c r="C38" s="16">
        <f>'[1]11'!C40</f>
        <v>0</v>
      </c>
      <c r="D38" s="16">
        <f>'[1]11'!D40</f>
        <v>187</v>
      </c>
      <c r="E38" s="16">
        <f>'[1]11'!E40</f>
        <v>0</v>
      </c>
      <c r="F38" s="15">
        <f t="shared" si="6"/>
        <v>307</v>
      </c>
      <c r="G38" s="15">
        <f>'[1]11'!H40</f>
        <v>120</v>
      </c>
      <c r="H38" s="16">
        <f>'[1]11'!I40</f>
        <v>0</v>
      </c>
      <c r="I38" s="16">
        <f>'[1]11'!J40</f>
        <v>145</v>
      </c>
      <c r="J38" s="16">
        <f>'[1]11'!K40</f>
        <v>0</v>
      </c>
      <c r="K38" s="15">
        <f t="shared" si="4"/>
        <v>265</v>
      </c>
      <c r="L38" s="18">
        <f>frq!C38</f>
        <v>1</v>
      </c>
      <c r="M38" s="16">
        <f t="shared" si="7"/>
        <v>120</v>
      </c>
      <c r="N38" s="16">
        <f t="shared" si="8"/>
        <v>0</v>
      </c>
      <c r="O38" s="16">
        <f t="shared" si="9"/>
        <v>145</v>
      </c>
      <c r="P38" s="16">
        <f t="shared" si="10"/>
        <v>0</v>
      </c>
      <c r="Q38" s="17">
        <f t="shared" si="5"/>
        <v>265</v>
      </c>
    </row>
    <row r="39" spans="1:17">
      <c r="A39" s="8" t="s">
        <v>81</v>
      </c>
      <c r="B39" s="15">
        <f>'[1]11'!B41</f>
        <v>120</v>
      </c>
      <c r="C39" s="16">
        <f>'[1]11'!C41</f>
        <v>0</v>
      </c>
      <c r="D39" s="16">
        <f>'[1]11'!D41</f>
        <v>187</v>
      </c>
      <c r="E39" s="16">
        <f>'[1]11'!E41</f>
        <v>0</v>
      </c>
      <c r="F39" s="15">
        <f t="shared" si="6"/>
        <v>307</v>
      </c>
      <c r="G39" s="15">
        <f>'[1]11'!H41</f>
        <v>120</v>
      </c>
      <c r="H39" s="16">
        <f>'[1]11'!I41</f>
        <v>0</v>
      </c>
      <c r="I39" s="16">
        <f>'[1]11'!J41</f>
        <v>145</v>
      </c>
      <c r="J39" s="16">
        <f>'[1]11'!K41</f>
        <v>0</v>
      </c>
      <c r="K39" s="15">
        <f t="shared" si="4"/>
        <v>265</v>
      </c>
      <c r="L39" s="18">
        <f>frq!C39</f>
        <v>1</v>
      </c>
      <c r="M39" s="16">
        <f t="shared" si="7"/>
        <v>120</v>
      </c>
      <c r="N39" s="16">
        <f t="shared" si="8"/>
        <v>0</v>
      </c>
      <c r="O39" s="16">
        <f t="shared" si="9"/>
        <v>145</v>
      </c>
      <c r="P39" s="16">
        <f t="shared" si="10"/>
        <v>0</v>
      </c>
      <c r="Q39" s="17">
        <f t="shared" si="5"/>
        <v>265</v>
      </c>
    </row>
    <row r="40" spans="1:17">
      <c r="A40" s="8" t="s">
        <v>82</v>
      </c>
      <c r="B40" s="15">
        <f>'[1]11'!B42</f>
        <v>120</v>
      </c>
      <c r="C40" s="16">
        <f>'[1]11'!C42</f>
        <v>0</v>
      </c>
      <c r="D40" s="16">
        <f>'[1]11'!D42</f>
        <v>187</v>
      </c>
      <c r="E40" s="16">
        <f>'[1]11'!E42</f>
        <v>0</v>
      </c>
      <c r="F40" s="15">
        <f t="shared" si="6"/>
        <v>307</v>
      </c>
      <c r="G40" s="15">
        <f>'[1]11'!H42</f>
        <v>120</v>
      </c>
      <c r="H40" s="16">
        <f>'[1]11'!I42</f>
        <v>0</v>
      </c>
      <c r="I40" s="16">
        <f>'[1]11'!J42</f>
        <v>145</v>
      </c>
      <c r="J40" s="16">
        <f>'[1]11'!K42</f>
        <v>0</v>
      </c>
      <c r="K40" s="15">
        <f t="shared" si="4"/>
        <v>265</v>
      </c>
      <c r="L40" s="18">
        <f>frq!C40</f>
        <v>1</v>
      </c>
      <c r="M40" s="16">
        <f t="shared" si="7"/>
        <v>120</v>
      </c>
      <c r="N40" s="16">
        <f t="shared" si="8"/>
        <v>0</v>
      </c>
      <c r="O40" s="16">
        <f t="shared" si="9"/>
        <v>145</v>
      </c>
      <c r="P40" s="16">
        <f t="shared" si="10"/>
        <v>0</v>
      </c>
      <c r="Q40" s="17">
        <f t="shared" si="5"/>
        <v>265</v>
      </c>
    </row>
    <row r="41" spans="1:17">
      <c r="A41" s="8" t="s">
        <v>83</v>
      </c>
      <c r="B41" s="15">
        <f>'[1]11'!B43</f>
        <v>120</v>
      </c>
      <c r="C41" s="16">
        <f>'[1]11'!C43</f>
        <v>0</v>
      </c>
      <c r="D41" s="16">
        <f>'[1]11'!D43</f>
        <v>187</v>
      </c>
      <c r="E41" s="16">
        <f>'[1]11'!E43</f>
        <v>0</v>
      </c>
      <c r="F41" s="15">
        <f t="shared" si="6"/>
        <v>307</v>
      </c>
      <c r="G41" s="15">
        <f>'[1]11'!H43</f>
        <v>120</v>
      </c>
      <c r="H41" s="16">
        <f>'[1]11'!I43</f>
        <v>0</v>
      </c>
      <c r="I41" s="16">
        <f>'[1]11'!J43</f>
        <v>145</v>
      </c>
      <c r="J41" s="16">
        <f>'[1]11'!K43</f>
        <v>0</v>
      </c>
      <c r="K41" s="15">
        <f t="shared" si="4"/>
        <v>265</v>
      </c>
      <c r="L41" s="18">
        <f>frq!C41</f>
        <v>1</v>
      </c>
      <c r="M41" s="16">
        <f t="shared" si="7"/>
        <v>120</v>
      </c>
      <c r="N41" s="16">
        <f t="shared" si="8"/>
        <v>0</v>
      </c>
      <c r="O41" s="16">
        <f t="shared" si="9"/>
        <v>145</v>
      </c>
      <c r="P41" s="16">
        <f t="shared" si="10"/>
        <v>0</v>
      </c>
      <c r="Q41" s="17">
        <f t="shared" si="5"/>
        <v>265</v>
      </c>
    </row>
    <row r="42" spans="1:17">
      <c r="A42" s="8" t="s">
        <v>84</v>
      </c>
      <c r="B42" s="15">
        <f>'[1]11'!B44</f>
        <v>120</v>
      </c>
      <c r="C42" s="16">
        <f>'[1]11'!C44</f>
        <v>0</v>
      </c>
      <c r="D42" s="16">
        <f>'[1]11'!D44</f>
        <v>187</v>
      </c>
      <c r="E42" s="16">
        <f>'[1]11'!E44</f>
        <v>0</v>
      </c>
      <c r="F42" s="15">
        <f t="shared" si="6"/>
        <v>307</v>
      </c>
      <c r="G42" s="15">
        <f>'[1]11'!H44</f>
        <v>120</v>
      </c>
      <c r="H42" s="16">
        <f>'[1]11'!I44</f>
        <v>0</v>
      </c>
      <c r="I42" s="16">
        <f>'[1]11'!J44</f>
        <v>145</v>
      </c>
      <c r="J42" s="16">
        <f>'[1]11'!K44</f>
        <v>0</v>
      </c>
      <c r="K42" s="15">
        <f t="shared" si="4"/>
        <v>265</v>
      </c>
      <c r="L42" s="18">
        <f>frq!C42</f>
        <v>1</v>
      </c>
      <c r="M42" s="16">
        <f t="shared" si="7"/>
        <v>120</v>
      </c>
      <c r="N42" s="16">
        <f t="shared" si="8"/>
        <v>0</v>
      </c>
      <c r="O42" s="16">
        <f t="shared" si="9"/>
        <v>145</v>
      </c>
      <c r="P42" s="16">
        <f t="shared" si="10"/>
        <v>0</v>
      </c>
      <c r="Q42" s="17">
        <f t="shared" si="5"/>
        <v>265</v>
      </c>
    </row>
    <row r="43" spans="1:17">
      <c r="A43" s="8" t="s">
        <v>85</v>
      </c>
      <c r="B43" s="15">
        <f>'[1]11'!B45</f>
        <v>120</v>
      </c>
      <c r="C43" s="16">
        <f>'[1]11'!C45</f>
        <v>0</v>
      </c>
      <c r="D43" s="16">
        <f>'[1]11'!D45</f>
        <v>180</v>
      </c>
      <c r="E43" s="16">
        <f>'[1]11'!E45</f>
        <v>0</v>
      </c>
      <c r="F43" s="15">
        <f t="shared" si="6"/>
        <v>300</v>
      </c>
      <c r="G43" s="15">
        <f>'[1]11'!H45</f>
        <v>120</v>
      </c>
      <c r="H43" s="16">
        <f>'[1]11'!I45</f>
        <v>0</v>
      </c>
      <c r="I43" s="16">
        <f>'[1]11'!J45</f>
        <v>145</v>
      </c>
      <c r="J43" s="16">
        <f>'[1]11'!K45</f>
        <v>0</v>
      </c>
      <c r="K43" s="15">
        <f t="shared" si="4"/>
        <v>265</v>
      </c>
      <c r="L43" s="18">
        <f>frq!C43</f>
        <v>1</v>
      </c>
      <c r="M43" s="16">
        <f t="shared" si="7"/>
        <v>120</v>
      </c>
      <c r="N43" s="16">
        <f t="shared" si="8"/>
        <v>0</v>
      </c>
      <c r="O43" s="16">
        <f t="shared" si="9"/>
        <v>145</v>
      </c>
      <c r="P43" s="16">
        <f t="shared" si="10"/>
        <v>0</v>
      </c>
      <c r="Q43" s="17">
        <f t="shared" si="5"/>
        <v>265</v>
      </c>
    </row>
    <row r="44" spans="1:17">
      <c r="A44" s="8" t="s">
        <v>86</v>
      </c>
      <c r="B44" s="15">
        <f>'[1]11'!B46</f>
        <v>120</v>
      </c>
      <c r="C44" s="16">
        <f>'[1]11'!C46</f>
        <v>0</v>
      </c>
      <c r="D44" s="16">
        <f>'[1]11'!D46</f>
        <v>180</v>
      </c>
      <c r="E44" s="16">
        <f>'[1]11'!E46</f>
        <v>0</v>
      </c>
      <c r="F44" s="15">
        <f t="shared" si="6"/>
        <v>300</v>
      </c>
      <c r="G44" s="15">
        <f>'[1]11'!H46</f>
        <v>120</v>
      </c>
      <c r="H44" s="16">
        <f>'[1]11'!I46</f>
        <v>0</v>
      </c>
      <c r="I44" s="16">
        <f>'[1]11'!J46</f>
        <v>145</v>
      </c>
      <c r="J44" s="16">
        <f>'[1]11'!K46</f>
        <v>0</v>
      </c>
      <c r="K44" s="15">
        <f t="shared" si="4"/>
        <v>265</v>
      </c>
      <c r="L44" s="18">
        <f>frq!C44</f>
        <v>1</v>
      </c>
      <c r="M44" s="16">
        <f t="shared" si="7"/>
        <v>120</v>
      </c>
      <c r="N44" s="16">
        <f t="shared" si="8"/>
        <v>0</v>
      </c>
      <c r="O44" s="16">
        <f t="shared" si="9"/>
        <v>145</v>
      </c>
      <c r="P44" s="16">
        <f t="shared" si="10"/>
        <v>0</v>
      </c>
      <c r="Q44" s="17">
        <f t="shared" si="5"/>
        <v>265</v>
      </c>
    </row>
    <row r="45" spans="1:17">
      <c r="A45" s="8" t="s">
        <v>87</v>
      </c>
      <c r="B45" s="15">
        <f>'[1]11'!B47</f>
        <v>120</v>
      </c>
      <c r="C45" s="16">
        <f>'[1]11'!C47</f>
        <v>0</v>
      </c>
      <c r="D45" s="16">
        <f>'[1]11'!D47</f>
        <v>180</v>
      </c>
      <c r="E45" s="16">
        <f>'[1]11'!E47</f>
        <v>0</v>
      </c>
      <c r="F45" s="15">
        <f t="shared" si="6"/>
        <v>300</v>
      </c>
      <c r="G45" s="15">
        <f>'[1]11'!H47</f>
        <v>120</v>
      </c>
      <c r="H45" s="16">
        <f>'[1]11'!I47</f>
        <v>0</v>
      </c>
      <c r="I45" s="16">
        <f>'[1]11'!J47</f>
        <v>145</v>
      </c>
      <c r="J45" s="16">
        <f>'[1]11'!K47</f>
        <v>0</v>
      </c>
      <c r="K45" s="15">
        <f t="shared" si="4"/>
        <v>265</v>
      </c>
      <c r="L45" s="18">
        <f>frq!C45</f>
        <v>1</v>
      </c>
      <c r="M45" s="16">
        <f t="shared" si="7"/>
        <v>120</v>
      </c>
      <c r="N45" s="16">
        <f t="shared" si="8"/>
        <v>0</v>
      </c>
      <c r="O45" s="16">
        <f t="shared" si="9"/>
        <v>145</v>
      </c>
      <c r="P45" s="16">
        <f t="shared" si="10"/>
        <v>0</v>
      </c>
      <c r="Q45" s="17">
        <f t="shared" si="5"/>
        <v>265</v>
      </c>
    </row>
    <row r="46" spans="1:17">
      <c r="A46" s="8" t="s">
        <v>88</v>
      </c>
      <c r="B46" s="15">
        <f>'[1]11'!B48</f>
        <v>120</v>
      </c>
      <c r="C46" s="16">
        <f>'[1]11'!C48</f>
        <v>0</v>
      </c>
      <c r="D46" s="16">
        <f>'[1]11'!D48</f>
        <v>180</v>
      </c>
      <c r="E46" s="16">
        <f>'[1]11'!E48</f>
        <v>0</v>
      </c>
      <c r="F46" s="15">
        <f t="shared" si="6"/>
        <v>300</v>
      </c>
      <c r="G46" s="15">
        <f>'[1]11'!H48</f>
        <v>120</v>
      </c>
      <c r="H46" s="16">
        <f>'[1]11'!I48</f>
        <v>0</v>
      </c>
      <c r="I46" s="16">
        <f>'[1]11'!J48</f>
        <v>145</v>
      </c>
      <c r="J46" s="16">
        <f>'[1]11'!K48</f>
        <v>0</v>
      </c>
      <c r="K46" s="15">
        <f t="shared" si="4"/>
        <v>265</v>
      </c>
      <c r="L46" s="18">
        <f>frq!C46</f>
        <v>1</v>
      </c>
      <c r="M46" s="16">
        <f t="shared" si="7"/>
        <v>120</v>
      </c>
      <c r="N46" s="16">
        <f t="shared" si="8"/>
        <v>0</v>
      </c>
      <c r="O46" s="16">
        <f t="shared" si="9"/>
        <v>145</v>
      </c>
      <c r="P46" s="16">
        <f t="shared" si="10"/>
        <v>0</v>
      </c>
      <c r="Q46" s="17">
        <f t="shared" si="5"/>
        <v>265</v>
      </c>
    </row>
    <row r="47" spans="1:17">
      <c r="A47" s="8" t="s">
        <v>89</v>
      </c>
      <c r="B47" s="15">
        <f>'[1]11'!B49</f>
        <v>120</v>
      </c>
      <c r="C47" s="16">
        <f>'[1]11'!C49</f>
        <v>0</v>
      </c>
      <c r="D47" s="16">
        <f>'[1]11'!D49</f>
        <v>180</v>
      </c>
      <c r="E47" s="16">
        <f>'[1]11'!E49</f>
        <v>0</v>
      </c>
      <c r="F47" s="15">
        <f t="shared" si="6"/>
        <v>300</v>
      </c>
      <c r="G47" s="15">
        <f>'[1]11'!H49</f>
        <v>120</v>
      </c>
      <c r="H47" s="16">
        <f>'[1]11'!I49</f>
        <v>0</v>
      </c>
      <c r="I47" s="16">
        <f>'[1]11'!J49</f>
        <v>145</v>
      </c>
      <c r="J47" s="16">
        <f>'[1]11'!K49</f>
        <v>0</v>
      </c>
      <c r="K47" s="15">
        <f t="shared" si="4"/>
        <v>265</v>
      </c>
      <c r="L47" s="18">
        <f>frq!C47</f>
        <v>1</v>
      </c>
      <c r="M47" s="16">
        <f t="shared" si="7"/>
        <v>120</v>
      </c>
      <c r="N47" s="16">
        <f t="shared" si="8"/>
        <v>0</v>
      </c>
      <c r="O47" s="16">
        <f t="shared" si="9"/>
        <v>145</v>
      </c>
      <c r="P47" s="16">
        <f t="shared" si="10"/>
        <v>0</v>
      </c>
      <c r="Q47" s="17">
        <f t="shared" si="5"/>
        <v>265</v>
      </c>
    </row>
    <row r="48" spans="1:17">
      <c r="A48" s="8" t="s">
        <v>90</v>
      </c>
      <c r="B48" s="15">
        <f>'[1]11'!B50</f>
        <v>120</v>
      </c>
      <c r="C48" s="16">
        <f>'[1]11'!C50</f>
        <v>0</v>
      </c>
      <c r="D48" s="16">
        <f>'[1]11'!D50</f>
        <v>180</v>
      </c>
      <c r="E48" s="16">
        <f>'[1]11'!E50</f>
        <v>0</v>
      </c>
      <c r="F48" s="15">
        <f t="shared" si="6"/>
        <v>300</v>
      </c>
      <c r="G48" s="15">
        <f>'[1]11'!H50</f>
        <v>120</v>
      </c>
      <c r="H48" s="16">
        <f>'[1]11'!I50</f>
        <v>0</v>
      </c>
      <c r="I48" s="16">
        <f>'[1]11'!J50</f>
        <v>145</v>
      </c>
      <c r="J48" s="16">
        <f>'[1]11'!K50</f>
        <v>0</v>
      </c>
      <c r="K48" s="15">
        <f t="shared" si="4"/>
        <v>265</v>
      </c>
      <c r="L48" s="18">
        <f>frq!C48</f>
        <v>1</v>
      </c>
      <c r="M48" s="16">
        <f t="shared" si="7"/>
        <v>120</v>
      </c>
      <c r="N48" s="16">
        <f t="shared" si="8"/>
        <v>0</v>
      </c>
      <c r="O48" s="16">
        <f t="shared" si="9"/>
        <v>145</v>
      </c>
      <c r="P48" s="16">
        <f t="shared" si="10"/>
        <v>0</v>
      </c>
      <c r="Q48" s="17">
        <f t="shared" si="5"/>
        <v>265</v>
      </c>
    </row>
    <row r="49" spans="1:17">
      <c r="A49" s="8" t="s">
        <v>91</v>
      </c>
      <c r="B49" s="15">
        <f>'[1]11'!B51</f>
        <v>120</v>
      </c>
      <c r="C49" s="16">
        <f>'[1]11'!C51</f>
        <v>0</v>
      </c>
      <c r="D49" s="16">
        <f>'[1]11'!D51</f>
        <v>180</v>
      </c>
      <c r="E49" s="16">
        <f>'[1]11'!E51</f>
        <v>0</v>
      </c>
      <c r="F49" s="15">
        <f t="shared" si="6"/>
        <v>300</v>
      </c>
      <c r="G49" s="15">
        <f>'[1]11'!H51</f>
        <v>120</v>
      </c>
      <c r="H49" s="16">
        <f>'[1]11'!I51</f>
        <v>0</v>
      </c>
      <c r="I49" s="16">
        <f>'[1]11'!J51</f>
        <v>145</v>
      </c>
      <c r="J49" s="16">
        <f>'[1]11'!K51</f>
        <v>0</v>
      </c>
      <c r="K49" s="15">
        <f t="shared" si="4"/>
        <v>265</v>
      </c>
      <c r="L49" s="18">
        <f>frq!C49</f>
        <v>1</v>
      </c>
      <c r="M49" s="16">
        <f t="shared" si="7"/>
        <v>120</v>
      </c>
      <c r="N49" s="16">
        <f t="shared" si="8"/>
        <v>0</v>
      </c>
      <c r="O49" s="16">
        <f t="shared" si="9"/>
        <v>145</v>
      </c>
      <c r="P49" s="16">
        <f t="shared" si="10"/>
        <v>0</v>
      </c>
      <c r="Q49" s="17">
        <f t="shared" si="5"/>
        <v>265</v>
      </c>
    </row>
    <row r="50" spans="1:17">
      <c r="A50" s="8" t="s">
        <v>92</v>
      </c>
      <c r="B50" s="15">
        <f>'[1]11'!B52</f>
        <v>120</v>
      </c>
      <c r="C50" s="16">
        <f>'[1]11'!C52</f>
        <v>0</v>
      </c>
      <c r="D50" s="16">
        <f>'[1]11'!D52</f>
        <v>180</v>
      </c>
      <c r="E50" s="16">
        <f>'[1]11'!E52</f>
        <v>0</v>
      </c>
      <c r="F50" s="15">
        <f t="shared" si="6"/>
        <v>300</v>
      </c>
      <c r="G50" s="15">
        <f>'[1]11'!H52</f>
        <v>120</v>
      </c>
      <c r="H50" s="16">
        <f>'[1]11'!I52</f>
        <v>0</v>
      </c>
      <c r="I50" s="16">
        <f>'[1]11'!J52</f>
        <v>145</v>
      </c>
      <c r="J50" s="16">
        <f>'[1]11'!K52</f>
        <v>0</v>
      </c>
      <c r="K50" s="15">
        <f t="shared" si="4"/>
        <v>265</v>
      </c>
      <c r="L50" s="18">
        <f>frq!C50</f>
        <v>1</v>
      </c>
      <c r="M50" s="16">
        <f t="shared" si="7"/>
        <v>120</v>
      </c>
      <c r="N50" s="16">
        <f t="shared" si="8"/>
        <v>0</v>
      </c>
      <c r="O50" s="16">
        <f t="shared" si="9"/>
        <v>145</v>
      </c>
      <c r="P50" s="16">
        <f t="shared" si="10"/>
        <v>0</v>
      </c>
      <c r="Q50" s="17">
        <f t="shared" si="5"/>
        <v>265</v>
      </c>
    </row>
    <row r="51" spans="1:17">
      <c r="A51" s="8" t="s">
        <v>93</v>
      </c>
      <c r="B51" s="15">
        <f>'[1]11'!B53</f>
        <v>120</v>
      </c>
      <c r="C51" s="16">
        <f>'[1]11'!C53</f>
        <v>0</v>
      </c>
      <c r="D51" s="16">
        <f>'[1]11'!D53</f>
        <v>180</v>
      </c>
      <c r="E51" s="16">
        <f>'[1]11'!E53</f>
        <v>0</v>
      </c>
      <c r="F51" s="15">
        <f t="shared" si="6"/>
        <v>300</v>
      </c>
      <c r="G51" s="15">
        <f>'[1]11'!H53</f>
        <v>120</v>
      </c>
      <c r="H51" s="16">
        <f>'[1]11'!I53</f>
        <v>0</v>
      </c>
      <c r="I51" s="16">
        <f>'[1]11'!J53</f>
        <v>145</v>
      </c>
      <c r="J51" s="16">
        <f>'[1]11'!K53</f>
        <v>0</v>
      </c>
      <c r="K51" s="15">
        <f t="shared" si="4"/>
        <v>265</v>
      </c>
      <c r="L51" s="18">
        <f>frq!C51</f>
        <v>1</v>
      </c>
      <c r="M51" s="16">
        <f t="shared" si="7"/>
        <v>120</v>
      </c>
      <c r="N51" s="16">
        <f t="shared" si="8"/>
        <v>0</v>
      </c>
      <c r="O51" s="16">
        <f t="shared" si="9"/>
        <v>145</v>
      </c>
      <c r="P51" s="16">
        <f t="shared" si="10"/>
        <v>0</v>
      </c>
      <c r="Q51" s="17">
        <f t="shared" si="5"/>
        <v>265</v>
      </c>
    </row>
    <row r="52" spans="1:17">
      <c r="A52" s="8" t="s">
        <v>94</v>
      </c>
      <c r="B52" s="15">
        <f>'[1]11'!B54</f>
        <v>120</v>
      </c>
      <c r="C52" s="16">
        <f>'[1]11'!C54</f>
        <v>0</v>
      </c>
      <c r="D52" s="16">
        <f>'[1]11'!D54</f>
        <v>180</v>
      </c>
      <c r="E52" s="16">
        <f>'[1]11'!E54</f>
        <v>0</v>
      </c>
      <c r="F52" s="15">
        <f t="shared" si="6"/>
        <v>300</v>
      </c>
      <c r="G52" s="15">
        <f>'[1]11'!H54</f>
        <v>120</v>
      </c>
      <c r="H52" s="16">
        <f>'[1]11'!I54</f>
        <v>0</v>
      </c>
      <c r="I52" s="16">
        <f>'[1]11'!J54</f>
        <v>145</v>
      </c>
      <c r="J52" s="16">
        <f>'[1]11'!K54</f>
        <v>0</v>
      </c>
      <c r="K52" s="15">
        <f t="shared" si="4"/>
        <v>265</v>
      </c>
      <c r="L52" s="18">
        <f>frq!C52</f>
        <v>1</v>
      </c>
      <c r="M52" s="16">
        <f t="shared" si="7"/>
        <v>120</v>
      </c>
      <c r="N52" s="16">
        <f t="shared" si="8"/>
        <v>0</v>
      </c>
      <c r="O52" s="16">
        <f t="shared" si="9"/>
        <v>145</v>
      </c>
      <c r="P52" s="16">
        <f t="shared" si="10"/>
        <v>0</v>
      </c>
      <c r="Q52" s="17">
        <f t="shared" si="5"/>
        <v>265</v>
      </c>
    </row>
    <row r="53" spans="1:17">
      <c r="A53" s="8" t="s">
        <v>95</v>
      </c>
      <c r="B53" s="15">
        <f>'[1]11'!B55</f>
        <v>120</v>
      </c>
      <c r="C53" s="16">
        <f>'[1]11'!C55</f>
        <v>0</v>
      </c>
      <c r="D53" s="16">
        <f>'[1]11'!D55</f>
        <v>180</v>
      </c>
      <c r="E53" s="16">
        <f>'[1]11'!E55</f>
        <v>0</v>
      </c>
      <c r="F53" s="15">
        <f t="shared" si="6"/>
        <v>300</v>
      </c>
      <c r="G53" s="15">
        <f>'[1]11'!H55</f>
        <v>120</v>
      </c>
      <c r="H53" s="16">
        <f>'[1]11'!I55</f>
        <v>0</v>
      </c>
      <c r="I53" s="16">
        <f>'[1]11'!J55</f>
        <v>145</v>
      </c>
      <c r="J53" s="16">
        <f>'[1]11'!K55</f>
        <v>0</v>
      </c>
      <c r="K53" s="15">
        <f t="shared" si="4"/>
        <v>265</v>
      </c>
      <c r="L53" s="18">
        <f>frq!C53</f>
        <v>1</v>
      </c>
      <c r="M53" s="16">
        <f t="shared" si="7"/>
        <v>120</v>
      </c>
      <c r="N53" s="16">
        <f t="shared" si="8"/>
        <v>0</v>
      </c>
      <c r="O53" s="16">
        <f t="shared" si="9"/>
        <v>145</v>
      </c>
      <c r="P53" s="16">
        <f t="shared" si="10"/>
        <v>0</v>
      </c>
      <c r="Q53" s="17">
        <f t="shared" si="5"/>
        <v>265</v>
      </c>
    </row>
    <row r="54" spans="1:17">
      <c r="A54" s="8" t="s">
        <v>96</v>
      </c>
      <c r="B54" s="15">
        <f>'[1]11'!B56</f>
        <v>120</v>
      </c>
      <c r="C54" s="16">
        <f>'[1]11'!C56</f>
        <v>0</v>
      </c>
      <c r="D54" s="16">
        <f>'[1]11'!D56</f>
        <v>180</v>
      </c>
      <c r="E54" s="16">
        <f>'[1]11'!E56</f>
        <v>0</v>
      </c>
      <c r="F54" s="15">
        <f t="shared" si="6"/>
        <v>300</v>
      </c>
      <c r="G54" s="15">
        <f>'[1]11'!H56</f>
        <v>120</v>
      </c>
      <c r="H54" s="16">
        <f>'[1]11'!I56</f>
        <v>0</v>
      </c>
      <c r="I54" s="16">
        <f>'[1]11'!J56</f>
        <v>145</v>
      </c>
      <c r="J54" s="16">
        <f>'[1]11'!K56</f>
        <v>0</v>
      </c>
      <c r="K54" s="15">
        <f t="shared" si="4"/>
        <v>265</v>
      </c>
      <c r="L54" s="18">
        <f>frq!C54</f>
        <v>1</v>
      </c>
      <c r="M54" s="16">
        <f t="shared" si="7"/>
        <v>120</v>
      </c>
      <c r="N54" s="16">
        <f t="shared" si="8"/>
        <v>0</v>
      </c>
      <c r="O54" s="16">
        <f t="shared" si="9"/>
        <v>145</v>
      </c>
      <c r="P54" s="16">
        <f t="shared" si="10"/>
        <v>0</v>
      </c>
      <c r="Q54" s="17">
        <f t="shared" si="5"/>
        <v>265</v>
      </c>
    </row>
    <row r="55" spans="1:17">
      <c r="A55" s="8" t="s">
        <v>97</v>
      </c>
      <c r="B55" s="15">
        <f>'[1]11'!B57</f>
        <v>120</v>
      </c>
      <c r="C55" s="16">
        <f>'[1]11'!C57</f>
        <v>0</v>
      </c>
      <c r="D55" s="16">
        <f>'[1]11'!D57</f>
        <v>180</v>
      </c>
      <c r="E55" s="16">
        <f>'[1]11'!E57</f>
        <v>0</v>
      </c>
      <c r="F55" s="15">
        <f t="shared" si="6"/>
        <v>300</v>
      </c>
      <c r="G55" s="15">
        <f>'[1]11'!H57</f>
        <v>120</v>
      </c>
      <c r="H55" s="16">
        <f>'[1]11'!I57</f>
        <v>0</v>
      </c>
      <c r="I55" s="16">
        <f>'[1]11'!J57</f>
        <v>145</v>
      </c>
      <c r="J55" s="16">
        <f>'[1]11'!K57</f>
        <v>0</v>
      </c>
      <c r="K55" s="15">
        <f t="shared" si="4"/>
        <v>265</v>
      </c>
      <c r="L55" s="18">
        <f>frq!C55</f>
        <v>1</v>
      </c>
      <c r="M55" s="16">
        <f t="shared" si="7"/>
        <v>120</v>
      </c>
      <c r="N55" s="16">
        <f t="shared" si="8"/>
        <v>0</v>
      </c>
      <c r="O55" s="16">
        <f t="shared" si="9"/>
        <v>145</v>
      </c>
      <c r="P55" s="16">
        <f t="shared" si="10"/>
        <v>0</v>
      </c>
      <c r="Q55" s="17">
        <f t="shared" si="5"/>
        <v>265</v>
      </c>
    </row>
    <row r="56" spans="1:17">
      <c r="A56" s="8" t="s">
        <v>98</v>
      </c>
      <c r="B56" s="15">
        <f>'[1]11'!B58</f>
        <v>120</v>
      </c>
      <c r="C56" s="16">
        <f>'[1]11'!C58</f>
        <v>0</v>
      </c>
      <c r="D56" s="16">
        <f>'[1]11'!D58</f>
        <v>180</v>
      </c>
      <c r="E56" s="16">
        <f>'[1]11'!E58</f>
        <v>0</v>
      </c>
      <c r="F56" s="15">
        <f t="shared" si="6"/>
        <v>300</v>
      </c>
      <c r="G56" s="15">
        <f>'[1]11'!H58</f>
        <v>120</v>
      </c>
      <c r="H56" s="16">
        <f>'[1]11'!I58</f>
        <v>0</v>
      </c>
      <c r="I56" s="16">
        <f>'[1]11'!J58</f>
        <v>145</v>
      </c>
      <c r="J56" s="16">
        <f>'[1]11'!K58</f>
        <v>0</v>
      </c>
      <c r="K56" s="15">
        <f t="shared" si="4"/>
        <v>265</v>
      </c>
      <c r="L56" s="18">
        <f>frq!C56</f>
        <v>1</v>
      </c>
      <c r="M56" s="16">
        <f t="shared" si="7"/>
        <v>120</v>
      </c>
      <c r="N56" s="16">
        <f t="shared" si="8"/>
        <v>0</v>
      </c>
      <c r="O56" s="16">
        <f t="shared" si="9"/>
        <v>145</v>
      </c>
      <c r="P56" s="16">
        <f t="shared" si="10"/>
        <v>0</v>
      </c>
      <c r="Q56" s="17">
        <f t="shared" si="5"/>
        <v>265</v>
      </c>
    </row>
    <row r="57" spans="1:17">
      <c r="A57" s="8" t="s">
        <v>99</v>
      </c>
      <c r="B57" s="15">
        <f>'[1]11'!B59</f>
        <v>120</v>
      </c>
      <c r="C57" s="16">
        <f>'[1]11'!C59</f>
        <v>0</v>
      </c>
      <c r="D57" s="16">
        <f>'[1]11'!D59</f>
        <v>180</v>
      </c>
      <c r="E57" s="16">
        <f>'[1]11'!E59</f>
        <v>0</v>
      </c>
      <c r="F57" s="15">
        <f t="shared" si="6"/>
        <v>300</v>
      </c>
      <c r="G57" s="15">
        <f>'[1]11'!H59</f>
        <v>120</v>
      </c>
      <c r="H57" s="16">
        <f>'[1]11'!I59</f>
        <v>0</v>
      </c>
      <c r="I57" s="16">
        <f>'[1]11'!J59</f>
        <v>145</v>
      </c>
      <c r="J57" s="16">
        <f>'[1]11'!K59</f>
        <v>0</v>
      </c>
      <c r="K57" s="15">
        <f t="shared" si="4"/>
        <v>265</v>
      </c>
      <c r="L57" s="18">
        <f>frq!C57</f>
        <v>1</v>
      </c>
      <c r="M57" s="16">
        <f t="shared" si="7"/>
        <v>120</v>
      </c>
      <c r="N57" s="16">
        <f t="shared" si="8"/>
        <v>0</v>
      </c>
      <c r="O57" s="16">
        <f t="shared" si="9"/>
        <v>145</v>
      </c>
      <c r="P57" s="16">
        <f t="shared" si="10"/>
        <v>0</v>
      </c>
      <c r="Q57" s="17">
        <f t="shared" si="5"/>
        <v>265</v>
      </c>
    </row>
    <row r="58" spans="1:17">
      <c r="A58" s="8" t="s">
        <v>100</v>
      </c>
      <c r="B58" s="15">
        <f>'[1]11'!B60</f>
        <v>120</v>
      </c>
      <c r="C58" s="16">
        <f>'[1]11'!C60</f>
        <v>0</v>
      </c>
      <c r="D58" s="16">
        <f>'[1]11'!D60</f>
        <v>180</v>
      </c>
      <c r="E58" s="16">
        <f>'[1]11'!E60</f>
        <v>0</v>
      </c>
      <c r="F58" s="15">
        <f t="shared" si="6"/>
        <v>300</v>
      </c>
      <c r="G58" s="15">
        <f>'[1]11'!H60</f>
        <v>120</v>
      </c>
      <c r="H58" s="16">
        <f>'[1]11'!I60</f>
        <v>0</v>
      </c>
      <c r="I58" s="16">
        <f>'[1]11'!J60</f>
        <v>145</v>
      </c>
      <c r="J58" s="16">
        <f>'[1]11'!K60</f>
        <v>0</v>
      </c>
      <c r="K58" s="15">
        <f t="shared" si="4"/>
        <v>265</v>
      </c>
      <c r="L58" s="18">
        <f>frq!C58</f>
        <v>1</v>
      </c>
      <c r="M58" s="16">
        <f t="shared" si="7"/>
        <v>120</v>
      </c>
      <c r="N58" s="16">
        <f t="shared" si="8"/>
        <v>0</v>
      </c>
      <c r="O58" s="16">
        <f t="shared" si="9"/>
        <v>145</v>
      </c>
      <c r="P58" s="16">
        <f t="shared" si="10"/>
        <v>0</v>
      </c>
      <c r="Q58" s="17">
        <f t="shared" si="5"/>
        <v>265</v>
      </c>
    </row>
    <row r="59" spans="1:17">
      <c r="A59" s="8" t="s">
        <v>101</v>
      </c>
      <c r="B59" s="15">
        <f>'[1]11'!B61</f>
        <v>120</v>
      </c>
      <c r="C59" s="16">
        <f>'[1]11'!C61</f>
        <v>0</v>
      </c>
      <c r="D59" s="16">
        <f>'[1]11'!D61</f>
        <v>180</v>
      </c>
      <c r="E59" s="16">
        <f>'[1]11'!E61</f>
        <v>0</v>
      </c>
      <c r="F59" s="15">
        <f t="shared" si="6"/>
        <v>300</v>
      </c>
      <c r="G59" s="15">
        <f>'[1]11'!H61</f>
        <v>120</v>
      </c>
      <c r="H59" s="16">
        <f>'[1]11'!I61</f>
        <v>0</v>
      </c>
      <c r="I59" s="16">
        <f>'[1]11'!J61</f>
        <v>145</v>
      </c>
      <c r="J59" s="16">
        <f>'[1]11'!K61</f>
        <v>0</v>
      </c>
      <c r="K59" s="15">
        <f t="shared" si="4"/>
        <v>265</v>
      </c>
      <c r="L59" s="18">
        <f>frq!C59</f>
        <v>1</v>
      </c>
      <c r="M59" s="16">
        <f t="shared" si="7"/>
        <v>120</v>
      </c>
      <c r="N59" s="16">
        <f t="shared" si="8"/>
        <v>0</v>
      </c>
      <c r="O59" s="16">
        <f t="shared" si="9"/>
        <v>145</v>
      </c>
      <c r="P59" s="16">
        <f t="shared" si="10"/>
        <v>0</v>
      </c>
      <c r="Q59" s="17">
        <f t="shared" si="5"/>
        <v>265</v>
      </c>
    </row>
    <row r="60" spans="1:17">
      <c r="A60" s="8" t="s">
        <v>102</v>
      </c>
      <c r="B60" s="15">
        <f>'[1]11'!B62</f>
        <v>120</v>
      </c>
      <c r="C60" s="16">
        <f>'[1]11'!C62</f>
        <v>0</v>
      </c>
      <c r="D60" s="16">
        <f>'[1]11'!D62</f>
        <v>180</v>
      </c>
      <c r="E60" s="16">
        <f>'[1]11'!E62</f>
        <v>0</v>
      </c>
      <c r="F60" s="15">
        <f t="shared" si="6"/>
        <v>300</v>
      </c>
      <c r="G60" s="15">
        <f>'[1]11'!H62</f>
        <v>120</v>
      </c>
      <c r="H60" s="16">
        <f>'[1]11'!I62</f>
        <v>0</v>
      </c>
      <c r="I60" s="16">
        <f>'[1]11'!J62</f>
        <v>145</v>
      </c>
      <c r="J60" s="16">
        <f>'[1]11'!K62</f>
        <v>0</v>
      </c>
      <c r="K60" s="15">
        <f t="shared" si="4"/>
        <v>265</v>
      </c>
      <c r="L60" s="18">
        <f>frq!C60</f>
        <v>1</v>
      </c>
      <c r="M60" s="16">
        <f t="shared" si="7"/>
        <v>120</v>
      </c>
      <c r="N60" s="16">
        <f t="shared" si="8"/>
        <v>0</v>
      </c>
      <c r="O60" s="16">
        <f t="shared" si="9"/>
        <v>145</v>
      </c>
      <c r="P60" s="16">
        <f t="shared" si="10"/>
        <v>0</v>
      </c>
      <c r="Q60" s="17">
        <f t="shared" si="5"/>
        <v>265</v>
      </c>
    </row>
    <row r="61" spans="1:17">
      <c r="A61" s="8" t="s">
        <v>103</v>
      </c>
      <c r="B61" s="15">
        <f>'[1]11'!B63</f>
        <v>120</v>
      </c>
      <c r="C61" s="16">
        <f>'[1]11'!C63</f>
        <v>0</v>
      </c>
      <c r="D61" s="16">
        <f>'[1]11'!D63</f>
        <v>180</v>
      </c>
      <c r="E61" s="16">
        <f>'[1]11'!E63</f>
        <v>0</v>
      </c>
      <c r="F61" s="15">
        <f t="shared" si="6"/>
        <v>300</v>
      </c>
      <c r="G61" s="15">
        <f>'[1]11'!H63</f>
        <v>120</v>
      </c>
      <c r="H61" s="16">
        <f>'[1]11'!I63</f>
        <v>0</v>
      </c>
      <c r="I61" s="16">
        <f>'[1]11'!J63</f>
        <v>145</v>
      </c>
      <c r="J61" s="16">
        <f>'[1]11'!K63</f>
        <v>0</v>
      </c>
      <c r="K61" s="15">
        <f t="shared" si="4"/>
        <v>265</v>
      </c>
      <c r="L61" s="18">
        <f>frq!C61</f>
        <v>1</v>
      </c>
      <c r="M61" s="16">
        <f t="shared" si="7"/>
        <v>120</v>
      </c>
      <c r="N61" s="16">
        <f t="shared" si="8"/>
        <v>0</v>
      </c>
      <c r="O61" s="16">
        <f t="shared" si="9"/>
        <v>145</v>
      </c>
      <c r="P61" s="16">
        <f t="shared" si="10"/>
        <v>0</v>
      </c>
      <c r="Q61" s="17">
        <f t="shared" si="5"/>
        <v>265</v>
      </c>
    </row>
    <row r="62" spans="1:17">
      <c r="A62" s="8" t="s">
        <v>104</v>
      </c>
      <c r="B62" s="15">
        <f>'[1]11'!B64</f>
        <v>120</v>
      </c>
      <c r="C62" s="16">
        <f>'[1]11'!C64</f>
        <v>0</v>
      </c>
      <c r="D62" s="16">
        <f>'[1]11'!D64</f>
        <v>180</v>
      </c>
      <c r="E62" s="16">
        <f>'[1]11'!E64</f>
        <v>0</v>
      </c>
      <c r="F62" s="15">
        <f t="shared" si="6"/>
        <v>300</v>
      </c>
      <c r="G62" s="15">
        <f>'[1]11'!H64</f>
        <v>120</v>
      </c>
      <c r="H62" s="16">
        <f>'[1]11'!I64</f>
        <v>0</v>
      </c>
      <c r="I62" s="16">
        <f>'[1]11'!J64</f>
        <v>145</v>
      </c>
      <c r="J62" s="16">
        <f>'[1]11'!K64</f>
        <v>0</v>
      </c>
      <c r="K62" s="15">
        <f t="shared" si="4"/>
        <v>265</v>
      </c>
      <c r="L62" s="18">
        <f>frq!C62</f>
        <v>1</v>
      </c>
      <c r="M62" s="16">
        <f t="shared" si="7"/>
        <v>120</v>
      </c>
      <c r="N62" s="16">
        <f t="shared" si="8"/>
        <v>0</v>
      </c>
      <c r="O62" s="16">
        <f t="shared" si="9"/>
        <v>145</v>
      </c>
      <c r="P62" s="16">
        <f t="shared" si="10"/>
        <v>0</v>
      </c>
      <c r="Q62" s="17">
        <f t="shared" si="5"/>
        <v>265</v>
      </c>
    </row>
    <row r="63" spans="1:17">
      <c r="A63" s="8" t="s">
        <v>105</v>
      </c>
      <c r="B63" s="15">
        <f>'[1]11'!B65</f>
        <v>120</v>
      </c>
      <c r="C63" s="16">
        <f>'[1]11'!C65</f>
        <v>0</v>
      </c>
      <c r="D63" s="16">
        <f>'[1]11'!D65</f>
        <v>180</v>
      </c>
      <c r="E63" s="16">
        <f>'[1]11'!E65</f>
        <v>0</v>
      </c>
      <c r="F63" s="15">
        <f t="shared" si="6"/>
        <v>300</v>
      </c>
      <c r="G63" s="15">
        <f>'[1]11'!H65</f>
        <v>120</v>
      </c>
      <c r="H63" s="16">
        <f>'[1]11'!I65</f>
        <v>0</v>
      </c>
      <c r="I63" s="16">
        <f>'[1]11'!J65</f>
        <v>145</v>
      </c>
      <c r="J63" s="16">
        <f>'[1]11'!K65</f>
        <v>0</v>
      </c>
      <c r="K63" s="15">
        <f t="shared" si="4"/>
        <v>265</v>
      </c>
      <c r="L63" s="18">
        <f>frq!C63</f>
        <v>1</v>
      </c>
      <c r="M63" s="16">
        <f t="shared" si="7"/>
        <v>120</v>
      </c>
      <c r="N63" s="16">
        <f t="shared" si="8"/>
        <v>0</v>
      </c>
      <c r="O63" s="16">
        <f t="shared" si="9"/>
        <v>145</v>
      </c>
      <c r="P63" s="16">
        <f t="shared" si="10"/>
        <v>0</v>
      </c>
      <c r="Q63" s="17">
        <f t="shared" si="5"/>
        <v>265</v>
      </c>
    </row>
    <row r="64" spans="1:17">
      <c r="A64" s="8" t="s">
        <v>106</v>
      </c>
      <c r="B64" s="15">
        <f>'[1]11'!B66</f>
        <v>120</v>
      </c>
      <c r="C64" s="16">
        <f>'[1]11'!C66</f>
        <v>0</v>
      </c>
      <c r="D64" s="16">
        <f>'[1]11'!D66</f>
        <v>180</v>
      </c>
      <c r="E64" s="16">
        <f>'[1]11'!E66</f>
        <v>0</v>
      </c>
      <c r="F64" s="15">
        <f t="shared" si="6"/>
        <v>300</v>
      </c>
      <c r="G64" s="15">
        <f>'[1]11'!H66</f>
        <v>120</v>
      </c>
      <c r="H64" s="16">
        <f>'[1]11'!I66</f>
        <v>0</v>
      </c>
      <c r="I64" s="16">
        <f>'[1]11'!J66</f>
        <v>145</v>
      </c>
      <c r="J64" s="16">
        <f>'[1]11'!K66</f>
        <v>0</v>
      </c>
      <c r="K64" s="15">
        <f t="shared" si="4"/>
        <v>265</v>
      </c>
      <c r="L64" s="18">
        <f>frq!C64</f>
        <v>1</v>
      </c>
      <c r="M64" s="16">
        <f t="shared" si="7"/>
        <v>120</v>
      </c>
      <c r="N64" s="16">
        <f t="shared" si="8"/>
        <v>0</v>
      </c>
      <c r="O64" s="16">
        <f t="shared" si="9"/>
        <v>145</v>
      </c>
      <c r="P64" s="16">
        <f t="shared" si="10"/>
        <v>0</v>
      </c>
      <c r="Q64" s="17">
        <f t="shared" si="5"/>
        <v>265</v>
      </c>
    </row>
    <row r="65" spans="1:19">
      <c r="A65" s="8" t="s">
        <v>107</v>
      </c>
      <c r="B65" s="15">
        <f>'[1]11'!B67</f>
        <v>120</v>
      </c>
      <c r="C65" s="16">
        <f>'[1]11'!C67</f>
        <v>0</v>
      </c>
      <c r="D65" s="16">
        <f>'[1]11'!D67</f>
        <v>180</v>
      </c>
      <c r="E65" s="16">
        <f>'[1]11'!E67</f>
        <v>0</v>
      </c>
      <c r="F65" s="15">
        <f t="shared" si="6"/>
        <v>300</v>
      </c>
      <c r="G65" s="15">
        <f>'[1]11'!H67</f>
        <v>120</v>
      </c>
      <c r="H65" s="16">
        <f>'[1]11'!I67</f>
        <v>0</v>
      </c>
      <c r="I65" s="16">
        <f>'[1]11'!J67</f>
        <v>145</v>
      </c>
      <c r="J65" s="16">
        <f>'[1]11'!K67</f>
        <v>0</v>
      </c>
      <c r="K65" s="15">
        <f t="shared" si="4"/>
        <v>265</v>
      </c>
      <c r="L65" s="18">
        <f>frq!C65</f>
        <v>1</v>
      </c>
      <c r="M65" s="16">
        <f t="shared" si="7"/>
        <v>120</v>
      </c>
      <c r="N65" s="16">
        <f t="shared" si="8"/>
        <v>0</v>
      </c>
      <c r="O65" s="16">
        <f t="shared" si="9"/>
        <v>145</v>
      </c>
      <c r="P65" s="16">
        <f t="shared" si="10"/>
        <v>0</v>
      </c>
      <c r="Q65" s="17">
        <f t="shared" si="5"/>
        <v>265</v>
      </c>
    </row>
    <row r="66" spans="1:19">
      <c r="A66" s="8" t="s">
        <v>108</v>
      </c>
      <c r="B66" s="15">
        <f>'[1]11'!B68</f>
        <v>120</v>
      </c>
      <c r="C66" s="16">
        <f>'[1]11'!C68</f>
        <v>0</v>
      </c>
      <c r="D66" s="16">
        <f>'[1]11'!D68</f>
        <v>180</v>
      </c>
      <c r="E66" s="16">
        <f>'[1]11'!E68</f>
        <v>0</v>
      </c>
      <c r="F66" s="15">
        <f t="shared" si="6"/>
        <v>300</v>
      </c>
      <c r="G66" s="15">
        <f>'[1]11'!H68</f>
        <v>120</v>
      </c>
      <c r="H66" s="16">
        <f>'[1]11'!I68</f>
        <v>0</v>
      </c>
      <c r="I66" s="16">
        <f>'[1]11'!J68</f>
        <v>145</v>
      </c>
      <c r="J66" s="16">
        <f>'[1]11'!K68</f>
        <v>0</v>
      </c>
      <c r="K66" s="15">
        <f t="shared" si="4"/>
        <v>265</v>
      </c>
      <c r="L66" s="18">
        <f>frq!C66</f>
        <v>1</v>
      </c>
      <c r="M66" s="16">
        <f t="shared" si="7"/>
        <v>120</v>
      </c>
      <c r="N66" s="16">
        <f t="shared" si="8"/>
        <v>0</v>
      </c>
      <c r="O66" s="16">
        <f t="shared" si="9"/>
        <v>145</v>
      </c>
      <c r="P66" s="16">
        <f t="shared" si="10"/>
        <v>0</v>
      </c>
      <c r="Q66" s="17">
        <f t="shared" si="5"/>
        <v>265</v>
      </c>
    </row>
    <row r="67" spans="1:19">
      <c r="A67" s="8" t="s">
        <v>109</v>
      </c>
      <c r="B67" s="15">
        <f>'[1]11'!B69</f>
        <v>120</v>
      </c>
      <c r="C67" s="16">
        <f>'[1]11'!C69</f>
        <v>0</v>
      </c>
      <c r="D67" s="16">
        <f>'[1]11'!D69</f>
        <v>180</v>
      </c>
      <c r="E67" s="16">
        <f>'[1]11'!E69</f>
        <v>0</v>
      </c>
      <c r="F67" s="15">
        <f t="shared" si="6"/>
        <v>300</v>
      </c>
      <c r="G67" s="15">
        <f>'[1]11'!H69</f>
        <v>120</v>
      </c>
      <c r="H67" s="16">
        <f>'[1]11'!I69</f>
        <v>0</v>
      </c>
      <c r="I67" s="16">
        <f>'[1]11'!J69</f>
        <v>145</v>
      </c>
      <c r="J67" s="16">
        <f>'[1]11'!K69</f>
        <v>0</v>
      </c>
      <c r="K67" s="15">
        <f t="shared" si="4"/>
        <v>265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120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265</v>
      </c>
    </row>
    <row r="68" spans="1:19">
      <c r="A68" s="8" t="s">
        <v>110</v>
      </c>
      <c r="B68" s="15">
        <f>'[1]11'!B70</f>
        <v>120</v>
      </c>
      <c r="C68" s="16">
        <f>'[1]11'!C70</f>
        <v>0</v>
      </c>
      <c r="D68" s="16">
        <f>'[1]11'!D70</f>
        <v>180</v>
      </c>
      <c r="E68" s="16">
        <f>'[1]11'!E70</f>
        <v>0</v>
      </c>
      <c r="F68" s="15">
        <f t="shared" si="6"/>
        <v>300</v>
      </c>
      <c r="G68" s="15">
        <f>'[1]11'!H70</f>
        <v>120</v>
      </c>
      <c r="H68" s="16">
        <f>'[1]11'!I70</f>
        <v>0</v>
      </c>
      <c r="I68" s="16">
        <f>'[1]11'!J70</f>
        <v>145</v>
      </c>
      <c r="J68" s="16">
        <f>'[1]11'!K70</f>
        <v>0</v>
      </c>
      <c r="K68" s="15">
        <f t="shared" ref="K68:K98" si="15">SUM(G68:J68)</f>
        <v>265</v>
      </c>
      <c r="L68" s="18">
        <f>frq!C68</f>
        <v>1</v>
      </c>
      <c r="M68" s="16">
        <f t="shared" si="11"/>
        <v>120</v>
      </c>
      <c r="N68" s="16">
        <f t="shared" si="12"/>
        <v>0</v>
      </c>
      <c r="O68" s="16">
        <f t="shared" si="13"/>
        <v>145</v>
      </c>
      <c r="P68" s="16">
        <f t="shared" si="14"/>
        <v>0</v>
      </c>
      <c r="Q68" s="17">
        <f t="shared" ref="Q68:Q98" si="16">SUM(M68:P68)</f>
        <v>265</v>
      </c>
    </row>
    <row r="69" spans="1:19">
      <c r="A69" s="8" t="s">
        <v>111</v>
      </c>
      <c r="B69" s="15">
        <f>'[1]11'!B71</f>
        <v>120</v>
      </c>
      <c r="C69" s="16">
        <f>'[1]11'!C71</f>
        <v>0</v>
      </c>
      <c r="D69" s="16">
        <f>'[1]11'!D71</f>
        <v>180</v>
      </c>
      <c r="E69" s="16">
        <f>'[1]11'!E71</f>
        <v>0</v>
      </c>
      <c r="F69" s="15">
        <f t="shared" ref="F69:F98" si="17">SUM(B69:E69)</f>
        <v>300</v>
      </c>
      <c r="G69" s="15">
        <f>'[1]11'!H71</f>
        <v>120</v>
      </c>
      <c r="H69" s="16">
        <f>'[1]11'!I71</f>
        <v>0</v>
      </c>
      <c r="I69" s="16">
        <f>'[1]11'!J71</f>
        <v>145</v>
      </c>
      <c r="J69" s="16">
        <f>'[1]11'!K71</f>
        <v>0</v>
      </c>
      <c r="K69" s="15">
        <f t="shared" si="15"/>
        <v>265</v>
      </c>
      <c r="L69" s="18">
        <f>frq!C69</f>
        <v>1</v>
      </c>
      <c r="M69" s="16">
        <f t="shared" si="11"/>
        <v>120</v>
      </c>
      <c r="N69" s="16">
        <f t="shared" si="12"/>
        <v>0</v>
      </c>
      <c r="O69" s="16">
        <f t="shared" si="13"/>
        <v>145</v>
      </c>
      <c r="P69" s="16">
        <f t="shared" si="14"/>
        <v>0</v>
      </c>
      <c r="Q69" s="17">
        <f t="shared" si="16"/>
        <v>265</v>
      </c>
      <c r="S69">
        <f>96*4</f>
        <v>384</v>
      </c>
    </row>
    <row r="70" spans="1:19">
      <c r="A70" s="8" t="s">
        <v>112</v>
      </c>
      <c r="B70" s="15">
        <f>'[1]11'!B72</f>
        <v>120</v>
      </c>
      <c r="C70" s="16">
        <f>'[1]11'!C72</f>
        <v>0</v>
      </c>
      <c r="D70" s="16">
        <f>'[1]11'!D72</f>
        <v>180</v>
      </c>
      <c r="E70" s="16">
        <f>'[1]11'!E72</f>
        <v>0</v>
      </c>
      <c r="F70" s="15">
        <f t="shared" si="17"/>
        <v>300</v>
      </c>
      <c r="G70" s="15">
        <f>'[1]11'!H72</f>
        <v>120</v>
      </c>
      <c r="H70" s="16">
        <f>'[1]11'!I72</f>
        <v>0</v>
      </c>
      <c r="I70" s="16">
        <f>'[1]11'!J72</f>
        <v>145</v>
      </c>
      <c r="J70" s="16">
        <f>'[1]11'!K72</f>
        <v>0</v>
      </c>
      <c r="K70" s="15">
        <f t="shared" si="15"/>
        <v>265</v>
      </c>
      <c r="L70" s="18">
        <f>frq!C70</f>
        <v>1</v>
      </c>
      <c r="M70" s="16">
        <f t="shared" si="11"/>
        <v>120</v>
      </c>
      <c r="N70" s="16">
        <f t="shared" si="12"/>
        <v>0</v>
      </c>
      <c r="O70" s="16">
        <f t="shared" si="13"/>
        <v>145</v>
      </c>
      <c r="P70" s="16">
        <f t="shared" si="14"/>
        <v>0</v>
      </c>
      <c r="Q70" s="17">
        <f t="shared" si="16"/>
        <v>265</v>
      </c>
    </row>
    <row r="71" spans="1:19">
      <c r="A71" s="8" t="s">
        <v>113</v>
      </c>
      <c r="B71" s="15">
        <f>'[1]11'!B73</f>
        <v>120</v>
      </c>
      <c r="C71" s="16">
        <f>'[1]11'!C73</f>
        <v>0</v>
      </c>
      <c r="D71" s="16">
        <f>'[1]11'!D73</f>
        <v>187</v>
      </c>
      <c r="E71" s="16">
        <f>'[1]11'!E73</f>
        <v>0</v>
      </c>
      <c r="F71" s="15">
        <f t="shared" si="17"/>
        <v>307</v>
      </c>
      <c r="G71" s="15">
        <f>'[1]11'!H73</f>
        <v>120</v>
      </c>
      <c r="H71" s="16">
        <f>'[1]11'!I73</f>
        <v>0</v>
      </c>
      <c r="I71" s="16">
        <f>'[1]11'!J73</f>
        <v>145</v>
      </c>
      <c r="J71" s="16">
        <f>'[1]11'!K73</f>
        <v>0</v>
      </c>
      <c r="K71" s="15">
        <f t="shared" si="15"/>
        <v>265</v>
      </c>
      <c r="L71" s="18">
        <f>frq!C71</f>
        <v>1</v>
      </c>
      <c r="M71" s="16">
        <f t="shared" si="11"/>
        <v>120</v>
      </c>
      <c r="N71" s="16">
        <f t="shared" si="12"/>
        <v>0</v>
      </c>
      <c r="O71" s="16">
        <f t="shared" si="13"/>
        <v>145</v>
      </c>
      <c r="P71" s="16">
        <f t="shared" si="14"/>
        <v>0</v>
      </c>
      <c r="Q71" s="17">
        <f t="shared" si="16"/>
        <v>265</v>
      </c>
    </row>
    <row r="72" spans="1:19">
      <c r="A72" s="8" t="s">
        <v>114</v>
      </c>
      <c r="B72" s="15">
        <f>'[1]11'!B74</f>
        <v>120</v>
      </c>
      <c r="C72" s="16">
        <f>'[1]11'!C74</f>
        <v>0</v>
      </c>
      <c r="D72" s="16">
        <f>'[1]11'!D74</f>
        <v>187</v>
      </c>
      <c r="E72" s="16">
        <f>'[1]11'!E74</f>
        <v>0</v>
      </c>
      <c r="F72" s="15">
        <f t="shared" si="17"/>
        <v>307</v>
      </c>
      <c r="G72" s="15">
        <f>'[1]11'!H74</f>
        <v>120</v>
      </c>
      <c r="H72" s="16">
        <f>'[1]11'!I74</f>
        <v>0</v>
      </c>
      <c r="I72" s="16">
        <f>'[1]11'!J74</f>
        <v>145</v>
      </c>
      <c r="J72" s="16">
        <f>'[1]11'!K74</f>
        <v>0</v>
      </c>
      <c r="K72" s="15">
        <f t="shared" si="15"/>
        <v>265</v>
      </c>
      <c r="L72" s="18">
        <f>frq!C72</f>
        <v>1</v>
      </c>
      <c r="M72" s="16">
        <f t="shared" si="11"/>
        <v>120</v>
      </c>
      <c r="N72" s="16">
        <f t="shared" si="12"/>
        <v>0</v>
      </c>
      <c r="O72" s="16">
        <f t="shared" si="13"/>
        <v>145</v>
      </c>
      <c r="P72" s="16">
        <f t="shared" si="14"/>
        <v>0</v>
      </c>
      <c r="Q72" s="17">
        <f t="shared" si="16"/>
        <v>265</v>
      </c>
    </row>
    <row r="73" spans="1:19">
      <c r="A73" s="8" t="s">
        <v>115</v>
      </c>
      <c r="B73" s="15">
        <f>'[1]11'!B75</f>
        <v>120</v>
      </c>
      <c r="C73" s="16">
        <f>'[1]11'!C75</f>
        <v>0</v>
      </c>
      <c r="D73" s="16">
        <f>'[1]11'!D75</f>
        <v>187</v>
      </c>
      <c r="E73" s="16">
        <f>'[1]11'!E75</f>
        <v>0</v>
      </c>
      <c r="F73" s="15">
        <f t="shared" si="17"/>
        <v>307</v>
      </c>
      <c r="G73" s="15">
        <f>'[1]11'!H75</f>
        <v>120</v>
      </c>
      <c r="H73" s="16">
        <f>'[1]11'!I75</f>
        <v>0</v>
      </c>
      <c r="I73" s="16">
        <f>'[1]11'!J75</f>
        <v>145</v>
      </c>
      <c r="J73" s="16">
        <f>'[1]11'!K75</f>
        <v>0</v>
      </c>
      <c r="K73" s="15">
        <f t="shared" si="15"/>
        <v>265</v>
      </c>
      <c r="L73" s="18">
        <f>frq!C73</f>
        <v>1</v>
      </c>
      <c r="M73" s="16">
        <f t="shared" si="11"/>
        <v>120</v>
      </c>
      <c r="N73" s="16">
        <f t="shared" si="12"/>
        <v>0</v>
      </c>
      <c r="O73" s="16">
        <f t="shared" si="13"/>
        <v>145</v>
      </c>
      <c r="P73" s="16">
        <f t="shared" si="14"/>
        <v>0</v>
      </c>
      <c r="Q73" s="17">
        <f t="shared" si="16"/>
        <v>265</v>
      </c>
    </row>
    <row r="74" spans="1:19">
      <c r="A74" s="8" t="s">
        <v>116</v>
      </c>
      <c r="B74" s="15">
        <f>'[1]11'!B76</f>
        <v>120</v>
      </c>
      <c r="C74" s="16">
        <f>'[1]11'!C76</f>
        <v>0</v>
      </c>
      <c r="D74" s="16">
        <f>'[1]11'!D76</f>
        <v>187</v>
      </c>
      <c r="E74" s="16">
        <f>'[1]11'!E76</f>
        <v>0</v>
      </c>
      <c r="F74" s="15">
        <f t="shared" si="17"/>
        <v>307</v>
      </c>
      <c r="G74" s="15">
        <f>'[1]11'!H76</f>
        <v>120</v>
      </c>
      <c r="H74" s="16">
        <f>'[1]11'!I76</f>
        <v>0</v>
      </c>
      <c r="I74" s="16">
        <f>'[1]11'!J76</f>
        <v>145</v>
      </c>
      <c r="J74" s="16">
        <f>'[1]11'!K76</f>
        <v>0</v>
      </c>
      <c r="K74" s="15">
        <f t="shared" si="15"/>
        <v>265</v>
      </c>
      <c r="L74" s="18">
        <f>frq!C74</f>
        <v>1</v>
      </c>
      <c r="M74" s="16">
        <f t="shared" si="11"/>
        <v>120</v>
      </c>
      <c r="N74" s="16">
        <f t="shared" si="12"/>
        <v>0</v>
      </c>
      <c r="O74" s="16">
        <f t="shared" si="13"/>
        <v>145</v>
      </c>
      <c r="P74" s="16">
        <f t="shared" si="14"/>
        <v>0</v>
      </c>
      <c r="Q74" s="17">
        <f t="shared" si="16"/>
        <v>265</v>
      </c>
    </row>
    <row r="75" spans="1:19">
      <c r="A75" s="8" t="s">
        <v>117</v>
      </c>
      <c r="B75" s="15">
        <f>'[1]11'!B77</f>
        <v>120</v>
      </c>
      <c r="C75" s="16">
        <f>'[1]11'!C77</f>
        <v>0</v>
      </c>
      <c r="D75" s="16">
        <f>'[1]11'!D77</f>
        <v>187</v>
      </c>
      <c r="E75" s="16">
        <f>'[1]11'!E77</f>
        <v>0</v>
      </c>
      <c r="F75" s="15">
        <f t="shared" si="17"/>
        <v>307</v>
      </c>
      <c r="G75" s="15">
        <f>'[1]11'!H77</f>
        <v>120</v>
      </c>
      <c r="H75" s="16">
        <f>'[1]11'!I77</f>
        <v>0</v>
      </c>
      <c r="I75" s="16">
        <f>'[1]11'!J77</f>
        <v>145</v>
      </c>
      <c r="J75" s="16">
        <f>'[1]11'!K77</f>
        <v>0</v>
      </c>
      <c r="K75" s="15">
        <f t="shared" si="15"/>
        <v>265</v>
      </c>
      <c r="L75" s="18">
        <f>frq!C75</f>
        <v>1</v>
      </c>
      <c r="M75" s="16">
        <f t="shared" si="11"/>
        <v>120</v>
      </c>
      <c r="N75" s="16">
        <f t="shared" si="12"/>
        <v>0</v>
      </c>
      <c r="O75" s="16">
        <f t="shared" si="13"/>
        <v>145</v>
      </c>
      <c r="P75" s="16">
        <f t="shared" si="14"/>
        <v>0</v>
      </c>
      <c r="Q75" s="17">
        <f t="shared" si="16"/>
        <v>265</v>
      </c>
    </row>
    <row r="76" spans="1:19">
      <c r="A76" s="8" t="s">
        <v>118</v>
      </c>
      <c r="B76" s="15">
        <f>'[1]11'!B78</f>
        <v>120</v>
      </c>
      <c r="C76" s="16">
        <f>'[1]11'!C78</f>
        <v>0</v>
      </c>
      <c r="D76" s="16">
        <f>'[1]11'!D78</f>
        <v>187</v>
      </c>
      <c r="E76" s="16">
        <f>'[1]11'!E78</f>
        <v>0</v>
      </c>
      <c r="F76" s="15">
        <f t="shared" si="17"/>
        <v>307</v>
      </c>
      <c r="G76" s="15">
        <f>'[1]11'!H78</f>
        <v>120</v>
      </c>
      <c r="H76" s="16">
        <f>'[1]11'!I78</f>
        <v>0</v>
      </c>
      <c r="I76" s="16">
        <f>'[1]11'!J78</f>
        <v>145</v>
      </c>
      <c r="J76" s="16">
        <f>'[1]11'!K78</f>
        <v>0</v>
      </c>
      <c r="K76" s="15">
        <f t="shared" si="15"/>
        <v>265</v>
      </c>
      <c r="L76" s="18">
        <f>frq!C76</f>
        <v>1</v>
      </c>
      <c r="M76" s="16">
        <f t="shared" si="11"/>
        <v>120</v>
      </c>
      <c r="N76" s="16">
        <f t="shared" si="12"/>
        <v>0</v>
      </c>
      <c r="O76" s="16">
        <f t="shared" si="13"/>
        <v>145</v>
      </c>
      <c r="P76" s="16">
        <f t="shared" si="14"/>
        <v>0</v>
      </c>
      <c r="Q76" s="17">
        <f t="shared" si="16"/>
        <v>265</v>
      </c>
    </row>
    <row r="77" spans="1:19">
      <c r="A77" s="8" t="s">
        <v>119</v>
      </c>
      <c r="B77" s="15">
        <f>'[1]11'!B79</f>
        <v>120</v>
      </c>
      <c r="C77" s="16">
        <f>'[1]11'!C79</f>
        <v>0</v>
      </c>
      <c r="D77" s="16">
        <f>'[1]11'!D79</f>
        <v>187</v>
      </c>
      <c r="E77" s="16">
        <f>'[1]11'!E79</f>
        <v>0</v>
      </c>
      <c r="F77" s="15">
        <f t="shared" si="17"/>
        <v>307</v>
      </c>
      <c r="G77" s="15">
        <f>'[1]11'!H79</f>
        <v>120</v>
      </c>
      <c r="H77" s="16">
        <f>'[1]11'!I79</f>
        <v>0</v>
      </c>
      <c r="I77" s="16">
        <f>'[1]11'!J79</f>
        <v>145</v>
      </c>
      <c r="J77" s="16">
        <f>'[1]11'!K79</f>
        <v>0</v>
      </c>
      <c r="K77" s="15">
        <f t="shared" si="15"/>
        <v>265</v>
      </c>
      <c r="L77" s="18">
        <f>frq!C77</f>
        <v>1</v>
      </c>
      <c r="M77" s="16">
        <f t="shared" si="11"/>
        <v>120</v>
      </c>
      <c r="N77" s="16">
        <f t="shared" si="12"/>
        <v>0</v>
      </c>
      <c r="O77" s="16">
        <f t="shared" si="13"/>
        <v>145</v>
      </c>
      <c r="P77" s="16">
        <f t="shared" si="14"/>
        <v>0</v>
      </c>
      <c r="Q77" s="17">
        <f t="shared" si="16"/>
        <v>265</v>
      </c>
    </row>
    <row r="78" spans="1:19">
      <c r="A78" s="8" t="s">
        <v>120</v>
      </c>
      <c r="B78" s="15">
        <f>'[1]11'!B80</f>
        <v>120</v>
      </c>
      <c r="C78" s="16">
        <f>'[1]11'!C80</f>
        <v>0</v>
      </c>
      <c r="D78" s="16">
        <f>'[1]11'!D80</f>
        <v>187</v>
      </c>
      <c r="E78" s="16">
        <f>'[1]11'!E80</f>
        <v>0</v>
      </c>
      <c r="F78" s="15">
        <f t="shared" si="17"/>
        <v>307</v>
      </c>
      <c r="G78" s="15">
        <f>'[1]11'!H80</f>
        <v>120</v>
      </c>
      <c r="H78" s="16">
        <f>'[1]11'!I80</f>
        <v>0</v>
      </c>
      <c r="I78" s="16">
        <f>'[1]11'!J80</f>
        <v>145</v>
      </c>
      <c r="J78" s="16">
        <f>'[1]11'!K80</f>
        <v>0</v>
      </c>
      <c r="K78" s="15">
        <f t="shared" si="15"/>
        <v>265</v>
      </c>
      <c r="L78" s="18">
        <f>frq!C78</f>
        <v>1</v>
      </c>
      <c r="M78" s="16">
        <f t="shared" si="11"/>
        <v>120</v>
      </c>
      <c r="N78" s="16">
        <f t="shared" si="12"/>
        <v>0</v>
      </c>
      <c r="O78" s="16">
        <f t="shared" si="13"/>
        <v>145</v>
      </c>
      <c r="P78" s="16">
        <f t="shared" si="14"/>
        <v>0</v>
      </c>
      <c r="Q78" s="17">
        <f t="shared" si="16"/>
        <v>265</v>
      </c>
    </row>
    <row r="79" spans="1:19">
      <c r="A79" s="8" t="s">
        <v>121</v>
      </c>
      <c r="B79" s="15">
        <f>'[1]11'!B81</f>
        <v>120</v>
      </c>
      <c r="C79" s="16">
        <f>'[1]11'!C81</f>
        <v>0</v>
      </c>
      <c r="D79" s="16">
        <f>'[1]11'!D81</f>
        <v>187</v>
      </c>
      <c r="E79" s="16">
        <f>'[1]11'!E81</f>
        <v>0</v>
      </c>
      <c r="F79" s="15">
        <f t="shared" si="17"/>
        <v>307</v>
      </c>
      <c r="G79" s="15">
        <f>'[1]11'!H81</f>
        <v>120</v>
      </c>
      <c r="H79" s="16">
        <f>'[1]11'!I81</f>
        <v>0</v>
      </c>
      <c r="I79" s="16">
        <f>'[1]11'!J81</f>
        <v>145</v>
      </c>
      <c r="J79" s="16">
        <f>'[1]11'!K81</f>
        <v>0</v>
      </c>
      <c r="K79" s="15">
        <f t="shared" si="15"/>
        <v>265</v>
      </c>
      <c r="L79" s="18">
        <f>frq!C79</f>
        <v>1</v>
      </c>
      <c r="M79" s="16">
        <f t="shared" si="11"/>
        <v>120</v>
      </c>
      <c r="N79" s="16">
        <f t="shared" si="12"/>
        <v>0</v>
      </c>
      <c r="O79" s="16">
        <f t="shared" si="13"/>
        <v>145</v>
      </c>
      <c r="P79" s="16">
        <f t="shared" si="14"/>
        <v>0</v>
      </c>
      <c r="Q79" s="17">
        <f t="shared" si="16"/>
        <v>265</v>
      </c>
    </row>
    <row r="80" spans="1:19">
      <c r="A80" s="8" t="s">
        <v>122</v>
      </c>
      <c r="B80" s="15">
        <f>'[1]11'!B82</f>
        <v>120</v>
      </c>
      <c r="C80" s="16">
        <f>'[1]11'!C82</f>
        <v>0</v>
      </c>
      <c r="D80" s="16">
        <f>'[1]11'!D82</f>
        <v>187</v>
      </c>
      <c r="E80" s="16">
        <f>'[1]11'!E82</f>
        <v>0</v>
      </c>
      <c r="F80" s="15">
        <f t="shared" si="17"/>
        <v>307</v>
      </c>
      <c r="G80" s="15">
        <f>'[1]11'!H82</f>
        <v>120</v>
      </c>
      <c r="H80" s="16">
        <f>'[1]11'!I82</f>
        <v>0</v>
      </c>
      <c r="I80" s="16">
        <f>'[1]11'!J82</f>
        <v>145</v>
      </c>
      <c r="J80" s="16">
        <f>'[1]11'!K82</f>
        <v>0</v>
      </c>
      <c r="K80" s="15">
        <f t="shared" si="15"/>
        <v>265</v>
      </c>
      <c r="L80" s="18">
        <f>frq!C80</f>
        <v>1</v>
      </c>
      <c r="M80" s="16">
        <f t="shared" si="11"/>
        <v>120</v>
      </c>
      <c r="N80" s="16">
        <f t="shared" si="12"/>
        <v>0</v>
      </c>
      <c r="O80" s="16">
        <f t="shared" si="13"/>
        <v>145</v>
      </c>
      <c r="P80" s="16">
        <f t="shared" si="14"/>
        <v>0</v>
      </c>
      <c r="Q80" s="17">
        <f t="shared" si="16"/>
        <v>265</v>
      </c>
    </row>
    <row r="81" spans="1:17">
      <c r="A81" s="8" t="s">
        <v>123</v>
      </c>
      <c r="B81" s="15">
        <f>'[1]11'!B83</f>
        <v>120</v>
      </c>
      <c r="C81" s="16">
        <f>'[1]11'!C83</f>
        <v>0</v>
      </c>
      <c r="D81" s="16">
        <f>'[1]11'!D83</f>
        <v>187</v>
      </c>
      <c r="E81" s="16">
        <f>'[1]11'!E83</f>
        <v>0</v>
      </c>
      <c r="F81" s="15">
        <f t="shared" si="17"/>
        <v>307</v>
      </c>
      <c r="G81" s="15">
        <f>'[1]11'!H83</f>
        <v>120</v>
      </c>
      <c r="H81" s="16">
        <f>'[1]11'!I83</f>
        <v>0</v>
      </c>
      <c r="I81" s="16">
        <f>'[1]11'!J83</f>
        <v>145</v>
      </c>
      <c r="J81" s="16">
        <f>'[1]11'!K83</f>
        <v>0</v>
      </c>
      <c r="K81" s="15">
        <f t="shared" si="15"/>
        <v>265</v>
      </c>
      <c r="L81" s="18">
        <f>frq!C81</f>
        <v>1</v>
      </c>
      <c r="M81" s="16">
        <f t="shared" si="11"/>
        <v>120</v>
      </c>
      <c r="N81" s="16">
        <f t="shared" si="12"/>
        <v>0</v>
      </c>
      <c r="O81" s="16">
        <f t="shared" si="13"/>
        <v>145</v>
      </c>
      <c r="P81" s="16">
        <f t="shared" si="14"/>
        <v>0</v>
      </c>
      <c r="Q81" s="17">
        <f t="shared" si="16"/>
        <v>265</v>
      </c>
    </row>
    <row r="82" spans="1:17">
      <c r="A82" s="8" t="s">
        <v>124</v>
      </c>
      <c r="B82" s="15">
        <f>'[1]11'!B84</f>
        <v>120</v>
      </c>
      <c r="C82" s="16">
        <f>'[1]11'!C84</f>
        <v>0</v>
      </c>
      <c r="D82" s="16">
        <f>'[1]11'!D84</f>
        <v>187</v>
      </c>
      <c r="E82" s="16">
        <f>'[1]11'!E84</f>
        <v>0</v>
      </c>
      <c r="F82" s="15">
        <f t="shared" si="17"/>
        <v>307</v>
      </c>
      <c r="G82" s="15">
        <f>'[1]11'!H84</f>
        <v>120</v>
      </c>
      <c r="H82" s="16">
        <f>'[1]11'!I84</f>
        <v>0</v>
      </c>
      <c r="I82" s="16">
        <f>'[1]11'!J84</f>
        <v>145</v>
      </c>
      <c r="J82" s="16">
        <f>'[1]11'!K84</f>
        <v>0</v>
      </c>
      <c r="K82" s="15">
        <f t="shared" si="15"/>
        <v>265</v>
      </c>
      <c r="L82" s="18">
        <f>frq!C82</f>
        <v>1</v>
      </c>
      <c r="M82" s="16">
        <f t="shared" si="11"/>
        <v>120</v>
      </c>
      <c r="N82" s="16">
        <f t="shared" si="12"/>
        <v>0</v>
      </c>
      <c r="O82" s="16">
        <f t="shared" si="13"/>
        <v>145</v>
      </c>
      <c r="P82" s="16">
        <f t="shared" si="14"/>
        <v>0</v>
      </c>
      <c r="Q82" s="17">
        <f t="shared" si="16"/>
        <v>265</v>
      </c>
    </row>
    <row r="83" spans="1:17">
      <c r="A83" s="8" t="s">
        <v>125</v>
      </c>
      <c r="B83" s="15">
        <f>'[1]11'!B85</f>
        <v>120</v>
      </c>
      <c r="C83" s="16">
        <f>'[1]11'!C85</f>
        <v>0</v>
      </c>
      <c r="D83" s="16">
        <f>'[1]11'!D85</f>
        <v>187</v>
      </c>
      <c r="E83" s="16">
        <f>'[1]11'!E85</f>
        <v>0</v>
      </c>
      <c r="F83" s="15">
        <f t="shared" si="17"/>
        <v>307</v>
      </c>
      <c r="G83" s="15">
        <f>'[1]11'!H85</f>
        <v>120</v>
      </c>
      <c r="H83" s="16">
        <f>'[1]11'!I85</f>
        <v>0</v>
      </c>
      <c r="I83" s="16">
        <f>'[1]11'!J85</f>
        <v>145</v>
      </c>
      <c r="J83" s="16">
        <f>'[1]11'!K85</f>
        <v>0</v>
      </c>
      <c r="K83" s="15">
        <f t="shared" si="15"/>
        <v>265</v>
      </c>
      <c r="L83" s="18">
        <f>frq!C83</f>
        <v>1</v>
      </c>
      <c r="M83" s="16">
        <f t="shared" si="11"/>
        <v>120</v>
      </c>
      <c r="N83" s="16">
        <f t="shared" si="12"/>
        <v>0</v>
      </c>
      <c r="O83" s="16">
        <f t="shared" si="13"/>
        <v>145</v>
      </c>
      <c r="P83" s="16">
        <f t="shared" si="14"/>
        <v>0</v>
      </c>
      <c r="Q83" s="17">
        <f t="shared" si="16"/>
        <v>265</v>
      </c>
    </row>
    <row r="84" spans="1:17">
      <c r="A84" s="8" t="s">
        <v>126</v>
      </c>
      <c r="B84" s="15">
        <f>'[1]11'!B86</f>
        <v>120</v>
      </c>
      <c r="C84" s="16">
        <f>'[1]11'!C86</f>
        <v>0</v>
      </c>
      <c r="D84" s="16">
        <f>'[1]11'!D86</f>
        <v>187</v>
      </c>
      <c r="E84" s="16">
        <f>'[1]11'!E86</f>
        <v>0</v>
      </c>
      <c r="F84" s="15">
        <f t="shared" si="17"/>
        <v>307</v>
      </c>
      <c r="G84" s="15">
        <f>'[1]11'!H86</f>
        <v>120</v>
      </c>
      <c r="H84" s="16">
        <f>'[1]11'!I86</f>
        <v>0</v>
      </c>
      <c r="I84" s="16">
        <f>'[1]11'!J86</f>
        <v>145</v>
      </c>
      <c r="J84" s="16">
        <f>'[1]11'!K86</f>
        <v>0</v>
      </c>
      <c r="K84" s="15">
        <f t="shared" si="15"/>
        <v>265</v>
      </c>
      <c r="L84" s="18">
        <f>frq!C84</f>
        <v>1</v>
      </c>
      <c r="M84" s="16">
        <f t="shared" si="11"/>
        <v>120</v>
      </c>
      <c r="N84" s="16">
        <f t="shared" si="12"/>
        <v>0</v>
      </c>
      <c r="O84" s="16">
        <f t="shared" si="13"/>
        <v>145</v>
      </c>
      <c r="P84" s="16">
        <f t="shared" si="14"/>
        <v>0</v>
      </c>
      <c r="Q84" s="17">
        <f t="shared" si="16"/>
        <v>265</v>
      </c>
    </row>
    <row r="85" spans="1:17">
      <c r="A85" s="8" t="s">
        <v>127</v>
      </c>
      <c r="B85" s="15">
        <f>'[1]11'!B87</f>
        <v>120</v>
      </c>
      <c r="C85" s="16">
        <f>'[1]11'!C87</f>
        <v>0</v>
      </c>
      <c r="D85" s="16">
        <f>'[1]11'!D87</f>
        <v>187</v>
      </c>
      <c r="E85" s="16">
        <f>'[1]11'!E87</f>
        <v>0</v>
      </c>
      <c r="F85" s="15">
        <f t="shared" si="17"/>
        <v>307</v>
      </c>
      <c r="G85" s="15">
        <f>'[1]11'!H87</f>
        <v>120</v>
      </c>
      <c r="H85" s="16">
        <f>'[1]11'!I87</f>
        <v>0</v>
      </c>
      <c r="I85" s="16">
        <f>'[1]11'!J87</f>
        <v>145</v>
      </c>
      <c r="J85" s="16">
        <f>'[1]11'!K87</f>
        <v>0</v>
      </c>
      <c r="K85" s="15">
        <f t="shared" si="15"/>
        <v>265</v>
      </c>
      <c r="L85" s="18">
        <f>frq!C85</f>
        <v>1</v>
      </c>
      <c r="M85" s="16">
        <f t="shared" si="11"/>
        <v>120</v>
      </c>
      <c r="N85" s="16">
        <f t="shared" si="12"/>
        <v>0</v>
      </c>
      <c r="O85" s="16">
        <f t="shared" si="13"/>
        <v>145</v>
      </c>
      <c r="P85" s="16">
        <f t="shared" si="14"/>
        <v>0</v>
      </c>
      <c r="Q85" s="17">
        <f t="shared" si="16"/>
        <v>265</v>
      </c>
    </row>
    <row r="86" spans="1:17">
      <c r="A86" s="8" t="s">
        <v>128</v>
      </c>
      <c r="B86" s="15">
        <f>'[1]11'!B88</f>
        <v>120</v>
      </c>
      <c r="C86" s="16">
        <f>'[1]11'!C88</f>
        <v>0</v>
      </c>
      <c r="D86" s="16">
        <f>'[1]11'!D88</f>
        <v>187</v>
      </c>
      <c r="E86" s="16">
        <f>'[1]11'!E88</f>
        <v>0</v>
      </c>
      <c r="F86" s="15">
        <f t="shared" si="17"/>
        <v>307</v>
      </c>
      <c r="G86" s="15">
        <f>'[1]11'!H88</f>
        <v>120</v>
      </c>
      <c r="H86" s="16">
        <f>'[1]11'!I88</f>
        <v>0</v>
      </c>
      <c r="I86" s="16">
        <f>'[1]11'!J88</f>
        <v>145</v>
      </c>
      <c r="J86" s="16">
        <f>'[1]11'!K88</f>
        <v>0</v>
      </c>
      <c r="K86" s="15">
        <f t="shared" si="15"/>
        <v>265</v>
      </c>
      <c r="L86" s="18">
        <f>frq!C86</f>
        <v>1</v>
      </c>
      <c r="M86" s="16">
        <f t="shared" si="11"/>
        <v>120</v>
      </c>
      <c r="N86" s="16">
        <f t="shared" si="12"/>
        <v>0</v>
      </c>
      <c r="O86" s="16">
        <f t="shared" si="13"/>
        <v>145</v>
      </c>
      <c r="P86" s="16">
        <f t="shared" si="14"/>
        <v>0</v>
      </c>
      <c r="Q86" s="17">
        <f t="shared" si="16"/>
        <v>265</v>
      </c>
    </row>
    <row r="87" spans="1:17">
      <c r="A87" s="8" t="s">
        <v>129</v>
      </c>
      <c r="B87" s="15">
        <f>'[1]11'!B89</f>
        <v>120</v>
      </c>
      <c r="C87" s="16">
        <f>'[1]11'!C89</f>
        <v>0</v>
      </c>
      <c r="D87" s="16">
        <f>'[1]11'!D89</f>
        <v>187</v>
      </c>
      <c r="E87" s="16">
        <f>'[1]11'!E89</f>
        <v>0</v>
      </c>
      <c r="F87" s="15">
        <f t="shared" si="17"/>
        <v>307</v>
      </c>
      <c r="G87" s="15">
        <f>'[1]11'!H89</f>
        <v>120</v>
      </c>
      <c r="H87" s="16">
        <f>'[1]11'!I89</f>
        <v>0</v>
      </c>
      <c r="I87" s="16">
        <f>'[1]11'!J89</f>
        <v>145</v>
      </c>
      <c r="J87" s="16">
        <f>'[1]11'!K89</f>
        <v>0</v>
      </c>
      <c r="K87" s="15">
        <f t="shared" si="15"/>
        <v>265</v>
      </c>
      <c r="L87" s="18">
        <f>frq!C87</f>
        <v>1</v>
      </c>
      <c r="M87" s="16">
        <f t="shared" si="11"/>
        <v>120</v>
      </c>
      <c r="N87" s="16">
        <f t="shared" si="12"/>
        <v>0</v>
      </c>
      <c r="O87" s="16">
        <f t="shared" si="13"/>
        <v>145</v>
      </c>
      <c r="P87" s="16">
        <f t="shared" si="14"/>
        <v>0</v>
      </c>
      <c r="Q87" s="17">
        <f t="shared" si="16"/>
        <v>265</v>
      </c>
    </row>
    <row r="88" spans="1:17">
      <c r="A88" s="8" t="s">
        <v>130</v>
      </c>
      <c r="B88" s="15">
        <f>'[1]11'!B90</f>
        <v>120</v>
      </c>
      <c r="C88" s="16">
        <f>'[1]11'!C90</f>
        <v>0</v>
      </c>
      <c r="D88" s="16">
        <f>'[1]11'!D90</f>
        <v>187</v>
      </c>
      <c r="E88" s="16">
        <f>'[1]11'!E90</f>
        <v>0</v>
      </c>
      <c r="F88" s="15">
        <f t="shared" si="17"/>
        <v>307</v>
      </c>
      <c r="G88" s="15">
        <f>'[1]11'!H90</f>
        <v>120</v>
      </c>
      <c r="H88" s="16">
        <f>'[1]11'!I90</f>
        <v>0</v>
      </c>
      <c r="I88" s="16">
        <f>'[1]11'!J90</f>
        <v>145</v>
      </c>
      <c r="J88" s="16">
        <f>'[1]11'!K90</f>
        <v>0</v>
      </c>
      <c r="K88" s="15">
        <f t="shared" si="15"/>
        <v>265</v>
      </c>
      <c r="L88" s="18">
        <f>frq!C88</f>
        <v>1</v>
      </c>
      <c r="M88" s="16">
        <f t="shared" si="11"/>
        <v>120</v>
      </c>
      <c r="N88" s="16">
        <f t="shared" si="12"/>
        <v>0</v>
      </c>
      <c r="O88" s="16">
        <f t="shared" si="13"/>
        <v>145</v>
      </c>
      <c r="P88" s="16">
        <f t="shared" si="14"/>
        <v>0</v>
      </c>
      <c r="Q88" s="17">
        <f t="shared" si="16"/>
        <v>265</v>
      </c>
    </row>
    <row r="89" spans="1:17">
      <c r="A89" s="8" t="s">
        <v>131</v>
      </c>
      <c r="B89" s="15">
        <f>'[1]11'!B91</f>
        <v>120</v>
      </c>
      <c r="C89" s="16">
        <f>'[1]11'!C91</f>
        <v>0</v>
      </c>
      <c r="D89" s="16">
        <f>'[1]11'!D91</f>
        <v>187</v>
      </c>
      <c r="E89" s="16">
        <f>'[1]11'!E91</f>
        <v>0</v>
      </c>
      <c r="F89" s="15">
        <f t="shared" si="17"/>
        <v>307</v>
      </c>
      <c r="G89" s="15">
        <f>'[1]11'!H91</f>
        <v>120</v>
      </c>
      <c r="H89" s="16">
        <f>'[1]11'!I91</f>
        <v>0</v>
      </c>
      <c r="I89" s="16">
        <f>'[1]11'!J91</f>
        <v>145</v>
      </c>
      <c r="J89" s="16">
        <f>'[1]11'!K91</f>
        <v>0</v>
      </c>
      <c r="K89" s="15">
        <f t="shared" si="15"/>
        <v>265</v>
      </c>
      <c r="L89" s="18">
        <f>frq!C89</f>
        <v>1</v>
      </c>
      <c r="M89" s="16">
        <f t="shared" si="11"/>
        <v>120</v>
      </c>
      <c r="N89" s="16">
        <f t="shared" si="12"/>
        <v>0</v>
      </c>
      <c r="O89" s="16">
        <f t="shared" si="13"/>
        <v>145</v>
      </c>
      <c r="P89" s="16">
        <f t="shared" si="14"/>
        <v>0</v>
      </c>
      <c r="Q89" s="17">
        <f t="shared" si="16"/>
        <v>265</v>
      </c>
    </row>
    <row r="90" spans="1:17">
      <c r="A90" s="8" t="s">
        <v>132</v>
      </c>
      <c r="B90" s="15">
        <f>'[1]11'!B92</f>
        <v>120</v>
      </c>
      <c r="C90" s="16">
        <f>'[1]11'!C92</f>
        <v>0</v>
      </c>
      <c r="D90" s="16">
        <f>'[1]11'!D92</f>
        <v>187</v>
      </c>
      <c r="E90" s="16">
        <f>'[1]11'!E92</f>
        <v>0</v>
      </c>
      <c r="F90" s="15">
        <f t="shared" si="17"/>
        <v>307</v>
      </c>
      <c r="G90" s="15">
        <f>'[1]11'!H92</f>
        <v>120</v>
      </c>
      <c r="H90" s="16">
        <f>'[1]11'!I92</f>
        <v>0</v>
      </c>
      <c r="I90" s="16">
        <f>'[1]11'!J92</f>
        <v>145</v>
      </c>
      <c r="J90" s="16">
        <f>'[1]11'!K92</f>
        <v>0</v>
      </c>
      <c r="K90" s="15">
        <f t="shared" si="15"/>
        <v>265</v>
      </c>
      <c r="L90" s="18">
        <f>frq!C90</f>
        <v>1</v>
      </c>
      <c r="M90" s="16">
        <f t="shared" si="11"/>
        <v>120</v>
      </c>
      <c r="N90" s="16">
        <f t="shared" si="12"/>
        <v>0</v>
      </c>
      <c r="O90" s="16">
        <f t="shared" si="13"/>
        <v>145</v>
      </c>
      <c r="P90" s="16">
        <f t="shared" si="14"/>
        <v>0</v>
      </c>
      <c r="Q90" s="17">
        <f t="shared" si="16"/>
        <v>265</v>
      </c>
    </row>
    <row r="91" spans="1:17">
      <c r="A91" s="8" t="s">
        <v>133</v>
      </c>
      <c r="B91" s="15">
        <f>'[1]11'!B93</f>
        <v>120</v>
      </c>
      <c r="C91" s="16">
        <f>'[1]11'!C93</f>
        <v>0</v>
      </c>
      <c r="D91" s="16">
        <f>'[1]11'!D93</f>
        <v>187</v>
      </c>
      <c r="E91" s="16">
        <f>'[1]11'!E93</f>
        <v>0</v>
      </c>
      <c r="F91" s="15">
        <f t="shared" si="17"/>
        <v>307</v>
      </c>
      <c r="G91" s="15">
        <f>'[1]11'!H93</f>
        <v>120</v>
      </c>
      <c r="H91" s="16">
        <f>'[1]11'!I93</f>
        <v>0</v>
      </c>
      <c r="I91" s="16">
        <f>'[1]11'!J93</f>
        <v>145</v>
      </c>
      <c r="J91" s="16">
        <f>'[1]11'!K93</f>
        <v>0</v>
      </c>
      <c r="K91" s="15">
        <f t="shared" si="15"/>
        <v>265</v>
      </c>
      <c r="L91" s="18">
        <f>frq!C91</f>
        <v>1</v>
      </c>
      <c r="M91" s="16">
        <f t="shared" si="11"/>
        <v>120</v>
      </c>
      <c r="N91" s="16">
        <f t="shared" si="12"/>
        <v>0</v>
      </c>
      <c r="O91" s="16">
        <f t="shared" si="13"/>
        <v>145</v>
      </c>
      <c r="P91" s="16">
        <f t="shared" si="14"/>
        <v>0</v>
      </c>
      <c r="Q91" s="17">
        <f t="shared" si="16"/>
        <v>265</v>
      </c>
    </row>
    <row r="92" spans="1:17">
      <c r="A92" s="8" t="s">
        <v>134</v>
      </c>
      <c r="B92" s="15">
        <f>'[1]11'!B94</f>
        <v>120</v>
      </c>
      <c r="C92" s="16">
        <f>'[1]11'!C94</f>
        <v>0</v>
      </c>
      <c r="D92" s="16">
        <f>'[1]11'!D94</f>
        <v>187</v>
      </c>
      <c r="E92" s="16">
        <f>'[1]11'!E94</f>
        <v>0</v>
      </c>
      <c r="F92" s="15">
        <f t="shared" si="17"/>
        <v>307</v>
      </c>
      <c r="G92" s="15">
        <f>'[1]11'!H94</f>
        <v>120</v>
      </c>
      <c r="H92" s="16">
        <f>'[1]11'!I94</f>
        <v>0</v>
      </c>
      <c r="I92" s="16">
        <f>'[1]11'!J94</f>
        <v>145</v>
      </c>
      <c r="J92" s="16">
        <f>'[1]11'!K94</f>
        <v>0</v>
      </c>
      <c r="K92" s="15">
        <f t="shared" si="15"/>
        <v>265</v>
      </c>
      <c r="L92" s="18">
        <f>frq!C92</f>
        <v>1</v>
      </c>
      <c r="M92" s="16">
        <f t="shared" si="11"/>
        <v>120</v>
      </c>
      <c r="N92" s="16">
        <f t="shared" si="12"/>
        <v>0</v>
      </c>
      <c r="O92" s="16">
        <f t="shared" si="13"/>
        <v>145</v>
      </c>
      <c r="P92" s="16">
        <f t="shared" si="14"/>
        <v>0</v>
      </c>
      <c r="Q92" s="17">
        <f t="shared" si="16"/>
        <v>265</v>
      </c>
    </row>
    <row r="93" spans="1:17">
      <c r="A93" s="8" t="s">
        <v>135</v>
      </c>
      <c r="B93" s="15">
        <f>'[1]11'!B95</f>
        <v>120</v>
      </c>
      <c r="C93" s="16">
        <f>'[1]11'!C95</f>
        <v>0</v>
      </c>
      <c r="D93" s="16">
        <f>'[1]11'!D95</f>
        <v>187</v>
      </c>
      <c r="E93" s="16">
        <f>'[1]11'!E95</f>
        <v>0</v>
      </c>
      <c r="F93" s="15">
        <f t="shared" si="17"/>
        <v>307</v>
      </c>
      <c r="G93" s="15">
        <f>'[1]11'!H95</f>
        <v>120</v>
      </c>
      <c r="H93" s="16">
        <f>'[1]11'!I95</f>
        <v>0</v>
      </c>
      <c r="I93" s="16">
        <f>'[1]11'!J95</f>
        <v>145</v>
      </c>
      <c r="J93" s="16">
        <f>'[1]11'!K95</f>
        <v>0</v>
      </c>
      <c r="K93" s="15">
        <f t="shared" si="15"/>
        <v>265</v>
      </c>
      <c r="L93" s="18">
        <f>frq!C93</f>
        <v>1</v>
      </c>
      <c r="M93" s="16">
        <f t="shared" si="11"/>
        <v>120</v>
      </c>
      <c r="N93" s="16">
        <f t="shared" si="12"/>
        <v>0</v>
      </c>
      <c r="O93" s="16">
        <f t="shared" si="13"/>
        <v>145</v>
      </c>
      <c r="P93" s="16">
        <f t="shared" si="14"/>
        <v>0</v>
      </c>
      <c r="Q93" s="17">
        <f t="shared" si="16"/>
        <v>265</v>
      </c>
    </row>
    <row r="94" spans="1:17">
      <c r="A94" s="8" t="s">
        <v>136</v>
      </c>
      <c r="B94" s="15">
        <f>'[1]11'!B96</f>
        <v>120</v>
      </c>
      <c r="C94" s="16">
        <f>'[1]11'!C96</f>
        <v>0</v>
      </c>
      <c r="D94" s="16">
        <f>'[1]11'!D96</f>
        <v>187</v>
      </c>
      <c r="E94" s="16">
        <f>'[1]11'!E96</f>
        <v>0</v>
      </c>
      <c r="F94" s="15">
        <f t="shared" si="17"/>
        <v>307</v>
      </c>
      <c r="G94" s="15">
        <f>'[1]11'!H96</f>
        <v>120</v>
      </c>
      <c r="H94" s="16">
        <f>'[1]11'!I96</f>
        <v>0</v>
      </c>
      <c r="I94" s="16">
        <f>'[1]11'!J96</f>
        <v>145</v>
      </c>
      <c r="J94" s="16">
        <f>'[1]11'!K96</f>
        <v>0</v>
      </c>
      <c r="K94" s="15">
        <f t="shared" si="15"/>
        <v>265</v>
      </c>
      <c r="L94" s="18">
        <f>frq!C94</f>
        <v>1</v>
      </c>
      <c r="M94" s="16">
        <f t="shared" si="11"/>
        <v>120</v>
      </c>
      <c r="N94" s="16">
        <f t="shared" si="12"/>
        <v>0</v>
      </c>
      <c r="O94" s="16">
        <f t="shared" si="13"/>
        <v>145</v>
      </c>
      <c r="P94" s="16">
        <f t="shared" si="14"/>
        <v>0</v>
      </c>
      <c r="Q94" s="17">
        <f t="shared" si="16"/>
        <v>265</v>
      </c>
    </row>
    <row r="95" spans="1:17">
      <c r="A95" s="8" t="s">
        <v>137</v>
      </c>
      <c r="B95" s="15">
        <f>'[1]11'!B97</f>
        <v>120</v>
      </c>
      <c r="C95" s="16">
        <f>'[1]11'!C97</f>
        <v>0</v>
      </c>
      <c r="D95" s="16">
        <f>'[1]11'!D97</f>
        <v>187</v>
      </c>
      <c r="E95" s="16">
        <f>'[1]11'!E97</f>
        <v>0</v>
      </c>
      <c r="F95" s="15">
        <f t="shared" si="17"/>
        <v>307</v>
      </c>
      <c r="G95" s="15">
        <f>'[1]11'!H97</f>
        <v>120</v>
      </c>
      <c r="H95" s="16">
        <f>'[1]11'!I97</f>
        <v>0</v>
      </c>
      <c r="I95" s="16">
        <f>'[1]11'!J97</f>
        <v>145</v>
      </c>
      <c r="J95" s="16">
        <f>'[1]11'!K97</f>
        <v>0</v>
      </c>
      <c r="K95" s="15">
        <f t="shared" si="15"/>
        <v>265</v>
      </c>
      <c r="L95" s="18">
        <f>frq!C95</f>
        <v>1</v>
      </c>
      <c r="M95" s="16">
        <f t="shared" si="11"/>
        <v>120</v>
      </c>
      <c r="N95" s="16">
        <f t="shared" si="12"/>
        <v>0</v>
      </c>
      <c r="O95" s="16">
        <f t="shared" si="13"/>
        <v>145</v>
      </c>
      <c r="P95" s="16">
        <f t="shared" si="14"/>
        <v>0</v>
      </c>
      <c r="Q95" s="17">
        <f t="shared" si="16"/>
        <v>265</v>
      </c>
    </row>
    <row r="96" spans="1:17">
      <c r="A96" s="8" t="s">
        <v>138</v>
      </c>
      <c r="B96" s="15">
        <f>'[1]11'!B98</f>
        <v>120</v>
      </c>
      <c r="C96" s="16">
        <f>'[1]11'!C98</f>
        <v>0</v>
      </c>
      <c r="D96" s="16">
        <f>'[1]11'!D98</f>
        <v>187</v>
      </c>
      <c r="E96" s="16">
        <f>'[1]11'!E98</f>
        <v>0</v>
      </c>
      <c r="F96" s="15">
        <f t="shared" si="17"/>
        <v>307</v>
      </c>
      <c r="G96" s="15">
        <f>'[1]11'!H98</f>
        <v>120</v>
      </c>
      <c r="H96" s="16">
        <f>'[1]11'!I98</f>
        <v>0</v>
      </c>
      <c r="I96" s="16">
        <f>'[1]11'!J98</f>
        <v>145</v>
      </c>
      <c r="J96" s="16">
        <f>'[1]11'!K98</f>
        <v>0</v>
      </c>
      <c r="K96" s="15">
        <f t="shared" si="15"/>
        <v>265</v>
      </c>
      <c r="L96" s="18">
        <f>frq!C96</f>
        <v>1</v>
      </c>
      <c r="M96" s="16">
        <f t="shared" si="11"/>
        <v>120</v>
      </c>
      <c r="N96" s="16">
        <f t="shared" si="12"/>
        <v>0</v>
      </c>
      <c r="O96" s="16">
        <f t="shared" si="13"/>
        <v>145</v>
      </c>
      <c r="P96" s="16">
        <f t="shared" si="14"/>
        <v>0</v>
      </c>
      <c r="Q96" s="17">
        <f t="shared" si="16"/>
        <v>265</v>
      </c>
    </row>
    <row r="97" spans="1:17">
      <c r="A97" s="8" t="s">
        <v>139</v>
      </c>
      <c r="B97" s="15">
        <f>'[1]11'!B99</f>
        <v>120</v>
      </c>
      <c r="C97" s="16">
        <f>'[1]11'!C99</f>
        <v>0</v>
      </c>
      <c r="D97" s="16">
        <f>'[1]11'!D99</f>
        <v>187</v>
      </c>
      <c r="E97" s="16">
        <f>'[1]11'!E99</f>
        <v>0</v>
      </c>
      <c r="F97" s="15">
        <f t="shared" si="17"/>
        <v>307</v>
      </c>
      <c r="G97" s="15">
        <f>'[1]11'!H99</f>
        <v>120</v>
      </c>
      <c r="H97" s="16">
        <f>'[1]11'!I99</f>
        <v>0</v>
      </c>
      <c r="I97" s="16">
        <f>'[1]11'!J99</f>
        <v>145</v>
      </c>
      <c r="J97" s="16">
        <f>'[1]11'!K99</f>
        <v>0</v>
      </c>
      <c r="K97" s="15">
        <f t="shared" si="15"/>
        <v>265</v>
      </c>
      <c r="L97" s="18">
        <f>frq!C97</f>
        <v>1</v>
      </c>
      <c r="M97" s="16">
        <f t="shared" si="11"/>
        <v>120</v>
      </c>
      <c r="N97" s="16">
        <f t="shared" si="12"/>
        <v>0</v>
      </c>
      <c r="O97" s="16">
        <f t="shared" si="13"/>
        <v>145</v>
      </c>
      <c r="P97" s="16">
        <f t="shared" si="14"/>
        <v>0</v>
      </c>
      <c r="Q97" s="17">
        <f t="shared" si="16"/>
        <v>265</v>
      </c>
    </row>
    <row r="98" spans="1:17">
      <c r="A98" s="8" t="s">
        <v>140</v>
      </c>
      <c r="B98" s="15">
        <f>'[1]11'!B100</f>
        <v>120</v>
      </c>
      <c r="C98" s="16">
        <f>'[1]11'!C100</f>
        <v>0</v>
      </c>
      <c r="D98" s="16">
        <f>'[1]11'!D100</f>
        <v>187</v>
      </c>
      <c r="E98" s="16">
        <f>'[1]11'!E100</f>
        <v>0</v>
      </c>
      <c r="F98" s="15">
        <f t="shared" si="17"/>
        <v>307</v>
      </c>
      <c r="G98" s="15">
        <f>'[1]11'!H100</f>
        <v>120</v>
      </c>
      <c r="H98" s="16">
        <f>'[1]11'!I100</f>
        <v>0</v>
      </c>
      <c r="I98" s="16">
        <f>'[1]11'!J100</f>
        <v>145</v>
      </c>
      <c r="J98" s="16">
        <f>'[1]11'!K100</f>
        <v>0</v>
      </c>
      <c r="K98" s="15">
        <f t="shared" si="15"/>
        <v>265</v>
      </c>
      <c r="L98" s="18">
        <f>frq!C98</f>
        <v>1</v>
      </c>
      <c r="M98" s="16">
        <f t="shared" si="11"/>
        <v>120</v>
      </c>
      <c r="N98" s="16">
        <f t="shared" si="12"/>
        <v>0</v>
      </c>
      <c r="O98" s="16">
        <f t="shared" si="13"/>
        <v>145</v>
      </c>
      <c r="P98" s="16">
        <f t="shared" si="14"/>
        <v>0</v>
      </c>
      <c r="Q98" s="17">
        <f t="shared" si="16"/>
        <v>265</v>
      </c>
    </row>
    <row r="99" spans="1:17">
      <c r="A99" s="8" t="s">
        <v>175</v>
      </c>
      <c r="B99" s="15">
        <f t="shared" ref="B99:Q99" si="18">SUM(B3:B98)/4000</f>
        <v>2.88</v>
      </c>
      <c r="C99" s="15">
        <f t="shared" si="18"/>
        <v>0</v>
      </c>
      <c r="D99" s="15">
        <f t="shared" si="18"/>
        <v>4.4390000000000001</v>
      </c>
      <c r="E99" s="15">
        <f t="shared" si="18"/>
        <v>0</v>
      </c>
      <c r="F99" s="15">
        <f t="shared" si="18"/>
        <v>7.319</v>
      </c>
      <c r="G99" s="15">
        <f t="shared" si="18"/>
        <v>2.88</v>
      </c>
      <c r="H99" s="15">
        <f t="shared" si="18"/>
        <v>0</v>
      </c>
      <c r="I99" s="15">
        <f t="shared" si="18"/>
        <v>3.48</v>
      </c>
      <c r="J99" s="15">
        <f t="shared" si="18"/>
        <v>0</v>
      </c>
      <c r="K99" s="15">
        <f t="shared" si="18"/>
        <v>6.36</v>
      </c>
      <c r="L99" s="15">
        <f t="shared" si="18"/>
        <v>2.4E-2</v>
      </c>
      <c r="M99" s="15">
        <f t="shared" si="18"/>
        <v>2.88</v>
      </c>
      <c r="N99" s="15">
        <f t="shared" si="18"/>
        <v>0</v>
      </c>
      <c r="O99" s="15">
        <f t="shared" si="18"/>
        <v>3.48</v>
      </c>
      <c r="P99" s="15">
        <f t="shared" si="18"/>
        <v>0</v>
      </c>
      <c r="Q99" s="15">
        <f t="shared" si="18"/>
        <v>6.36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44753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357</v>
      </c>
    </row>
    <row r="3" spans="1:18">
      <c r="A3" s="8" t="s">
        <v>45</v>
      </c>
      <c r="B3" s="200">
        <f>'[2]11'!B5</f>
        <v>84</v>
      </c>
      <c r="C3" s="201">
        <f>'[2]11'!C5</f>
        <v>0</v>
      </c>
      <c r="D3" s="201">
        <f>'[2]11'!D5</f>
        <v>0</v>
      </c>
      <c r="E3" s="201">
        <f>'[2]11'!E5</f>
        <v>0</v>
      </c>
      <c r="F3" s="15">
        <f>SUM(B3:E3)</f>
        <v>84</v>
      </c>
      <c r="G3" s="200">
        <f>'[2]11'!H5</f>
        <v>35</v>
      </c>
      <c r="H3" s="201">
        <f>'[2]11'!I5</f>
        <v>0</v>
      </c>
      <c r="I3" s="201">
        <f>'[2]11'!J5</f>
        <v>0</v>
      </c>
      <c r="J3" s="201">
        <f>'[2]11'!K5</f>
        <v>0</v>
      </c>
      <c r="K3" s="15">
        <f>SUM(G3:J3)</f>
        <v>35</v>
      </c>
      <c r="L3" s="18">
        <f>frq!C3</f>
        <v>1</v>
      </c>
      <c r="M3" s="167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200">
        <f>'[2]11'!B6</f>
        <v>84</v>
      </c>
      <c r="C4" s="201">
        <f>'[2]11'!C6</f>
        <v>0</v>
      </c>
      <c r="D4" s="201">
        <f>'[2]11'!D6</f>
        <v>0</v>
      </c>
      <c r="E4" s="201">
        <f>'[2]11'!E6</f>
        <v>0</v>
      </c>
      <c r="F4" s="15">
        <f>SUM(B4:E4)</f>
        <v>84</v>
      </c>
      <c r="G4" s="200">
        <f>'[2]11'!H6</f>
        <v>35</v>
      </c>
      <c r="H4" s="201">
        <f>'[2]11'!I6</f>
        <v>0</v>
      </c>
      <c r="I4" s="201">
        <f>'[2]11'!J6</f>
        <v>0</v>
      </c>
      <c r="J4" s="201">
        <f>'[2]11'!K6</f>
        <v>0</v>
      </c>
      <c r="K4" s="15">
        <f t="shared" ref="K4:K67" si="3">SUM(G4:J4)</f>
        <v>35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200">
        <f>'[2]11'!B7</f>
        <v>84</v>
      </c>
      <c r="C5" s="201">
        <f>'[2]11'!C7</f>
        <v>0</v>
      </c>
      <c r="D5" s="201">
        <f>'[2]11'!D7</f>
        <v>0</v>
      </c>
      <c r="E5" s="201">
        <f>'[2]11'!E7</f>
        <v>0</v>
      </c>
      <c r="F5" s="15">
        <f t="shared" ref="F5:F68" si="6">SUM(B5:E5)</f>
        <v>84</v>
      </c>
      <c r="G5" s="200">
        <f>'[2]11'!H7</f>
        <v>35</v>
      </c>
      <c r="H5" s="201">
        <f>'[2]11'!I7</f>
        <v>0</v>
      </c>
      <c r="I5" s="201">
        <f>'[2]11'!J7</f>
        <v>0</v>
      </c>
      <c r="J5" s="201">
        <f>'[2]11'!K7</f>
        <v>0</v>
      </c>
      <c r="K5" s="15">
        <f t="shared" si="3"/>
        <v>35</v>
      </c>
      <c r="L5" s="18">
        <f>frq!C5</f>
        <v>1</v>
      </c>
      <c r="M5" s="167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200">
        <f>'[2]11'!B8</f>
        <v>84</v>
      </c>
      <c r="C6" s="201">
        <f>'[2]11'!C8</f>
        <v>0</v>
      </c>
      <c r="D6" s="201">
        <f>'[2]11'!D8</f>
        <v>0</v>
      </c>
      <c r="E6" s="201">
        <f>'[2]11'!E8</f>
        <v>0</v>
      </c>
      <c r="F6" s="15">
        <f t="shared" si="6"/>
        <v>84</v>
      </c>
      <c r="G6" s="200">
        <f>'[2]11'!H8</f>
        <v>35</v>
      </c>
      <c r="H6" s="201">
        <f>'[2]11'!I8</f>
        <v>0</v>
      </c>
      <c r="I6" s="201">
        <f>'[2]11'!J8</f>
        <v>0</v>
      </c>
      <c r="J6" s="201">
        <f>'[2]11'!K8</f>
        <v>0</v>
      </c>
      <c r="K6" s="15">
        <f t="shared" si="3"/>
        <v>35</v>
      </c>
      <c r="L6" s="18">
        <f>frq!C6</f>
        <v>1</v>
      </c>
      <c r="M6" s="167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200">
        <f>'[2]11'!B9</f>
        <v>84</v>
      </c>
      <c r="C7" s="201">
        <f>'[2]11'!C9</f>
        <v>0</v>
      </c>
      <c r="D7" s="201">
        <f>'[2]11'!D9</f>
        <v>0</v>
      </c>
      <c r="E7" s="201">
        <f>'[2]11'!E9</f>
        <v>0</v>
      </c>
      <c r="F7" s="15">
        <f t="shared" si="6"/>
        <v>84</v>
      </c>
      <c r="G7" s="200">
        <f>'[2]11'!H9</f>
        <v>36</v>
      </c>
      <c r="H7" s="201">
        <f>'[2]11'!I9</f>
        <v>0</v>
      </c>
      <c r="I7" s="201">
        <f>'[2]11'!J9</f>
        <v>0</v>
      </c>
      <c r="J7" s="201">
        <f>'[2]11'!K9</f>
        <v>0</v>
      </c>
      <c r="K7" s="15">
        <f t="shared" si="3"/>
        <v>36</v>
      </c>
      <c r="L7" s="18">
        <f>frq!C7</f>
        <v>1</v>
      </c>
      <c r="M7" s="167">
        <f t="shared" si="4"/>
        <v>35.6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35.6</v>
      </c>
      <c r="R7" s="18">
        <v>0.4</v>
      </c>
    </row>
    <row r="8" spans="1:18">
      <c r="A8" s="8" t="s">
        <v>50</v>
      </c>
      <c r="B8" s="200">
        <f>'[2]11'!B10</f>
        <v>84</v>
      </c>
      <c r="C8" s="201">
        <f>'[2]11'!C10</f>
        <v>0</v>
      </c>
      <c r="D8" s="201">
        <f>'[2]11'!D10</f>
        <v>0</v>
      </c>
      <c r="E8" s="201">
        <f>'[2]11'!E10</f>
        <v>0</v>
      </c>
      <c r="F8" s="15">
        <f t="shared" si="6"/>
        <v>84</v>
      </c>
      <c r="G8" s="200">
        <f>'[2]11'!H10</f>
        <v>36</v>
      </c>
      <c r="H8" s="201">
        <f>'[2]11'!I10</f>
        <v>0</v>
      </c>
      <c r="I8" s="201">
        <f>'[2]11'!J10</f>
        <v>0</v>
      </c>
      <c r="J8" s="201">
        <f>'[2]11'!K10</f>
        <v>0</v>
      </c>
      <c r="K8" s="15">
        <f t="shared" si="3"/>
        <v>36</v>
      </c>
      <c r="L8" s="18">
        <f>frq!C8</f>
        <v>1</v>
      </c>
      <c r="M8" s="167">
        <f t="shared" si="4"/>
        <v>35.6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35.6</v>
      </c>
      <c r="R8" s="18">
        <v>0.4</v>
      </c>
    </row>
    <row r="9" spans="1:18">
      <c r="A9" s="8" t="s">
        <v>51</v>
      </c>
      <c r="B9" s="200">
        <f>'[2]11'!B11</f>
        <v>84</v>
      </c>
      <c r="C9" s="201">
        <f>'[2]11'!C11</f>
        <v>0</v>
      </c>
      <c r="D9" s="201">
        <f>'[2]11'!D11</f>
        <v>0</v>
      </c>
      <c r="E9" s="201">
        <f>'[2]11'!E11</f>
        <v>0</v>
      </c>
      <c r="F9" s="15">
        <f t="shared" si="6"/>
        <v>84</v>
      </c>
      <c r="G9" s="200">
        <f>'[2]11'!H11</f>
        <v>36</v>
      </c>
      <c r="H9" s="201">
        <f>'[2]11'!I11</f>
        <v>0</v>
      </c>
      <c r="I9" s="201">
        <f>'[2]11'!J11</f>
        <v>0</v>
      </c>
      <c r="J9" s="201">
        <f>'[2]11'!K11</f>
        <v>0</v>
      </c>
      <c r="K9" s="15">
        <f t="shared" si="3"/>
        <v>36</v>
      </c>
      <c r="L9" s="18">
        <f>frq!C9</f>
        <v>1</v>
      </c>
      <c r="M9" s="167">
        <f t="shared" si="4"/>
        <v>35.6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35.6</v>
      </c>
      <c r="R9" s="18">
        <v>0.4</v>
      </c>
    </row>
    <row r="10" spans="1:18">
      <c r="A10" s="8" t="s">
        <v>52</v>
      </c>
      <c r="B10" s="200">
        <f>'[2]11'!B12</f>
        <v>84</v>
      </c>
      <c r="C10" s="201">
        <f>'[2]11'!C12</f>
        <v>0</v>
      </c>
      <c r="D10" s="201">
        <f>'[2]11'!D12</f>
        <v>0</v>
      </c>
      <c r="E10" s="201">
        <f>'[2]11'!E12</f>
        <v>0</v>
      </c>
      <c r="F10" s="15">
        <f t="shared" si="6"/>
        <v>84</v>
      </c>
      <c r="G10" s="200">
        <f>'[2]11'!H12</f>
        <v>36</v>
      </c>
      <c r="H10" s="201">
        <f>'[2]11'!I12</f>
        <v>0</v>
      </c>
      <c r="I10" s="201">
        <f>'[2]11'!J12</f>
        <v>0</v>
      </c>
      <c r="J10" s="201">
        <f>'[2]11'!K12</f>
        <v>0</v>
      </c>
      <c r="K10" s="15">
        <f t="shared" si="3"/>
        <v>36</v>
      </c>
      <c r="L10" s="18">
        <f>frq!C10</f>
        <v>1</v>
      </c>
      <c r="M10" s="167">
        <f t="shared" si="4"/>
        <v>35.6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35.6</v>
      </c>
      <c r="R10" s="18">
        <v>0.4</v>
      </c>
    </row>
    <row r="11" spans="1:18">
      <c r="A11" s="8" t="s">
        <v>53</v>
      </c>
      <c r="B11" s="200">
        <f>'[2]11'!B13</f>
        <v>84</v>
      </c>
      <c r="C11" s="201">
        <f>'[2]11'!C13</f>
        <v>0</v>
      </c>
      <c r="D11" s="201">
        <f>'[2]11'!D13</f>
        <v>0</v>
      </c>
      <c r="E11" s="201">
        <f>'[2]11'!E13</f>
        <v>0</v>
      </c>
      <c r="F11" s="15">
        <f t="shared" si="6"/>
        <v>84</v>
      </c>
      <c r="G11" s="200">
        <f>'[2]11'!H13</f>
        <v>36</v>
      </c>
      <c r="H11" s="201">
        <f>'[2]11'!I13</f>
        <v>0</v>
      </c>
      <c r="I11" s="201">
        <f>'[2]11'!J13</f>
        <v>0</v>
      </c>
      <c r="J11" s="201">
        <f>'[2]11'!K13</f>
        <v>0</v>
      </c>
      <c r="K11" s="15">
        <f t="shared" si="3"/>
        <v>36</v>
      </c>
      <c r="L11" s="18">
        <f>frq!C11</f>
        <v>1</v>
      </c>
      <c r="M11" s="167">
        <f t="shared" si="4"/>
        <v>35.6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35.6</v>
      </c>
      <c r="R11" s="18">
        <v>0.4</v>
      </c>
    </row>
    <row r="12" spans="1:18">
      <c r="A12" s="8" t="s">
        <v>54</v>
      </c>
      <c r="B12" s="200">
        <f>'[2]11'!B14</f>
        <v>84</v>
      </c>
      <c r="C12" s="201">
        <f>'[2]11'!C14</f>
        <v>0</v>
      </c>
      <c r="D12" s="201">
        <f>'[2]11'!D14</f>
        <v>0</v>
      </c>
      <c r="E12" s="201">
        <f>'[2]11'!E14</f>
        <v>0</v>
      </c>
      <c r="F12" s="15">
        <f t="shared" si="6"/>
        <v>84</v>
      </c>
      <c r="G12" s="200">
        <f>'[2]11'!H14</f>
        <v>36</v>
      </c>
      <c r="H12" s="201">
        <f>'[2]11'!I14</f>
        <v>0</v>
      </c>
      <c r="I12" s="201">
        <f>'[2]11'!J14</f>
        <v>0</v>
      </c>
      <c r="J12" s="201">
        <f>'[2]11'!K14</f>
        <v>0</v>
      </c>
      <c r="K12" s="15">
        <f t="shared" si="3"/>
        <v>36</v>
      </c>
      <c r="L12" s="18">
        <f>frq!C12</f>
        <v>1</v>
      </c>
      <c r="M12" s="167">
        <f t="shared" si="4"/>
        <v>35.6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35.6</v>
      </c>
      <c r="R12" s="18">
        <v>0.4</v>
      </c>
    </row>
    <row r="13" spans="1:18">
      <c r="A13" s="8" t="s">
        <v>55</v>
      </c>
      <c r="B13" s="200">
        <f>'[2]11'!B15</f>
        <v>84</v>
      </c>
      <c r="C13" s="201">
        <f>'[2]11'!C15</f>
        <v>0</v>
      </c>
      <c r="D13" s="201">
        <f>'[2]11'!D15</f>
        <v>0</v>
      </c>
      <c r="E13" s="201">
        <f>'[2]11'!E15</f>
        <v>0</v>
      </c>
      <c r="F13" s="15">
        <f t="shared" si="6"/>
        <v>84</v>
      </c>
      <c r="G13" s="200">
        <f>'[2]11'!H15</f>
        <v>36</v>
      </c>
      <c r="H13" s="201">
        <f>'[2]11'!I15</f>
        <v>0</v>
      </c>
      <c r="I13" s="201">
        <f>'[2]11'!J15</f>
        <v>0</v>
      </c>
      <c r="J13" s="201">
        <f>'[2]11'!K15</f>
        <v>0</v>
      </c>
      <c r="K13" s="15">
        <f t="shared" si="3"/>
        <v>36</v>
      </c>
      <c r="L13" s="18">
        <f>frq!C13</f>
        <v>1</v>
      </c>
      <c r="M13" s="167">
        <f t="shared" si="4"/>
        <v>35.6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35.6</v>
      </c>
      <c r="R13" s="18">
        <v>0.4</v>
      </c>
    </row>
    <row r="14" spans="1:18">
      <c r="A14" s="8" t="s">
        <v>56</v>
      </c>
      <c r="B14" s="200">
        <f>'[2]11'!B16</f>
        <v>84</v>
      </c>
      <c r="C14" s="201">
        <f>'[2]11'!C16</f>
        <v>0</v>
      </c>
      <c r="D14" s="201">
        <f>'[2]11'!D16</f>
        <v>0</v>
      </c>
      <c r="E14" s="201">
        <f>'[2]11'!E16</f>
        <v>0</v>
      </c>
      <c r="F14" s="15">
        <f t="shared" si="6"/>
        <v>84</v>
      </c>
      <c r="G14" s="200">
        <f>'[2]11'!H16</f>
        <v>36</v>
      </c>
      <c r="H14" s="201">
        <f>'[2]11'!I16</f>
        <v>0</v>
      </c>
      <c r="I14" s="201">
        <f>'[2]11'!J16</f>
        <v>0</v>
      </c>
      <c r="J14" s="201">
        <f>'[2]11'!K16</f>
        <v>0</v>
      </c>
      <c r="K14" s="15">
        <f t="shared" si="3"/>
        <v>36</v>
      </c>
      <c r="L14" s="18">
        <f>frq!C14</f>
        <v>1</v>
      </c>
      <c r="M14" s="167">
        <f t="shared" si="4"/>
        <v>35.6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35.6</v>
      </c>
      <c r="R14" s="18">
        <v>0.4</v>
      </c>
    </row>
    <row r="15" spans="1:18">
      <c r="A15" s="8" t="s">
        <v>57</v>
      </c>
      <c r="B15" s="200">
        <f>'[2]11'!B17</f>
        <v>84</v>
      </c>
      <c r="C15" s="201">
        <f>'[2]11'!C17</f>
        <v>0</v>
      </c>
      <c r="D15" s="201">
        <f>'[2]11'!D17</f>
        <v>0</v>
      </c>
      <c r="E15" s="201">
        <f>'[2]11'!E17</f>
        <v>0</v>
      </c>
      <c r="F15" s="15">
        <f t="shared" si="6"/>
        <v>84</v>
      </c>
      <c r="G15" s="200">
        <f>'[2]11'!H17</f>
        <v>36</v>
      </c>
      <c r="H15" s="201">
        <f>'[2]11'!I17</f>
        <v>0</v>
      </c>
      <c r="I15" s="201">
        <f>'[2]11'!J17</f>
        <v>0</v>
      </c>
      <c r="J15" s="201">
        <f>'[2]11'!K17</f>
        <v>0</v>
      </c>
      <c r="K15" s="15">
        <f t="shared" si="3"/>
        <v>36</v>
      </c>
      <c r="L15" s="18">
        <f>frq!C15</f>
        <v>1</v>
      </c>
      <c r="M15" s="167">
        <f t="shared" si="4"/>
        <v>35.6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35.6</v>
      </c>
      <c r="R15" s="18">
        <v>0.4</v>
      </c>
    </row>
    <row r="16" spans="1:18">
      <c r="A16" s="8" t="s">
        <v>58</v>
      </c>
      <c r="B16" s="200">
        <f>'[2]11'!B18</f>
        <v>84</v>
      </c>
      <c r="C16" s="201">
        <f>'[2]11'!C18</f>
        <v>0</v>
      </c>
      <c r="D16" s="201">
        <f>'[2]11'!D18</f>
        <v>0</v>
      </c>
      <c r="E16" s="201">
        <f>'[2]11'!E18</f>
        <v>0</v>
      </c>
      <c r="F16" s="15">
        <f t="shared" si="6"/>
        <v>84</v>
      </c>
      <c r="G16" s="200">
        <f>'[2]11'!H18</f>
        <v>36</v>
      </c>
      <c r="H16" s="201">
        <f>'[2]11'!I18</f>
        <v>0</v>
      </c>
      <c r="I16" s="201">
        <f>'[2]11'!J18</f>
        <v>0</v>
      </c>
      <c r="J16" s="201">
        <f>'[2]11'!K18</f>
        <v>0</v>
      </c>
      <c r="K16" s="15">
        <f t="shared" si="3"/>
        <v>36</v>
      </c>
      <c r="L16" s="18">
        <f>frq!C16</f>
        <v>1</v>
      </c>
      <c r="M16" s="167">
        <f t="shared" si="4"/>
        <v>35.6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35.6</v>
      </c>
      <c r="R16" s="18">
        <v>0.4</v>
      </c>
    </row>
    <row r="17" spans="1:18">
      <c r="A17" s="8" t="s">
        <v>59</v>
      </c>
      <c r="B17" s="200">
        <f>'[2]11'!B19</f>
        <v>84</v>
      </c>
      <c r="C17" s="201">
        <f>'[2]11'!C19</f>
        <v>0</v>
      </c>
      <c r="D17" s="201">
        <f>'[2]11'!D19</f>
        <v>0</v>
      </c>
      <c r="E17" s="201">
        <f>'[2]11'!E19</f>
        <v>0</v>
      </c>
      <c r="F17" s="15">
        <f t="shared" si="6"/>
        <v>84</v>
      </c>
      <c r="G17" s="200">
        <f>'[2]11'!H19</f>
        <v>36</v>
      </c>
      <c r="H17" s="201">
        <f>'[2]11'!I19</f>
        <v>0</v>
      </c>
      <c r="I17" s="201">
        <f>'[2]11'!J19</f>
        <v>0</v>
      </c>
      <c r="J17" s="201">
        <f>'[2]11'!K19</f>
        <v>0</v>
      </c>
      <c r="K17" s="15">
        <f t="shared" si="3"/>
        <v>36</v>
      </c>
      <c r="L17" s="18">
        <f>frq!C17</f>
        <v>1</v>
      </c>
      <c r="M17" s="167">
        <f t="shared" si="4"/>
        <v>35.6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35.6</v>
      </c>
      <c r="R17" s="18">
        <v>0.4</v>
      </c>
    </row>
    <row r="18" spans="1:18">
      <c r="A18" s="8" t="s">
        <v>60</v>
      </c>
      <c r="B18" s="200">
        <f>'[2]11'!B20</f>
        <v>84</v>
      </c>
      <c r="C18" s="201">
        <f>'[2]11'!C20</f>
        <v>0</v>
      </c>
      <c r="D18" s="201">
        <f>'[2]11'!D20</f>
        <v>0</v>
      </c>
      <c r="E18" s="201">
        <f>'[2]11'!E20</f>
        <v>0</v>
      </c>
      <c r="F18" s="15">
        <f t="shared" si="6"/>
        <v>84</v>
      </c>
      <c r="G18" s="200">
        <f>'[2]11'!H20</f>
        <v>36</v>
      </c>
      <c r="H18" s="201">
        <f>'[2]11'!I20</f>
        <v>0</v>
      </c>
      <c r="I18" s="201">
        <f>'[2]11'!J20</f>
        <v>0</v>
      </c>
      <c r="J18" s="201">
        <f>'[2]11'!K20</f>
        <v>0</v>
      </c>
      <c r="K18" s="15">
        <f t="shared" si="3"/>
        <v>36</v>
      </c>
      <c r="L18" s="18">
        <f>frq!C18</f>
        <v>1</v>
      </c>
      <c r="M18" s="167">
        <f t="shared" si="4"/>
        <v>35.6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35.6</v>
      </c>
      <c r="R18" s="18">
        <v>0.4</v>
      </c>
    </row>
    <row r="19" spans="1:18">
      <c r="A19" s="8" t="s">
        <v>61</v>
      </c>
      <c r="B19" s="200">
        <f>'[2]11'!B21</f>
        <v>84</v>
      </c>
      <c r="C19" s="201">
        <f>'[2]11'!C21</f>
        <v>0</v>
      </c>
      <c r="D19" s="201">
        <f>'[2]11'!D21</f>
        <v>0</v>
      </c>
      <c r="E19" s="201">
        <f>'[2]11'!E21</f>
        <v>0</v>
      </c>
      <c r="F19" s="15">
        <f t="shared" si="6"/>
        <v>84</v>
      </c>
      <c r="G19" s="200">
        <f>'[2]11'!H21</f>
        <v>36</v>
      </c>
      <c r="H19" s="201">
        <f>'[2]11'!I21</f>
        <v>0</v>
      </c>
      <c r="I19" s="201">
        <f>'[2]11'!J21</f>
        <v>0</v>
      </c>
      <c r="J19" s="201">
        <f>'[2]11'!K21</f>
        <v>0</v>
      </c>
      <c r="K19" s="15">
        <f t="shared" si="3"/>
        <v>36</v>
      </c>
      <c r="L19" s="18">
        <f>frq!C19</f>
        <v>1</v>
      </c>
      <c r="M19" s="167">
        <f t="shared" si="4"/>
        <v>35.6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35.6</v>
      </c>
      <c r="R19" s="18">
        <v>0.4</v>
      </c>
    </row>
    <row r="20" spans="1:18">
      <c r="A20" s="8" t="s">
        <v>62</v>
      </c>
      <c r="B20" s="200">
        <f>'[2]11'!B22</f>
        <v>84</v>
      </c>
      <c r="C20" s="201">
        <f>'[2]11'!C22</f>
        <v>0</v>
      </c>
      <c r="D20" s="201">
        <f>'[2]11'!D22</f>
        <v>0</v>
      </c>
      <c r="E20" s="201">
        <f>'[2]11'!E22</f>
        <v>0</v>
      </c>
      <c r="F20" s="15">
        <f t="shared" si="6"/>
        <v>84</v>
      </c>
      <c r="G20" s="200">
        <f>'[2]11'!H22</f>
        <v>36</v>
      </c>
      <c r="H20" s="201">
        <f>'[2]11'!I22</f>
        <v>0</v>
      </c>
      <c r="I20" s="201">
        <f>'[2]11'!J22</f>
        <v>0</v>
      </c>
      <c r="J20" s="201">
        <f>'[2]11'!K22</f>
        <v>0</v>
      </c>
      <c r="K20" s="15">
        <f t="shared" si="3"/>
        <v>36</v>
      </c>
      <c r="L20" s="18">
        <f>frq!C20</f>
        <v>1</v>
      </c>
      <c r="M20" s="167">
        <f t="shared" si="4"/>
        <v>35.6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35.6</v>
      </c>
      <c r="R20" s="18">
        <v>0.4</v>
      </c>
    </row>
    <row r="21" spans="1:18">
      <c r="A21" s="8" t="s">
        <v>63</v>
      </c>
      <c r="B21" s="200">
        <f>'[2]11'!B23</f>
        <v>84</v>
      </c>
      <c r="C21" s="201">
        <f>'[2]11'!C23</f>
        <v>0</v>
      </c>
      <c r="D21" s="201">
        <f>'[2]11'!D23</f>
        <v>0</v>
      </c>
      <c r="E21" s="201">
        <f>'[2]11'!E23</f>
        <v>0</v>
      </c>
      <c r="F21" s="15">
        <f t="shared" si="6"/>
        <v>84</v>
      </c>
      <c r="G21" s="200">
        <f>'[2]11'!H23</f>
        <v>36</v>
      </c>
      <c r="H21" s="201">
        <f>'[2]11'!I23</f>
        <v>0</v>
      </c>
      <c r="I21" s="201">
        <f>'[2]11'!J23</f>
        <v>0</v>
      </c>
      <c r="J21" s="201">
        <f>'[2]11'!K23</f>
        <v>0</v>
      </c>
      <c r="K21" s="15">
        <f t="shared" si="3"/>
        <v>36</v>
      </c>
      <c r="L21" s="18">
        <f>frq!C21</f>
        <v>1</v>
      </c>
      <c r="M21" s="167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</row>
    <row r="22" spans="1:18">
      <c r="A22" s="8" t="s">
        <v>64</v>
      </c>
      <c r="B22" s="200">
        <f>'[2]11'!B24</f>
        <v>84</v>
      </c>
      <c r="C22" s="201">
        <f>'[2]11'!C24</f>
        <v>0</v>
      </c>
      <c r="D22" s="201">
        <f>'[2]11'!D24</f>
        <v>0</v>
      </c>
      <c r="E22" s="201">
        <f>'[2]11'!E24</f>
        <v>0</v>
      </c>
      <c r="F22" s="15">
        <f t="shared" si="6"/>
        <v>84</v>
      </c>
      <c r="G22" s="200">
        <f>'[2]11'!H24</f>
        <v>36</v>
      </c>
      <c r="H22" s="201">
        <f>'[2]11'!I24</f>
        <v>0</v>
      </c>
      <c r="I22" s="201">
        <f>'[2]11'!J24</f>
        <v>0</v>
      </c>
      <c r="J22" s="201">
        <f>'[2]11'!K24</f>
        <v>0</v>
      </c>
      <c r="K22" s="15">
        <f t="shared" si="3"/>
        <v>36</v>
      </c>
      <c r="L22" s="18">
        <f>frq!C22</f>
        <v>1</v>
      </c>
      <c r="M22" s="167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</row>
    <row r="23" spans="1:18">
      <c r="A23" s="8" t="s">
        <v>65</v>
      </c>
      <c r="B23" s="200">
        <f>'[2]11'!B25</f>
        <v>84</v>
      </c>
      <c r="C23" s="201">
        <f>'[2]11'!C25</f>
        <v>0</v>
      </c>
      <c r="D23" s="201">
        <f>'[2]11'!D25</f>
        <v>0</v>
      </c>
      <c r="E23" s="201">
        <f>'[2]11'!E25</f>
        <v>0</v>
      </c>
      <c r="F23" s="15">
        <f t="shared" si="6"/>
        <v>84</v>
      </c>
      <c r="G23" s="200">
        <f>'[2]11'!H25</f>
        <v>36</v>
      </c>
      <c r="H23" s="201">
        <f>'[2]11'!I25</f>
        <v>0</v>
      </c>
      <c r="I23" s="201">
        <f>'[2]11'!J25</f>
        <v>0</v>
      </c>
      <c r="J23" s="201">
        <f>'[2]11'!K25</f>
        <v>0</v>
      </c>
      <c r="K23" s="15">
        <f t="shared" si="3"/>
        <v>36</v>
      </c>
      <c r="L23" s="18">
        <f>frq!C23</f>
        <v>1</v>
      </c>
      <c r="M23" s="167">
        <f t="shared" si="4"/>
        <v>35.6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35.6</v>
      </c>
      <c r="R23" s="18">
        <v>0.4</v>
      </c>
    </row>
    <row r="24" spans="1:18">
      <c r="A24" s="8" t="s">
        <v>66</v>
      </c>
      <c r="B24" s="200">
        <f>'[2]11'!B26</f>
        <v>84</v>
      </c>
      <c r="C24" s="201">
        <f>'[2]11'!C26</f>
        <v>0</v>
      </c>
      <c r="D24" s="201">
        <f>'[2]11'!D26</f>
        <v>0</v>
      </c>
      <c r="E24" s="201">
        <f>'[2]11'!E26</f>
        <v>0</v>
      </c>
      <c r="F24" s="15">
        <f t="shared" si="6"/>
        <v>84</v>
      </c>
      <c r="G24" s="200">
        <f>'[2]11'!H26</f>
        <v>36</v>
      </c>
      <c r="H24" s="201">
        <f>'[2]11'!I26</f>
        <v>0</v>
      </c>
      <c r="I24" s="201">
        <f>'[2]11'!J26</f>
        <v>0</v>
      </c>
      <c r="J24" s="201">
        <f>'[2]11'!K26</f>
        <v>0</v>
      </c>
      <c r="K24" s="15">
        <f t="shared" si="3"/>
        <v>36</v>
      </c>
      <c r="L24" s="18">
        <f>frq!C24</f>
        <v>1</v>
      </c>
      <c r="M24" s="167">
        <f t="shared" si="4"/>
        <v>35.6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35.6</v>
      </c>
      <c r="R24" s="18">
        <v>0.4</v>
      </c>
    </row>
    <row r="25" spans="1:18">
      <c r="A25" s="8" t="s">
        <v>67</v>
      </c>
      <c r="B25" s="200">
        <f>'[2]11'!B27</f>
        <v>84</v>
      </c>
      <c r="C25" s="201">
        <f>'[2]11'!C27</f>
        <v>0</v>
      </c>
      <c r="D25" s="201">
        <f>'[2]11'!D27</f>
        <v>0</v>
      </c>
      <c r="E25" s="201">
        <f>'[2]11'!E27</f>
        <v>0</v>
      </c>
      <c r="F25" s="15">
        <f t="shared" si="6"/>
        <v>84</v>
      </c>
      <c r="G25" s="200">
        <f>'[2]11'!H27</f>
        <v>36</v>
      </c>
      <c r="H25" s="201">
        <f>'[2]11'!I27</f>
        <v>0</v>
      </c>
      <c r="I25" s="201">
        <f>'[2]11'!J27</f>
        <v>0</v>
      </c>
      <c r="J25" s="201">
        <f>'[2]11'!K27</f>
        <v>0</v>
      </c>
      <c r="K25" s="15">
        <f t="shared" si="3"/>
        <v>36</v>
      </c>
      <c r="L25" s="18">
        <f>frq!C25</f>
        <v>1</v>
      </c>
      <c r="M25" s="167">
        <f t="shared" si="4"/>
        <v>35.6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35.6</v>
      </c>
      <c r="R25" s="18">
        <v>0.4</v>
      </c>
    </row>
    <row r="26" spans="1:18">
      <c r="A26" s="8" t="s">
        <v>68</v>
      </c>
      <c r="B26" s="200">
        <f>'[2]11'!B28</f>
        <v>84</v>
      </c>
      <c r="C26" s="201">
        <f>'[2]11'!C28</f>
        <v>0</v>
      </c>
      <c r="D26" s="201">
        <f>'[2]11'!D28</f>
        <v>0</v>
      </c>
      <c r="E26" s="201">
        <f>'[2]11'!E28</f>
        <v>0</v>
      </c>
      <c r="F26" s="15">
        <f t="shared" si="6"/>
        <v>84</v>
      </c>
      <c r="G26" s="200">
        <f>'[2]11'!H28</f>
        <v>36</v>
      </c>
      <c r="H26" s="201">
        <f>'[2]11'!I28</f>
        <v>0</v>
      </c>
      <c r="I26" s="201">
        <f>'[2]11'!J28</f>
        <v>0</v>
      </c>
      <c r="J26" s="201">
        <f>'[2]11'!K28</f>
        <v>0</v>
      </c>
      <c r="K26" s="15">
        <f t="shared" si="3"/>
        <v>36</v>
      </c>
      <c r="L26" s="18">
        <f>frq!C26</f>
        <v>1</v>
      </c>
      <c r="M26" s="167">
        <f t="shared" si="4"/>
        <v>35.6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35.6</v>
      </c>
      <c r="R26" s="18">
        <v>0.4</v>
      </c>
    </row>
    <row r="27" spans="1:18">
      <c r="A27" s="8" t="s">
        <v>69</v>
      </c>
      <c r="B27" s="200">
        <f>'[2]11'!B29</f>
        <v>84</v>
      </c>
      <c r="C27" s="201">
        <f>'[2]11'!C29</f>
        <v>0</v>
      </c>
      <c r="D27" s="201">
        <f>'[2]11'!D29</f>
        <v>0</v>
      </c>
      <c r="E27" s="201">
        <f>'[2]11'!E29</f>
        <v>0</v>
      </c>
      <c r="F27" s="15">
        <f t="shared" si="6"/>
        <v>84</v>
      </c>
      <c r="G27" s="200">
        <f>'[2]11'!H29</f>
        <v>36</v>
      </c>
      <c r="H27" s="201">
        <f>'[2]11'!I29</f>
        <v>0</v>
      </c>
      <c r="I27" s="201">
        <f>'[2]11'!J29</f>
        <v>0</v>
      </c>
      <c r="J27" s="201">
        <f>'[2]11'!K29</f>
        <v>0</v>
      </c>
      <c r="K27" s="15">
        <f t="shared" si="3"/>
        <v>36</v>
      </c>
      <c r="L27" s="18">
        <f>frq!C27</f>
        <v>1</v>
      </c>
      <c r="M27" s="167">
        <f t="shared" si="4"/>
        <v>35.6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35.6</v>
      </c>
      <c r="R27" s="18">
        <v>0.4</v>
      </c>
    </row>
    <row r="28" spans="1:18">
      <c r="A28" s="8" t="s">
        <v>70</v>
      </c>
      <c r="B28" s="200">
        <f>'[2]11'!B30</f>
        <v>84</v>
      </c>
      <c r="C28" s="201">
        <f>'[2]11'!C30</f>
        <v>0</v>
      </c>
      <c r="D28" s="201">
        <f>'[2]11'!D30</f>
        <v>0</v>
      </c>
      <c r="E28" s="201">
        <f>'[2]11'!E30</f>
        <v>0</v>
      </c>
      <c r="F28" s="15">
        <f t="shared" si="6"/>
        <v>84</v>
      </c>
      <c r="G28" s="200">
        <f>'[2]11'!H30</f>
        <v>36</v>
      </c>
      <c r="H28" s="201">
        <f>'[2]11'!I30</f>
        <v>0</v>
      </c>
      <c r="I28" s="201">
        <f>'[2]11'!J30</f>
        <v>0</v>
      </c>
      <c r="J28" s="201">
        <f>'[2]11'!K30</f>
        <v>0</v>
      </c>
      <c r="K28" s="15">
        <f t="shared" si="3"/>
        <v>36</v>
      </c>
      <c r="L28" s="18">
        <f>frq!C28</f>
        <v>1</v>
      </c>
      <c r="M28" s="167">
        <f t="shared" si="4"/>
        <v>35.6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35.6</v>
      </c>
      <c r="R28" s="18">
        <v>0.4</v>
      </c>
    </row>
    <row r="29" spans="1:18">
      <c r="A29" s="8" t="s">
        <v>71</v>
      </c>
      <c r="B29" s="200">
        <f>'[2]11'!B31</f>
        <v>84</v>
      </c>
      <c r="C29" s="201">
        <f>'[2]11'!C31</f>
        <v>0</v>
      </c>
      <c r="D29" s="201">
        <f>'[2]11'!D31</f>
        <v>0</v>
      </c>
      <c r="E29" s="201">
        <f>'[2]11'!E31</f>
        <v>0</v>
      </c>
      <c r="F29" s="15">
        <f t="shared" si="6"/>
        <v>84</v>
      </c>
      <c r="G29" s="200">
        <f>'[2]11'!H31</f>
        <v>35</v>
      </c>
      <c r="H29" s="201">
        <f>'[2]11'!I31</f>
        <v>0</v>
      </c>
      <c r="I29" s="201">
        <f>'[2]11'!J31</f>
        <v>0</v>
      </c>
      <c r="J29" s="201">
        <f>'[2]11'!K31</f>
        <v>0</v>
      </c>
      <c r="K29" s="15">
        <f t="shared" si="3"/>
        <v>35</v>
      </c>
      <c r="L29" s="18">
        <f>frq!C29</f>
        <v>1</v>
      </c>
      <c r="M29" s="167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200">
        <f>'[2]11'!B32</f>
        <v>84</v>
      </c>
      <c r="C30" s="201">
        <f>'[2]11'!C32</f>
        <v>0</v>
      </c>
      <c r="D30" s="201">
        <f>'[2]11'!D32</f>
        <v>0</v>
      </c>
      <c r="E30" s="201">
        <f>'[2]11'!E32</f>
        <v>0</v>
      </c>
      <c r="F30" s="15">
        <f t="shared" si="6"/>
        <v>84</v>
      </c>
      <c r="G30" s="200">
        <f>'[2]11'!H32</f>
        <v>35</v>
      </c>
      <c r="H30" s="201">
        <f>'[2]11'!I32</f>
        <v>0</v>
      </c>
      <c r="I30" s="201">
        <f>'[2]11'!J32</f>
        <v>0</v>
      </c>
      <c r="J30" s="201">
        <f>'[2]11'!K32</f>
        <v>0</v>
      </c>
      <c r="K30" s="15">
        <f t="shared" si="3"/>
        <v>35</v>
      </c>
      <c r="L30" s="18">
        <f>frq!C30</f>
        <v>1</v>
      </c>
      <c r="M30" s="167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200">
        <f>'[2]11'!B33</f>
        <v>84</v>
      </c>
      <c r="C31" s="201">
        <f>'[2]11'!C33</f>
        <v>0</v>
      </c>
      <c r="D31" s="201">
        <f>'[2]11'!D33</f>
        <v>0</v>
      </c>
      <c r="E31" s="201">
        <f>'[2]11'!E33</f>
        <v>0</v>
      </c>
      <c r="F31" s="15">
        <f t="shared" si="6"/>
        <v>84</v>
      </c>
      <c r="G31" s="200">
        <f>'[2]11'!H33</f>
        <v>35</v>
      </c>
      <c r="H31" s="201">
        <f>'[2]11'!I33</f>
        <v>0</v>
      </c>
      <c r="I31" s="201">
        <f>'[2]11'!J33</f>
        <v>0</v>
      </c>
      <c r="J31" s="201">
        <f>'[2]11'!K33</f>
        <v>0</v>
      </c>
      <c r="K31" s="15">
        <f t="shared" si="3"/>
        <v>35</v>
      </c>
      <c r="L31" s="18">
        <f>frq!C31</f>
        <v>1</v>
      </c>
      <c r="M31" s="167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200">
        <f>'[2]11'!B34</f>
        <v>84</v>
      </c>
      <c r="C32" s="201">
        <f>'[2]11'!C34</f>
        <v>0</v>
      </c>
      <c r="D32" s="201">
        <f>'[2]11'!D34</f>
        <v>0</v>
      </c>
      <c r="E32" s="201">
        <f>'[2]11'!E34</f>
        <v>0</v>
      </c>
      <c r="F32" s="15">
        <f t="shared" si="6"/>
        <v>84</v>
      </c>
      <c r="G32" s="200">
        <f>'[2]11'!H34</f>
        <v>35</v>
      </c>
      <c r="H32" s="201">
        <f>'[2]11'!I34</f>
        <v>0</v>
      </c>
      <c r="I32" s="201">
        <f>'[2]11'!J34</f>
        <v>0</v>
      </c>
      <c r="J32" s="201">
        <f>'[2]11'!K34</f>
        <v>0</v>
      </c>
      <c r="K32" s="15">
        <f t="shared" si="3"/>
        <v>35</v>
      </c>
      <c r="L32" s="18">
        <f>frq!C32</f>
        <v>1</v>
      </c>
      <c r="M32" s="167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200">
        <f>'[2]11'!B35</f>
        <v>84</v>
      </c>
      <c r="C33" s="201">
        <f>'[2]11'!C35</f>
        <v>0</v>
      </c>
      <c r="D33" s="201">
        <f>'[2]11'!D35</f>
        <v>0</v>
      </c>
      <c r="E33" s="201">
        <f>'[2]11'!E35</f>
        <v>0</v>
      </c>
      <c r="F33" s="15">
        <f t="shared" si="6"/>
        <v>84</v>
      </c>
      <c r="G33" s="200">
        <f>'[2]11'!H35</f>
        <v>35</v>
      </c>
      <c r="H33" s="201">
        <f>'[2]11'!I35</f>
        <v>0</v>
      </c>
      <c r="I33" s="201">
        <f>'[2]11'!J35</f>
        <v>0</v>
      </c>
      <c r="J33" s="201">
        <f>'[2]11'!K35</f>
        <v>0</v>
      </c>
      <c r="K33" s="15">
        <f t="shared" si="3"/>
        <v>35</v>
      </c>
      <c r="L33" s="18">
        <f>frq!C33</f>
        <v>1</v>
      </c>
      <c r="M33" s="167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200">
        <f>'[2]11'!B36</f>
        <v>84</v>
      </c>
      <c r="C34" s="201">
        <f>'[2]11'!C36</f>
        <v>0</v>
      </c>
      <c r="D34" s="201">
        <f>'[2]11'!D36</f>
        <v>0</v>
      </c>
      <c r="E34" s="201">
        <f>'[2]11'!E36</f>
        <v>0</v>
      </c>
      <c r="F34" s="15">
        <f t="shared" si="6"/>
        <v>84</v>
      </c>
      <c r="G34" s="200">
        <f>'[2]11'!H36</f>
        <v>35</v>
      </c>
      <c r="H34" s="201">
        <f>'[2]11'!I36</f>
        <v>0</v>
      </c>
      <c r="I34" s="201">
        <f>'[2]11'!J36</f>
        <v>0</v>
      </c>
      <c r="J34" s="201">
        <f>'[2]11'!K36</f>
        <v>0</v>
      </c>
      <c r="K34" s="15">
        <f t="shared" si="3"/>
        <v>35</v>
      </c>
      <c r="L34" s="18">
        <f>frq!C34</f>
        <v>1</v>
      </c>
      <c r="M34" s="167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200">
        <f>'[2]11'!B37</f>
        <v>84</v>
      </c>
      <c r="C35" s="201">
        <f>'[2]11'!C37</f>
        <v>0</v>
      </c>
      <c r="D35" s="201">
        <f>'[2]11'!D37</f>
        <v>0</v>
      </c>
      <c r="E35" s="201">
        <f>'[2]11'!E37</f>
        <v>0</v>
      </c>
      <c r="F35" s="15">
        <f t="shared" si="6"/>
        <v>84</v>
      </c>
      <c r="G35" s="200">
        <f>'[2]11'!H37</f>
        <v>35</v>
      </c>
      <c r="H35" s="201">
        <f>'[2]11'!I37</f>
        <v>0</v>
      </c>
      <c r="I35" s="201">
        <f>'[2]11'!J37</f>
        <v>0</v>
      </c>
      <c r="J35" s="201">
        <f>'[2]11'!K37</f>
        <v>0</v>
      </c>
      <c r="K35" s="15">
        <f t="shared" si="3"/>
        <v>35</v>
      </c>
      <c r="L35" s="18">
        <f>frq!C35</f>
        <v>1</v>
      </c>
      <c r="M35" s="167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200">
        <f>'[2]11'!B38</f>
        <v>84</v>
      </c>
      <c r="C36" s="201">
        <f>'[2]11'!C38</f>
        <v>0</v>
      </c>
      <c r="D36" s="201">
        <f>'[2]11'!D38</f>
        <v>0</v>
      </c>
      <c r="E36" s="201">
        <f>'[2]11'!E38</f>
        <v>0</v>
      </c>
      <c r="F36" s="15">
        <f t="shared" si="6"/>
        <v>84</v>
      </c>
      <c r="G36" s="200">
        <f>'[2]11'!H38</f>
        <v>35</v>
      </c>
      <c r="H36" s="201">
        <f>'[2]11'!I38</f>
        <v>0</v>
      </c>
      <c r="I36" s="201">
        <f>'[2]11'!J38</f>
        <v>0</v>
      </c>
      <c r="J36" s="201">
        <f>'[2]11'!K38</f>
        <v>0</v>
      </c>
      <c r="K36" s="15">
        <f t="shared" si="3"/>
        <v>35</v>
      </c>
      <c r="L36" s="18">
        <f>frq!C36</f>
        <v>1</v>
      </c>
      <c r="M36" s="167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200">
        <f>'[2]11'!B39</f>
        <v>84</v>
      </c>
      <c r="C37" s="201">
        <f>'[2]11'!C39</f>
        <v>0</v>
      </c>
      <c r="D37" s="201">
        <f>'[2]11'!D39</f>
        <v>0</v>
      </c>
      <c r="E37" s="201">
        <f>'[2]11'!E39</f>
        <v>0</v>
      </c>
      <c r="F37" s="15">
        <f t="shared" si="6"/>
        <v>84</v>
      </c>
      <c r="G37" s="200">
        <f>'[2]11'!H39</f>
        <v>35</v>
      </c>
      <c r="H37" s="201">
        <f>'[2]11'!I39</f>
        <v>0</v>
      </c>
      <c r="I37" s="201">
        <f>'[2]11'!J39</f>
        <v>0</v>
      </c>
      <c r="J37" s="201">
        <f>'[2]11'!K39</f>
        <v>0</v>
      </c>
      <c r="K37" s="15">
        <f t="shared" si="3"/>
        <v>35</v>
      </c>
      <c r="L37" s="18">
        <f>frq!C37</f>
        <v>1</v>
      </c>
      <c r="M37" s="167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200">
        <f>'[2]11'!B40</f>
        <v>84</v>
      </c>
      <c r="C38" s="201">
        <f>'[2]11'!C40</f>
        <v>0</v>
      </c>
      <c r="D38" s="201">
        <f>'[2]11'!D40</f>
        <v>0</v>
      </c>
      <c r="E38" s="201">
        <f>'[2]11'!E40</f>
        <v>0</v>
      </c>
      <c r="F38" s="15">
        <f t="shared" si="6"/>
        <v>84</v>
      </c>
      <c r="G38" s="200">
        <f>'[2]11'!H40</f>
        <v>35</v>
      </c>
      <c r="H38" s="201">
        <f>'[2]11'!I40</f>
        <v>0</v>
      </c>
      <c r="I38" s="201">
        <f>'[2]11'!J40</f>
        <v>0</v>
      </c>
      <c r="J38" s="201">
        <f>'[2]11'!K40</f>
        <v>0</v>
      </c>
      <c r="K38" s="15">
        <f t="shared" si="3"/>
        <v>35</v>
      </c>
      <c r="L38" s="18">
        <f>frq!C38</f>
        <v>1</v>
      </c>
      <c r="M38" s="167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200">
        <f>'[2]11'!B41</f>
        <v>84</v>
      </c>
      <c r="C39" s="201">
        <f>'[2]11'!C41</f>
        <v>0</v>
      </c>
      <c r="D39" s="201">
        <f>'[2]11'!D41</f>
        <v>0</v>
      </c>
      <c r="E39" s="201">
        <f>'[2]11'!E41</f>
        <v>0</v>
      </c>
      <c r="F39" s="15">
        <f t="shared" si="6"/>
        <v>84</v>
      </c>
      <c r="G39" s="200">
        <f>'[2]11'!H41</f>
        <v>35</v>
      </c>
      <c r="H39" s="201">
        <f>'[2]11'!I41</f>
        <v>0</v>
      </c>
      <c r="I39" s="201">
        <f>'[2]11'!J41</f>
        <v>0</v>
      </c>
      <c r="J39" s="201">
        <f>'[2]11'!K41</f>
        <v>0</v>
      </c>
      <c r="K39" s="15">
        <f t="shared" si="3"/>
        <v>35</v>
      </c>
      <c r="L39" s="18">
        <f>frq!C39</f>
        <v>1</v>
      </c>
      <c r="M39" s="167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200">
        <f>'[2]11'!B42</f>
        <v>84</v>
      </c>
      <c r="C40" s="201">
        <f>'[2]11'!C42</f>
        <v>0</v>
      </c>
      <c r="D40" s="201">
        <f>'[2]11'!D42</f>
        <v>0</v>
      </c>
      <c r="E40" s="201">
        <f>'[2]11'!E42</f>
        <v>0</v>
      </c>
      <c r="F40" s="15">
        <f t="shared" si="6"/>
        <v>84</v>
      </c>
      <c r="G40" s="200">
        <f>'[2]11'!H42</f>
        <v>35</v>
      </c>
      <c r="H40" s="201">
        <f>'[2]11'!I42</f>
        <v>0</v>
      </c>
      <c r="I40" s="201">
        <f>'[2]11'!J42</f>
        <v>0</v>
      </c>
      <c r="J40" s="201">
        <f>'[2]11'!K42</f>
        <v>0</v>
      </c>
      <c r="K40" s="15">
        <f t="shared" si="3"/>
        <v>35</v>
      </c>
      <c r="L40" s="18">
        <f>frq!C40</f>
        <v>1</v>
      </c>
      <c r="M40" s="167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200">
        <f>'[2]11'!B43</f>
        <v>84</v>
      </c>
      <c r="C41" s="201">
        <f>'[2]11'!C43</f>
        <v>0</v>
      </c>
      <c r="D41" s="201">
        <f>'[2]11'!D43</f>
        <v>0</v>
      </c>
      <c r="E41" s="201">
        <f>'[2]11'!E43</f>
        <v>0</v>
      </c>
      <c r="F41" s="15">
        <f t="shared" si="6"/>
        <v>84</v>
      </c>
      <c r="G41" s="200">
        <f>'[2]11'!H43</f>
        <v>35</v>
      </c>
      <c r="H41" s="201">
        <f>'[2]11'!I43</f>
        <v>0</v>
      </c>
      <c r="I41" s="201">
        <f>'[2]11'!J43</f>
        <v>0</v>
      </c>
      <c r="J41" s="201">
        <f>'[2]11'!K43</f>
        <v>0</v>
      </c>
      <c r="K41" s="15">
        <f t="shared" si="3"/>
        <v>35</v>
      </c>
      <c r="L41" s="18">
        <f>frq!C41</f>
        <v>1</v>
      </c>
      <c r="M41" s="167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200">
        <f>'[2]11'!B44</f>
        <v>84</v>
      </c>
      <c r="C42" s="201">
        <f>'[2]11'!C44</f>
        <v>0</v>
      </c>
      <c r="D42" s="201">
        <f>'[2]11'!D44</f>
        <v>0</v>
      </c>
      <c r="E42" s="201">
        <f>'[2]11'!E44</f>
        <v>0</v>
      </c>
      <c r="F42" s="15">
        <f t="shared" si="6"/>
        <v>84</v>
      </c>
      <c r="G42" s="200">
        <f>'[2]11'!H44</f>
        <v>35</v>
      </c>
      <c r="H42" s="201">
        <f>'[2]11'!I44</f>
        <v>0</v>
      </c>
      <c r="I42" s="201">
        <f>'[2]11'!J44</f>
        <v>0</v>
      </c>
      <c r="J42" s="201">
        <f>'[2]11'!K44</f>
        <v>0</v>
      </c>
      <c r="K42" s="15">
        <f t="shared" si="3"/>
        <v>35</v>
      </c>
      <c r="L42" s="18">
        <f>frq!C42</f>
        <v>1</v>
      </c>
      <c r="M42" s="167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200">
        <f>'[2]11'!B45</f>
        <v>84</v>
      </c>
      <c r="C43" s="201">
        <f>'[2]11'!C45</f>
        <v>0</v>
      </c>
      <c r="D43" s="201">
        <f>'[2]11'!D45</f>
        <v>0</v>
      </c>
      <c r="E43" s="201">
        <f>'[2]11'!E45</f>
        <v>0</v>
      </c>
      <c r="F43" s="15">
        <f t="shared" si="6"/>
        <v>84</v>
      </c>
      <c r="G43" s="200">
        <f>'[2]11'!H45</f>
        <v>35</v>
      </c>
      <c r="H43" s="201">
        <f>'[2]11'!I45</f>
        <v>0</v>
      </c>
      <c r="I43" s="201">
        <f>'[2]11'!J45</f>
        <v>0</v>
      </c>
      <c r="J43" s="201">
        <f>'[2]11'!K45</f>
        <v>0</v>
      </c>
      <c r="K43" s="15">
        <f t="shared" si="3"/>
        <v>35</v>
      </c>
      <c r="L43" s="18">
        <f>frq!C43</f>
        <v>1</v>
      </c>
      <c r="M43" s="167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</row>
    <row r="44" spans="1:18">
      <c r="A44" s="8" t="s">
        <v>86</v>
      </c>
      <c r="B44" s="200">
        <f>'[2]11'!B46</f>
        <v>84</v>
      </c>
      <c r="C44" s="201">
        <f>'[2]11'!C46</f>
        <v>0</v>
      </c>
      <c r="D44" s="201">
        <f>'[2]11'!D46</f>
        <v>0</v>
      </c>
      <c r="E44" s="201">
        <f>'[2]11'!E46</f>
        <v>0</v>
      </c>
      <c r="F44" s="15">
        <f t="shared" si="6"/>
        <v>84</v>
      </c>
      <c r="G44" s="200">
        <f>'[2]11'!H46</f>
        <v>35</v>
      </c>
      <c r="H44" s="201">
        <f>'[2]11'!I46</f>
        <v>0</v>
      </c>
      <c r="I44" s="201">
        <f>'[2]11'!J46</f>
        <v>0</v>
      </c>
      <c r="J44" s="201">
        <f>'[2]11'!K46</f>
        <v>0</v>
      </c>
      <c r="K44" s="15">
        <f t="shared" si="3"/>
        <v>35</v>
      </c>
      <c r="L44" s="18">
        <f>frq!C44</f>
        <v>1</v>
      </c>
      <c r="M44" s="167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</row>
    <row r="45" spans="1:18">
      <c r="A45" s="8" t="s">
        <v>87</v>
      </c>
      <c r="B45" s="200">
        <f>'[2]11'!B47</f>
        <v>84</v>
      </c>
      <c r="C45" s="201">
        <f>'[2]11'!C47</f>
        <v>0</v>
      </c>
      <c r="D45" s="201">
        <f>'[2]11'!D47</f>
        <v>0</v>
      </c>
      <c r="E45" s="201">
        <f>'[2]11'!E47</f>
        <v>0</v>
      </c>
      <c r="F45" s="15">
        <f t="shared" si="6"/>
        <v>84</v>
      </c>
      <c r="G45" s="200">
        <f>'[2]11'!H47</f>
        <v>35</v>
      </c>
      <c r="H45" s="201">
        <f>'[2]11'!I47</f>
        <v>0</v>
      </c>
      <c r="I45" s="201">
        <f>'[2]11'!J47</f>
        <v>0</v>
      </c>
      <c r="J45" s="201">
        <f>'[2]11'!K47</f>
        <v>0</v>
      </c>
      <c r="K45" s="15">
        <f t="shared" si="3"/>
        <v>35</v>
      </c>
      <c r="L45" s="18">
        <f>frq!C45</f>
        <v>1</v>
      </c>
      <c r="M45" s="167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</row>
    <row r="46" spans="1:18">
      <c r="A46" s="8" t="s">
        <v>88</v>
      </c>
      <c r="B46" s="200">
        <f>'[2]11'!B48</f>
        <v>84</v>
      </c>
      <c r="C46" s="201">
        <f>'[2]11'!C48</f>
        <v>0</v>
      </c>
      <c r="D46" s="201">
        <f>'[2]11'!D48</f>
        <v>0</v>
      </c>
      <c r="E46" s="201">
        <f>'[2]11'!E48</f>
        <v>0</v>
      </c>
      <c r="F46" s="15">
        <f t="shared" si="6"/>
        <v>84</v>
      </c>
      <c r="G46" s="200">
        <f>'[2]11'!H48</f>
        <v>33</v>
      </c>
      <c r="H46" s="201">
        <f>'[2]11'!I48</f>
        <v>0</v>
      </c>
      <c r="I46" s="201">
        <f>'[2]11'!J48</f>
        <v>0</v>
      </c>
      <c r="J46" s="201">
        <f>'[2]11'!K48</f>
        <v>0</v>
      </c>
      <c r="K46" s="15">
        <f t="shared" si="3"/>
        <v>33</v>
      </c>
      <c r="L46" s="18">
        <f>frq!C46</f>
        <v>1</v>
      </c>
      <c r="M46" s="167">
        <f t="shared" si="4"/>
        <v>32.299999999999997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32.299999999999997</v>
      </c>
      <c r="R46" s="18">
        <v>0.7</v>
      </c>
    </row>
    <row r="47" spans="1:18">
      <c r="A47" s="8" t="s">
        <v>89</v>
      </c>
      <c r="B47" s="200">
        <f>'[2]11'!B49</f>
        <v>84</v>
      </c>
      <c r="C47" s="201">
        <f>'[2]11'!C49</f>
        <v>0</v>
      </c>
      <c r="D47" s="201">
        <f>'[2]11'!D49</f>
        <v>0</v>
      </c>
      <c r="E47" s="201">
        <f>'[2]11'!E49</f>
        <v>0</v>
      </c>
      <c r="F47" s="15">
        <f t="shared" si="6"/>
        <v>84</v>
      </c>
      <c r="G47" s="200">
        <f>'[2]11'!H49</f>
        <v>33</v>
      </c>
      <c r="H47" s="201">
        <f>'[2]11'!I49</f>
        <v>0</v>
      </c>
      <c r="I47" s="201">
        <f>'[2]11'!J49</f>
        <v>0</v>
      </c>
      <c r="J47" s="201">
        <f>'[2]11'!K49</f>
        <v>0</v>
      </c>
      <c r="K47" s="15">
        <f t="shared" si="3"/>
        <v>33</v>
      </c>
      <c r="L47" s="18">
        <f>frq!C47</f>
        <v>1</v>
      </c>
      <c r="M47" s="167">
        <f t="shared" si="4"/>
        <v>32.299999999999997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32.299999999999997</v>
      </c>
      <c r="R47" s="18">
        <v>0.7</v>
      </c>
    </row>
    <row r="48" spans="1:18">
      <c r="A48" s="8" t="s">
        <v>90</v>
      </c>
      <c r="B48" s="200">
        <f>'[2]11'!B50</f>
        <v>84</v>
      </c>
      <c r="C48" s="201">
        <f>'[2]11'!C50</f>
        <v>0</v>
      </c>
      <c r="D48" s="201">
        <f>'[2]11'!D50</f>
        <v>0</v>
      </c>
      <c r="E48" s="201">
        <f>'[2]11'!E50</f>
        <v>0</v>
      </c>
      <c r="F48" s="15">
        <f t="shared" si="6"/>
        <v>84</v>
      </c>
      <c r="G48" s="200">
        <f>'[2]11'!H50</f>
        <v>33</v>
      </c>
      <c r="H48" s="201">
        <f>'[2]11'!I50</f>
        <v>0</v>
      </c>
      <c r="I48" s="201">
        <f>'[2]11'!J50</f>
        <v>0</v>
      </c>
      <c r="J48" s="201">
        <f>'[2]11'!K50</f>
        <v>0</v>
      </c>
      <c r="K48" s="15">
        <f t="shared" si="3"/>
        <v>33</v>
      </c>
      <c r="L48" s="18">
        <f>frq!C48</f>
        <v>1</v>
      </c>
      <c r="M48" s="167">
        <f t="shared" si="4"/>
        <v>32.299999999999997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32.299999999999997</v>
      </c>
      <c r="R48" s="18">
        <v>0.7</v>
      </c>
    </row>
    <row r="49" spans="1:18">
      <c r="A49" s="8" t="s">
        <v>91</v>
      </c>
      <c r="B49" s="200">
        <f>'[2]11'!B51</f>
        <v>84</v>
      </c>
      <c r="C49" s="201">
        <f>'[2]11'!C51</f>
        <v>0</v>
      </c>
      <c r="D49" s="201">
        <f>'[2]11'!D51</f>
        <v>0</v>
      </c>
      <c r="E49" s="201">
        <f>'[2]11'!E51</f>
        <v>0</v>
      </c>
      <c r="F49" s="15">
        <f t="shared" si="6"/>
        <v>84</v>
      </c>
      <c r="G49" s="200">
        <f>'[2]11'!H51</f>
        <v>33</v>
      </c>
      <c r="H49" s="201">
        <f>'[2]11'!I51</f>
        <v>0</v>
      </c>
      <c r="I49" s="201">
        <f>'[2]11'!J51</f>
        <v>0</v>
      </c>
      <c r="J49" s="201">
        <f>'[2]11'!K51</f>
        <v>0</v>
      </c>
      <c r="K49" s="15">
        <f t="shared" si="3"/>
        <v>33</v>
      </c>
      <c r="L49" s="18">
        <f>frq!C49</f>
        <v>1</v>
      </c>
      <c r="M49" s="167">
        <f t="shared" si="4"/>
        <v>32.299999999999997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32.299999999999997</v>
      </c>
      <c r="R49" s="18">
        <v>0.7</v>
      </c>
    </row>
    <row r="50" spans="1:18">
      <c r="A50" s="8" t="s">
        <v>92</v>
      </c>
      <c r="B50" s="200">
        <f>'[2]11'!B52</f>
        <v>84</v>
      </c>
      <c r="C50" s="201">
        <f>'[2]11'!C52</f>
        <v>0</v>
      </c>
      <c r="D50" s="201">
        <f>'[2]11'!D52</f>
        <v>0</v>
      </c>
      <c r="E50" s="201">
        <f>'[2]11'!E52</f>
        <v>0</v>
      </c>
      <c r="F50" s="15">
        <f t="shared" si="6"/>
        <v>84</v>
      </c>
      <c r="G50" s="200">
        <f>'[2]11'!H52</f>
        <v>33</v>
      </c>
      <c r="H50" s="201">
        <f>'[2]11'!I52</f>
        <v>0</v>
      </c>
      <c r="I50" s="201">
        <f>'[2]11'!J52</f>
        <v>0</v>
      </c>
      <c r="J50" s="201">
        <f>'[2]11'!K52</f>
        <v>0</v>
      </c>
      <c r="K50" s="15">
        <f t="shared" si="3"/>
        <v>33</v>
      </c>
      <c r="L50" s="18">
        <f>frq!C50</f>
        <v>1</v>
      </c>
      <c r="M50" s="167">
        <f t="shared" si="4"/>
        <v>32.299999999999997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32.299999999999997</v>
      </c>
      <c r="R50" s="18">
        <v>0.7</v>
      </c>
    </row>
    <row r="51" spans="1:18">
      <c r="A51" s="8" t="s">
        <v>93</v>
      </c>
      <c r="B51" s="200">
        <f>'[2]11'!B53</f>
        <v>84</v>
      </c>
      <c r="C51" s="201">
        <f>'[2]11'!C53</f>
        <v>0</v>
      </c>
      <c r="D51" s="201">
        <f>'[2]11'!D53</f>
        <v>0</v>
      </c>
      <c r="E51" s="201">
        <f>'[2]11'!E53</f>
        <v>0</v>
      </c>
      <c r="F51" s="15">
        <f t="shared" si="6"/>
        <v>84</v>
      </c>
      <c r="G51" s="200">
        <f>'[2]11'!H53</f>
        <v>33</v>
      </c>
      <c r="H51" s="201">
        <f>'[2]11'!I53</f>
        <v>0</v>
      </c>
      <c r="I51" s="201">
        <f>'[2]11'!J53</f>
        <v>0</v>
      </c>
      <c r="J51" s="201">
        <f>'[2]11'!K53</f>
        <v>0</v>
      </c>
      <c r="K51" s="15">
        <f t="shared" si="3"/>
        <v>33</v>
      </c>
      <c r="L51" s="18">
        <f>frq!C51</f>
        <v>1</v>
      </c>
      <c r="M51" s="167">
        <f t="shared" si="4"/>
        <v>32.299999999999997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32.299999999999997</v>
      </c>
      <c r="R51" s="18">
        <v>0.7</v>
      </c>
    </row>
    <row r="52" spans="1:18">
      <c r="A52" s="8" t="s">
        <v>94</v>
      </c>
      <c r="B52" s="200">
        <f>'[2]11'!B54</f>
        <v>84</v>
      </c>
      <c r="C52" s="201">
        <f>'[2]11'!C54</f>
        <v>0</v>
      </c>
      <c r="D52" s="201">
        <f>'[2]11'!D54</f>
        <v>0</v>
      </c>
      <c r="E52" s="201">
        <f>'[2]11'!E54</f>
        <v>0</v>
      </c>
      <c r="F52" s="15">
        <f t="shared" si="6"/>
        <v>84</v>
      </c>
      <c r="G52" s="200">
        <f>'[2]11'!H54</f>
        <v>33</v>
      </c>
      <c r="H52" s="201">
        <f>'[2]11'!I54</f>
        <v>0</v>
      </c>
      <c r="I52" s="201">
        <f>'[2]11'!J54</f>
        <v>0</v>
      </c>
      <c r="J52" s="201">
        <f>'[2]11'!K54</f>
        <v>0</v>
      </c>
      <c r="K52" s="15">
        <f t="shared" si="3"/>
        <v>33</v>
      </c>
      <c r="L52" s="18">
        <f>frq!C52</f>
        <v>1</v>
      </c>
      <c r="M52" s="167">
        <f t="shared" si="4"/>
        <v>32.299999999999997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32.299999999999997</v>
      </c>
      <c r="R52" s="18">
        <v>0.7</v>
      </c>
    </row>
    <row r="53" spans="1:18">
      <c r="A53" s="8" t="s">
        <v>95</v>
      </c>
      <c r="B53" s="200">
        <f>'[2]11'!B55</f>
        <v>84</v>
      </c>
      <c r="C53" s="201">
        <f>'[2]11'!C55</f>
        <v>0</v>
      </c>
      <c r="D53" s="201">
        <f>'[2]11'!D55</f>
        <v>0</v>
      </c>
      <c r="E53" s="201">
        <f>'[2]11'!E55</f>
        <v>0</v>
      </c>
      <c r="F53" s="15">
        <f t="shared" si="6"/>
        <v>84</v>
      </c>
      <c r="G53" s="200">
        <f>'[2]11'!H55</f>
        <v>33</v>
      </c>
      <c r="H53" s="201">
        <f>'[2]11'!I55</f>
        <v>0</v>
      </c>
      <c r="I53" s="201">
        <f>'[2]11'!J55</f>
        <v>0</v>
      </c>
      <c r="J53" s="201">
        <f>'[2]11'!K55</f>
        <v>0</v>
      </c>
      <c r="K53" s="15">
        <f t="shared" si="3"/>
        <v>33</v>
      </c>
      <c r="L53" s="18">
        <f>frq!C53</f>
        <v>1</v>
      </c>
      <c r="M53" s="167">
        <f t="shared" si="4"/>
        <v>32.299999999999997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32.299999999999997</v>
      </c>
      <c r="R53" s="18">
        <v>0.7</v>
      </c>
    </row>
    <row r="54" spans="1:18">
      <c r="A54" s="8" t="s">
        <v>96</v>
      </c>
      <c r="B54" s="200">
        <f>'[2]11'!B56</f>
        <v>84</v>
      </c>
      <c r="C54" s="201">
        <f>'[2]11'!C56</f>
        <v>0</v>
      </c>
      <c r="D54" s="201">
        <f>'[2]11'!D56</f>
        <v>0</v>
      </c>
      <c r="E54" s="201">
        <f>'[2]11'!E56</f>
        <v>0</v>
      </c>
      <c r="F54" s="15">
        <f t="shared" si="6"/>
        <v>84</v>
      </c>
      <c r="G54" s="200">
        <f>'[2]11'!H56</f>
        <v>33</v>
      </c>
      <c r="H54" s="201">
        <f>'[2]11'!I56</f>
        <v>0</v>
      </c>
      <c r="I54" s="201">
        <f>'[2]11'!J56</f>
        <v>0</v>
      </c>
      <c r="J54" s="201">
        <f>'[2]11'!K56</f>
        <v>0</v>
      </c>
      <c r="K54" s="15">
        <f t="shared" si="3"/>
        <v>33</v>
      </c>
      <c r="L54" s="18">
        <f>frq!C54</f>
        <v>1</v>
      </c>
      <c r="M54" s="167">
        <f t="shared" si="4"/>
        <v>32.299999999999997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32.299999999999997</v>
      </c>
      <c r="R54" s="18">
        <v>0.7</v>
      </c>
    </row>
    <row r="55" spans="1:18">
      <c r="A55" s="8" t="s">
        <v>97</v>
      </c>
      <c r="B55" s="200">
        <f>'[2]11'!B57</f>
        <v>84</v>
      </c>
      <c r="C55" s="201">
        <f>'[2]11'!C57</f>
        <v>0</v>
      </c>
      <c r="D55" s="201">
        <f>'[2]11'!D57</f>
        <v>0</v>
      </c>
      <c r="E55" s="201">
        <f>'[2]11'!E57</f>
        <v>0</v>
      </c>
      <c r="F55" s="15">
        <f t="shared" si="6"/>
        <v>84</v>
      </c>
      <c r="G55" s="200">
        <f>'[2]11'!H57</f>
        <v>33</v>
      </c>
      <c r="H55" s="201">
        <f>'[2]11'!I57</f>
        <v>0</v>
      </c>
      <c r="I55" s="201">
        <f>'[2]11'!J57</f>
        <v>0</v>
      </c>
      <c r="J55" s="201">
        <f>'[2]11'!K57</f>
        <v>0</v>
      </c>
      <c r="K55" s="15">
        <f t="shared" si="3"/>
        <v>33</v>
      </c>
      <c r="L55" s="18">
        <f>frq!C55</f>
        <v>1</v>
      </c>
      <c r="M55" s="167">
        <f t="shared" si="4"/>
        <v>32.299999999999997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32.299999999999997</v>
      </c>
      <c r="R55" s="18">
        <v>0.7</v>
      </c>
    </row>
    <row r="56" spans="1:18">
      <c r="A56" s="8" t="s">
        <v>98</v>
      </c>
      <c r="B56" s="200">
        <f>'[2]11'!B58</f>
        <v>84</v>
      </c>
      <c r="C56" s="201">
        <f>'[2]11'!C58</f>
        <v>0</v>
      </c>
      <c r="D56" s="201">
        <f>'[2]11'!D58</f>
        <v>0</v>
      </c>
      <c r="E56" s="201">
        <f>'[2]11'!E58</f>
        <v>0</v>
      </c>
      <c r="F56" s="15">
        <f t="shared" si="6"/>
        <v>84</v>
      </c>
      <c r="G56" s="200">
        <f>'[2]11'!H58</f>
        <v>33</v>
      </c>
      <c r="H56" s="201">
        <f>'[2]11'!I58</f>
        <v>0</v>
      </c>
      <c r="I56" s="201">
        <f>'[2]11'!J58</f>
        <v>0</v>
      </c>
      <c r="J56" s="201">
        <f>'[2]11'!K58</f>
        <v>0</v>
      </c>
      <c r="K56" s="15">
        <f t="shared" si="3"/>
        <v>33</v>
      </c>
      <c r="L56" s="18">
        <f>frq!C56</f>
        <v>1</v>
      </c>
      <c r="M56" s="167">
        <f t="shared" si="4"/>
        <v>32.299999999999997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32.299999999999997</v>
      </c>
      <c r="R56" s="18">
        <v>0.7</v>
      </c>
    </row>
    <row r="57" spans="1:18">
      <c r="A57" s="8" t="s">
        <v>99</v>
      </c>
      <c r="B57" s="200">
        <f>'[2]11'!B59</f>
        <v>84</v>
      </c>
      <c r="C57" s="201">
        <f>'[2]11'!C59</f>
        <v>0</v>
      </c>
      <c r="D57" s="201">
        <f>'[2]11'!D59</f>
        <v>0</v>
      </c>
      <c r="E57" s="201">
        <f>'[2]11'!E59</f>
        <v>0</v>
      </c>
      <c r="F57" s="15">
        <f t="shared" si="6"/>
        <v>84</v>
      </c>
      <c r="G57" s="200">
        <f>'[2]11'!H59</f>
        <v>33</v>
      </c>
      <c r="H57" s="201">
        <f>'[2]11'!I59</f>
        <v>0</v>
      </c>
      <c r="I57" s="201">
        <f>'[2]11'!J59</f>
        <v>0</v>
      </c>
      <c r="J57" s="201">
        <f>'[2]11'!K59</f>
        <v>0</v>
      </c>
      <c r="K57" s="15">
        <f t="shared" si="3"/>
        <v>33</v>
      </c>
      <c r="L57" s="18">
        <f>frq!C57</f>
        <v>1</v>
      </c>
      <c r="M57" s="167">
        <f t="shared" si="4"/>
        <v>32.299999999999997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32.299999999999997</v>
      </c>
      <c r="R57" s="18">
        <v>0.7</v>
      </c>
    </row>
    <row r="58" spans="1:18">
      <c r="A58" s="8" t="s">
        <v>100</v>
      </c>
      <c r="B58" s="200">
        <f>'[2]11'!B60</f>
        <v>84</v>
      </c>
      <c r="C58" s="201">
        <f>'[2]11'!C60</f>
        <v>0</v>
      </c>
      <c r="D58" s="201">
        <f>'[2]11'!D60</f>
        <v>0</v>
      </c>
      <c r="E58" s="201">
        <f>'[2]11'!E60</f>
        <v>0</v>
      </c>
      <c r="F58" s="15">
        <f t="shared" si="6"/>
        <v>84</v>
      </c>
      <c r="G58" s="200">
        <f>'[2]11'!H60</f>
        <v>33</v>
      </c>
      <c r="H58" s="201">
        <f>'[2]11'!I60</f>
        <v>0</v>
      </c>
      <c r="I58" s="201">
        <f>'[2]11'!J60</f>
        <v>0</v>
      </c>
      <c r="J58" s="201">
        <f>'[2]11'!K60</f>
        <v>0</v>
      </c>
      <c r="K58" s="15">
        <f t="shared" si="3"/>
        <v>33</v>
      </c>
      <c r="L58" s="18">
        <f>frq!C58</f>
        <v>1</v>
      </c>
      <c r="M58" s="167">
        <f t="shared" si="4"/>
        <v>32.299999999999997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32.299999999999997</v>
      </c>
      <c r="R58" s="18">
        <v>0.7</v>
      </c>
    </row>
    <row r="59" spans="1:18">
      <c r="A59" s="8" t="s">
        <v>101</v>
      </c>
      <c r="B59" s="200">
        <f>'[2]11'!B61</f>
        <v>84</v>
      </c>
      <c r="C59" s="201">
        <f>'[2]11'!C61</f>
        <v>0</v>
      </c>
      <c r="D59" s="201">
        <f>'[2]11'!D61</f>
        <v>0</v>
      </c>
      <c r="E59" s="201">
        <f>'[2]11'!E61</f>
        <v>0</v>
      </c>
      <c r="F59" s="15">
        <f t="shared" si="6"/>
        <v>84</v>
      </c>
      <c r="G59" s="200">
        <f>'[2]11'!H61</f>
        <v>33</v>
      </c>
      <c r="H59" s="201">
        <f>'[2]11'!I61</f>
        <v>0</v>
      </c>
      <c r="I59" s="201">
        <f>'[2]11'!J61</f>
        <v>0</v>
      </c>
      <c r="J59" s="201">
        <f>'[2]11'!K61</f>
        <v>0</v>
      </c>
      <c r="K59" s="15">
        <f t="shared" si="3"/>
        <v>33</v>
      </c>
      <c r="L59" s="18">
        <f>frq!C59</f>
        <v>1</v>
      </c>
      <c r="M59" s="167">
        <f t="shared" si="4"/>
        <v>32.299999999999997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32.299999999999997</v>
      </c>
      <c r="R59" s="18">
        <v>0.7</v>
      </c>
    </row>
    <row r="60" spans="1:18">
      <c r="A60" s="8" t="s">
        <v>102</v>
      </c>
      <c r="B60" s="200">
        <f>'[2]11'!B62</f>
        <v>84</v>
      </c>
      <c r="C60" s="201">
        <f>'[2]11'!C62</f>
        <v>0</v>
      </c>
      <c r="D60" s="201">
        <f>'[2]11'!D62</f>
        <v>0</v>
      </c>
      <c r="E60" s="201">
        <f>'[2]11'!E62</f>
        <v>0</v>
      </c>
      <c r="F60" s="15">
        <f t="shared" si="6"/>
        <v>84</v>
      </c>
      <c r="G60" s="200">
        <f>'[2]11'!H62</f>
        <v>33</v>
      </c>
      <c r="H60" s="201">
        <f>'[2]11'!I62</f>
        <v>0</v>
      </c>
      <c r="I60" s="201">
        <f>'[2]11'!J62</f>
        <v>0</v>
      </c>
      <c r="J60" s="201">
        <f>'[2]11'!K62</f>
        <v>0</v>
      </c>
      <c r="K60" s="15">
        <f t="shared" si="3"/>
        <v>33</v>
      </c>
      <c r="L60" s="18">
        <f>frq!C60</f>
        <v>1</v>
      </c>
      <c r="M60" s="167">
        <f t="shared" si="4"/>
        <v>32.299999999999997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32.299999999999997</v>
      </c>
      <c r="R60" s="18">
        <v>0.7</v>
      </c>
    </row>
    <row r="61" spans="1:18">
      <c r="A61" s="8" t="s">
        <v>103</v>
      </c>
      <c r="B61" s="200">
        <f>'[2]11'!B63</f>
        <v>84</v>
      </c>
      <c r="C61" s="201">
        <f>'[2]11'!C63</f>
        <v>0</v>
      </c>
      <c r="D61" s="201">
        <f>'[2]11'!D63</f>
        <v>0</v>
      </c>
      <c r="E61" s="201">
        <f>'[2]11'!E63</f>
        <v>0</v>
      </c>
      <c r="F61" s="15">
        <f t="shared" si="6"/>
        <v>84</v>
      </c>
      <c r="G61" s="200">
        <f>'[2]11'!H63</f>
        <v>33</v>
      </c>
      <c r="H61" s="201">
        <f>'[2]11'!I63</f>
        <v>0</v>
      </c>
      <c r="I61" s="201">
        <f>'[2]11'!J63</f>
        <v>0</v>
      </c>
      <c r="J61" s="201">
        <f>'[2]11'!K63</f>
        <v>0</v>
      </c>
      <c r="K61" s="15">
        <f t="shared" si="3"/>
        <v>33</v>
      </c>
      <c r="L61" s="18">
        <f>frq!C61</f>
        <v>1</v>
      </c>
      <c r="M61" s="167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</row>
    <row r="62" spans="1:18">
      <c r="A62" s="8" t="s">
        <v>104</v>
      </c>
      <c r="B62" s="200">
        <f>'[2]11'!B64</f>
        <v>84</v>
      </c>
      <c r="C62" s="201">
        <f>'[2]11'!C64</f>
        <v>0</v>
      </c>
      <c r="D62" s="201">
        <f>'[2]11'!D64</f>
        <v>0</v>
      </c>
      <c r="E62" s="201">
        <f>'[2]11'!E64</f>
        <v>0</v>
      </c>
      <c r="F62" s="15">
        <f t="shared" si="6"/>
        <v>84</v>
      </c>
      <c r="G62" s="200">
        <f>'[2]11'!H64</f>
        <v>33</v>
      </c>
      <c r="H62" s="201">
        <f>'[2]11'!I64</f>
        <v>0</v>
      </c>
      <c r="I62" s="201">
        <f>'[2]11'!J64</f>
        <v>0</v>
      </c>
      <c r="J62" s="201">
        <f>'[2]11'!K64</f>
        <v>0</v>
      </c>
      <c r="K62" s="15">
        <f t="shared" si="3"/>
        <v>33</v>
      </c>
      <c r="L62" s="18">
        <f>frq!C62</f>
        <v>1</v>
      </c>
      <c r="M62" s="167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</row>
    <row r="63" spans="1:18">
      <c r="A63" s="8" t="s">
        <v>105</v>
      </c>
      <c r="B63" s="200">
        <f>'[2]11'!B65</f>
        <v>84</v>
      </c>
      <c r="C63" s="201">
        <f>'[2]11'!C65</f>
        <v>0</v>
      </c>
      <c r="D63" s="201">
        <f>'[2]11'!D65</f>
        <v>0</v>
      </c>
      <c r="E63" s="201">
        <f>'[2]11'!E65</f>
        <v>0</v>
      </c>
      <c r="F63" s="15">
        <f t="shared" si="6"/>
        <v>84</v>
      </c>
      <c r="G63" s="200">
        <f>'[2]11'!H65</f>
        <v>35</v>
      </c>
      <c r="H63" s="201">
        <f>'[2]11'!I65</f>
        <v>0</v>
      </c>
      <c r="I63" s="201">
        <f>'[2]11'!J65</f>
        <v>0</v>
      </c>
      <c r="J63" s="201">
        <f>'[2]11'!K65</f>
        <v>0</v>
      </c>
      <c r="K63" s="15">
        <f t="shared" si="3"/>
        <v>35</v>
      </c>
      <c r="L63" s="18">
        <f>frq!C63</f>
        <v>1</v>
      </c>
      <c r="M63" s="167">
        <f t="shared" si="4"/>
        <v>34.299999999999997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34.299999999999997</v>
      </c>
      <c r="R63" s="18">
        <v>0.7</v>
      </c>
    </row>
    <row r="64" spans="1:18">
      <c r="A64" s="8" t="s">
        <v>106</v>
      </c>
      <c r="B64" s="200">
        <f>'[2]11'!B66</f>
        <v>84</v>
      </c>
      <c r="C64" s="201">
        <f>'[2]11'!C66</f>
        <v>0</v>
      </c>
      <c r="D64" s="201">
        <f>'[2]11'!D66</f>
        <v>0</v>
      </c>
      <c r="E64" s="201">
        <f>'[2]11'!E66</f>
        <v>0</v>
      </c>
      <c r="F64" s="15">
        <f t="shared" si="6"/>
        <v>84</v>
      </c>
      <c r="G64" s="200">
        <f>'[2]11'!H66</f>
        <v>35</v>
      </c>
      <c r="H64" s="201">
        <f>'[2]11'!I66</f>
        <v>0</v>
      </c>
      <c r="I64" s="201">
        <f>'[2]11'!J66</f>
        <v>0</v>
      </c>
      <c r="J64" s="201">
        <f>'[2]11'!K66</f>
        <v>0</v>
      </c>
      <c r="K64" s="15">
        <f t="shared" si="3"/>
        <v>35</v>
      </c>
      <c r="L64" s="18">
        <f>frq!C64</f>
        <v>1</v>
      </c>
      <c r="M64" s="167">
        <f t="shared" si="4"/>
        <v>34.299999999999997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34.299999999999997</v>
      </c>
      <c r="R64" s="18">
        <v>0.7</v>
      </c>
    </row>
    <row r="65" spans="1:18">
      <c r="A65" s="8" t="s">
        <v>107</v>
      </c>
      <c r="B65" s="200">
        <f>'[2]11'!B67</f>
        <v>84</v>
      </c>
      <c r="C65" s="201">
        <f>'[2]11'!C67</f>
        <v>0</v>
      </c>
      <c r="D65" s="201">
        <f>'[2]11'!D67</f>
        <v>0</v>
      </c>
      <c r="E65" s="201">
        <f>'[2]11'!E67</f>
        <v>0</v>
      </c>
      <c r="F65" s="15">
        <f t="shared" si="6"/>
        <v>84</v>
      </c>
      <c r="G65" s="200">
        <f>'[2]11'!H67</f>
        <v>35</v>
      </c>
      <c r="H65" s="201">
        <f>'[2]11'!I67</f>
        <v>0</v>
      </c>
      <c r="I65" s="201">
        <f>'[2]11'!J67</f>
        <v>0</v>
      </c>
      <c r="J65" s="201">
        <f>'[2]11'!K67</f>
        <v>0</v>
      </c>
      <c r="K65" s="15">
        <f t="shared" si="3"/>
        <v>35</v>
      </c>
      <c r="L65" s="18">
        <f>frq!C65</f>
        <v>1</v>
      </c>
      <c r="M65" s="167">
        <f t="shared" si="4"/>
        <v>34.299999999999997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34.299999999999997</v>
      </c>
      <c r="R65" s="18">
        <v>0.7</v>
      </c>
    </row>
    <row r="66" spans="1:18">
      <c r="A66" s="8" t="s">
        <v>108</v>
      </c>
      <c r="B66" s="200">
        <f>'[2]11'!B68</f>
        <v>84</v>
      </c>
      <c r="C66" s="201">
        <f>'[2]11'!C68</f>
        <v>0</v>
      </c>
      <c r="D66" s="201">
        <f>'[2]11'!D68</f>
        <v>0</v>
      </c>
      <c r="E66" s="201">
        <f>'[2]11'!E68</f>
        <v>0</v>
      </c>
      <c r="F66" s="15">
        <f t="shared" si="6"/>
        <v>84</v>
      </c>
      <c r="G66" s="200">
        <f>'[2]11'!H68</f>
        <v>35</v>
      </c>
      <c r="H66" s="201">
        <f>'[2]11'!I68</f>
        <v>0</v>
      </c>
      <c r="I66" s="201">
        <f>'[2]11'!J68</f>
        <v>0</v>
      </c>
      <c r="J66" s="201">
        <f>'[2]11'!K68</f>
        <v>0</v>
      </c>
      <c r="K66" s="15">
        <f t="shared" si="3"/>
        <v>35</v>
      </c>
      <c r="L66" s="18">
        <f>frq!C66</f>
        <v>1</v>
      </c>
      <c r="M66" s="167">
        <f t="shared" si="4"/>
        <v>34.299999999999997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34.299999999999997</v>
      </c>
      <c r="R66" s="18">
        <v>0.7</v>
      </c>
    </row>
    <row r="67" spans="1:18">
      <c r="A67" s="8" t="s">
        <v>109</v>
      </c>
      <c r="B67" s="200">
        <f>'[2]11'!B69</f>
        <v>84</v>
      </c>
      <c r="C67" s="201">
        <f>'[2]11'!C69</f>
        <v>0</v>
      </c>
      <c r="D67" s="201">
        <f>'[2]11'!D69</f>
        <v>0</v>
      </c>
      <c r="E67" s="201">
        <f>'[2]11'!E69</f>
        <v>0</v>
      </c>
      <c r="F67" s="15">
        <f t="shared" si="6"/>
        <v>84</v>
      </c>
      <c r="G67" s="200">
        <f>'[2]11'!H69</f>
        <v>35</v>
      </c>
      <c r="H67" s="201">
        <f>'[2]11'!I69</f>
        <v>0</v>
      </c>
      <c r="I67" s="201">
        <f>'[2]11'!J69</f>
        <v>0</v>
      </c>
      <c r="J67" s="201">
        <f>'[2]11'!K69</f>
        <v>0</v>
      </c>
      <c r="K67" s="15">
        <f t="shared" si="3"/>
        <v>35</v>
      </c>
      <c r="L67" s="18">
        <f>frq!C67</f>
        <v>1</v>
      </c>
      <c r="M67" s="167">
        <f t="shared" si="4"/>
        <v>34.299999999999997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34.299999999999997</v>
      </c>
      <c r="R67" s="18">
        <v>0.7</v>
      </c>
    </row>
    <row r="68" spans="1:18">
      <c r="A68" s="8" t="s">
        <v>110</v>
      </c>
      <c r="B68" s="200">
        <f>'[2]11'!B70</f>
        <v>84</v>
      </c>
      <c r="C68" s="201">
        <f>'[2]11'!C70</f>
        <v>0</v>
      </c>
      <c r="D68" s="201">
        <f>'[2]11'!D70</f>
        <v>0</v>
      </c>
      <c r="E68" s="201">
        <f>'[2]11'!E70</f>
        <v>0</v>
      </c>
      <c r="F68" s="15">
        <f t="shared" si="6"/>
        <v>84</v>
      </c>
      <c r="G68" s="200">
        <f>'[2]11'!H70</f>
        <v>35</v>
      </c>
      <c r="H68" s="201">
        <f>'[2]11'!I70</f>
        <v>0</v>
      </c>
      <c r="I68" s="201">
        <f>'[2]11'!J70</f>
        <v>0</v>
      </c>
      <c r="J68" s="201">
        <f>'[2]11'!K70</f>
        <v>0</v>
      </c>
      <c r="K68" s="15">
        <f t="shared" ref="K68:K98" si="13">SUM(G68:J68)</f>
        <v>35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34.299999999999997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34.299999999999997</v>
      </c>
      <c r="R68" s="18">
        <v>0.7</v>
      </c>
    </row>
    <row r="69" spans="1:18">
      <c r="A69" s="8" t="s">
        <v>111</v>
      </c>
      <c r="B69" s="200">
        <f>'[2]11'!B71</f>
        <v>84</v>
      </c>
      <c r="C69" s="201">
        <f>'[2]11'!C71</f>
        <v>0</v>
      </c>
      <c r="D69" s="201">
        <f>'[2]11'!D71</f>
        <v>0</v>
      </c>
      <c r="E69" s="201">
        <f>'[2]11'!E71</f>
        <v>0</v>
      </c>
      <c r="F69" s="15">
        <f t="shared" ref="F69:F98" si="16">SUM(B69:E69)</f>
        <v>84</v>
      </c>
      <c r="G69" s="200">
        <f>'[2]11'!H71</f>
        <v>35</v>
      </c>
      <c r="H69" s="201">
        <f>'[2]11'!I71</f>
        <v>0</v>
      </c>
      <c r="I69" s="201">
        <f>'[2]11'!J71</f>
        <v>0</v>
      </c>
      <c r="J69" s="201">
        <f>'[2]11'!K71</f>
        <v>0</v>
      </c>
      <c r="K69" s="15">
        <f t="shared" si="13"/>
        <v>35</v>
      </c>
      <c r="L69" s="18">
        <f>frq!C69</f>
        <v>1</v>
      </c>
      <c r="M69" s="167">
        <f t="shared" si="14"/>
        <v>34.299999999999997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34.299999999999997</v>
      </c>
      <c r="R69" s="18">
        <v>0.7</v>
      </c>
    </row>
    <row r="70" spans="1:18">
      <c r="A70" s="8" t="s">
        <v>112</v>
      </c>
      <c r="B70" s="200">
        <f>'[2]11'!B72</f>
        <v>84</v>
      </c>
      <c r="C70" s="201">
        <f>'[2]11'!C72</f>
        <v>0</v>
      </c>
      <c r="D70" s="201">
        <f>'[2]11'!D72</f>
        <v>0</v>
      </c>
      <c r="E70" s="201">
        <f>'[2]11'!E72</f>
        <v>0</v>
      </c>
      <c r="F70" s="15">
        <f t="shared" si="16"/>
        <v>84</v>
      </c>
      <c r="G70" s="200">
        <f>'[2]11'!H72</f>
        <v>35</v>
      </c>
      <c r="H70" s="201">
        <f>'[2]11'!I72</f>
        <v>0</v>
      </c>
      <c r="I70" s="201">
        <f>'[2]11'!J72</f>
        <v>0</v>
      </c>
      <c r="J70" s="201">
        <f>'[2]11'!K72</f>
        <v>0</v>
      </c>
      <c r="K70" s="15">
        <f t="shared" si="13"/>
        <v>35</v>
      </c>
      <c r="L70" s="18">
        <f>frq!C70</f>
        <v>1</v>
      </c>
      <c r="M70" s="167">
        <f t="shared" si="14"/>
        <v>34.299999999999997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34.299999999999997</v>
      </c>
      <c r="R70" s="18">
        <v>0.7</v>
      </c>
    </row>
    <row r="71" spans="1:18">
      <c r="A71" s="8" t="s">
        <v>113</v>
      </c>
      <c r="B71" s="200">
        <f>'[2]11'!B73</f>
        <v>84</v>
      </c>
      <c r="C71" s="201">
        <f>'[2]11'!C73</f>
        <v>0</v>
      </c>
      <c r="D71" s="201">
        <f>'[2]11'!D73</f>
        <v>0</v>
      </c>
      <c r="E71" s="201">
        <f>'[2]11'!E73</f>
        <v>0</v>
      </c>
      <c r="F71" s="15">
        <f t="shared" si="16"/>
        <v>84</v>
      </c>
      <c r="G71" s="200">
        <f>'[2]11'!H73</f>
        <v>35</v>
      </c>
      <c r="H71" s="201">
        <f>'[2]11'!I73</f>
        <v>0</v>
      </c>
      <c r="I71" s="201">
        <f>'[2]11'!J73</f>
        <v>0</v>
      </c>
      <c r="J71" s="201">
        <f>'[2]11'!K73</f>
        <v>0</v>
      </c>
      <c r="K71" s="15">
        <f t="shared" si="13"/>
        <v>35</v>
      </c>
      <c r="L71" s="18">
        <f>frq!C71</f>
        <v>1</v>
      </c>
      <c r="M71" s="167">
        <f t="shared" si="14"/>
        <v>34.299999999999997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34.299999999999997</v>
      </c>
      <c r="R71" s="18">
        <v>0.7</v>
      </c>
    </row>
    <row r="72" spans="1:18">
      <c r="A72" s="8" t="s">
        <v>114</v>
      </c>
      <c r="B72" s="200">
        <f>'[2]11'!B74</f>
        <v>84</v>
      </c>
      <c r="C72" s="201">
        <f>'[2]11'!C74</f>
        <v>0</v>
      </c>
      <c r="D72" s="201">
        <f>'[2]11'!D74</f>
        <v>0</v>
      </c>
      <c r="E72" s="201">
        <f>'[2]11'!E74</f>
        <v>0</v>
      </c>
      <c r="F72" s="15">
        <f t="shared" si="16"/>
        <v>84</v>
      </c>
      <c r="G72" s="200">
        <f>'[2]11'!H74</f>
        <v>35</v>
      </c>
      <c r="H72" s="201">
        <f>'[2]11'!I74</f>
        <v>0</v>
      </c>
      <c r="I72" s="201">
        <f>'[2]11'!J74</f>
        <v>0</v>
      </c>
      <c r="J72" s="201">
        <f>'[2]11'!K74</f>
        <v>0</v>
      </c>
      <c r="K72" s="15">
        <f t="shared" si="13"/>
        <v>35</v>
      </c>
      <c r="L72" s="18">
        <f>frq!C72</f>
        <v>1</v>
      </c>
      <c r="M72" s="167">
        <f t="shared" si="14"/>
        <v>34.299999999999997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34.299999999999997</v>
      </c>
      <c r="R72" s="18">
        <v>0.7</v>
      </c>
    </row>
    <row r="73" spans="1:18">
      <c r="A73" s="8" t="s">
        <v>115</v>
      </c>
      <c r="B73" s="200">
        <f>'[2]11'!B75</f>
        <v>84</v>
      </c>
      <c r="C73" s="201">
        <f>'[2]11'!C75</f>
        <v>0</v>
      </c>
      <c r="D73" s="201">
        <f>'[2]11'!D75</f>
        <v>0</v>
      </c>
      <c r="E73" s="201">
        <f>'[2]11'!E75</f>
        <v>0</v>
      </c>
      <c r="F73" s="15">
        <f t="shared" si="16"/>
        <v>84</v>
      </c>
      <c r="G73" s="200">
        <f>'[2]11'!H75</f>
        <v>35</v>
      </c>
      <c r="H73" s="201">
        <f>'[2]11'!I75</f>
        <v>0</v>
      </c>
      <c r="I73" s="201">
        <f>'[2]11'!J75</f>
        <v>0</v>
      </c>
      <c r="J73" s="201">
        <f>'[2]11'!K75</f>
        <v>0</v>
      </c>
      <c r="K73" s="15">
        <f t="shared" si="13"/>
        <v>35</v>
      </c>
      <c r="L73" s="18">
        <f>frq!C73</f>
        <v>1</v>
      </c>
      <c r="M73" s="167">
        <f t="shared" si="14"/>
        <v>34.299999999999997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34.299999999999997</v>
      </c>
      <c r="R73" s="18">
        <v>0.7</v>
      </c>
    </row>
    <row r="74" spans="1:18">
      <c r="A74" s="8" t="s">
        <v>116</v>
      </c>
      <c r="B74" s="200">
        <f>'[2]11'!B76</f>
        <v>84</v>
      </c>
      <c r="C74" s="201">
        <f>'[2]11'!C76</f>
        <v>0</v>
      </c>
      <c r="D74" s="201">
        <f>'[2]11'!D76</f>
        <v>0</v>
      </c>
      <c r="E74" s="201">
        <f>'[2]11'!E76</f>
        <v>0</v>
      </c>
      <c r="F74" s="15">
        <f t="shared" si="16"/>
        <v>84</v>
      </c>
      <c r="G74" s="200">
        <f>'[2]11'!H76</f>
        <v>35</v>
      </c>
      <c r="H74" s="201">
        <f>'[2]11'!I76</f>
        <v>0</v>
      </c>
      <c r="I74" s="201">
        <f>'[2]11'!J76</f>
        <v>0</v>
      </c>
      <c r="J74" s="201">
        <f>'[2]11'!K76</f>
        <v>0</v>
      </c>
      <c r="K74" s="15">
        <f t="shared" si="13"/>
        <v>35</v>
      </c>
      <c r="L74" s="18">
        <f>frq!C74</f>
        <v>1</v>
      </c>
      <c r="M74" s="167">
        <f t="shared" si="14"/>
        <v>34.299999999999997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34.299999999999997</v>
      </c>
      <c r="R74" s="18">
        <v>0.7</v>
      </c>
    </row>
    <row r="75" spans="1:18">
      <c r="A75" s="8" t="s">
        <v>117</v>
      </c>
      <c r="B75" s="200">
        <f>'[2]11'!B77</f>
        <v>84</v>
      </c>
      <c r="C75" s="201">
        <f>'[2]11'!C77</f>
        <v>0</v>
      </c>
      <c r="D75" s="201">
        <f>'[2]11'!D77</f>
        <v>0</v>
      </c>
      <c r="E75" s="201">
        <f>'[2]11'!E77</f>
        <v>0</v>
      </c>
      <c r="F75" s="15">
        <f t="shared" si="16"/>
        <v>84</v>
      </c>
      <c r="G75" s="200">
        <f>'[2]11'!H77</f>
        <v>35</v>
      </c>
      <c r="H75" s="201">
        <f>'[2]11'!I77</f>
        <v>0</v>
      </c>
      <c r="I75" s="201">
        <f>'[2]11'!J77</f>
        <v>0</v>
      </c>
      <c r="J75" s="201">
        <f>'[2]11'!K77</f>
        <v>0</v>
      </c>
      <c r="K75" s="15">
        <f t="shared" si="13"/>
        <v>35</v>
      </c>
      <c r="L75" s="18">
        <f>frq!C75</f>
        <v>1</v>
      </c>
      <c r="M75" s="167">
        <f t="shared" si="14"/>
        <v>34.6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34.6</v>
      </c>
      <c r="R75" s="18">
        <v>0.4</v>
      </c>
    </row>
    <row r="76" spans="1:18">
      <c r="A76" s="8" t="s">
        <v>118</v>
      </c>
      <c r="B76" s="200">
        <f>'[2]11'!B78</f>
        <v>84</v>
      </c>
      <c r="C76" s="201">
        <f>'[2]11'!C78</f>
        <v>0</v>
      </c>
      <c r="D76" s="201">
        <f>'[2]11'!D78</f>
        <v>0</v>
      </c>
      <c r="E76" s="201">
        <f>'[2]11'!E78</f>
        <v>0</v>
      </c>
      <c r="F76" s="15">
        <f t="shared" si="16"/>
        <v>84</v>
      </c>
      <c r="G76" s="200">
        <f>'[2]11'!H78</f>
        <v>34</v>
      </c>
      <c r="H76" s="201">
        <f>'[2]11'!I78</f>
        <v>0</v>
      </c>
      <c r="I76" s="201">
        <f>'[2]11'!J78</f>
        <v>0</v>
      </c>
      <c r="J76" s="201">
        <f>'[2]11'!K78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00">
        <f>'[2]11'!B79</f>
        <v>84</v>
      </c>
      <c r="C77" s="201">
        <f>'[2]11'!C79</f>
        <v>0</v>
      </c>
      <c r="D77" s="201">
        <f>'[2]11'!D79</f>
        <v>0</v>
      </c>
      <c r="E77" s="201">
        <f>'[2]11'!E79</f>
        <v>0</v>
      </c>
      <c r="F77" s="15">
        <f t="shared" si="16"/>
        <v>84</v>
      </c>
      <c r="G77" s="200">
        <f>'[2]11'!H79</f>
        <v>34</v>
      </c>
      <c r="H77" s="201">
        <f>'[2]11'!I79</f>
        <v>0</v>
      </c>
      <c r="I77" s="201">
        <f>'[2]11'!J79</f>
        <v>0</v>
      </c>
      <c r="J77" s="201">
        <f>'[2]11'!K79</f>
        <v>0</v>
      </c>
      <c r="K77" s="15">
        <f t="shared" si="13"/>
        <v>34</v>
      </c>
      <c r="L77" s="18">
        <f>frq!C77</f>
        <v>1</v>
      </c>
      <c r="M77" s="167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</row>
    <row r="78" spans="1:18">
      <c r="A78" s="8" t="s">
        <v>120</v>
      </c>
      <c r="B78" s="200">
        <f>'[2]11'!B80</f>
        <v>84</v>
      </c>
      <c r="C78" s="201">
        <f>'[2]11'!C80</f>
        <v>0</v>
      </c>
      <c r="D78" s="201">
        <f>'[2]11'!D80</f>
        <v>0</v>
      </c>
      <c r="E78" s="201">
        <f>'[2]11'!E80</f>
        <v>0</v>
      </c>
      <c r="F78" s="15">
        <f t="shared" si="16"/>
        <v>84</v>
      </c>
      <c r="G78" s="200">
        <f>'[2]11'!H80</f>
        <v>34</v>
      </c>
      <c r="H78" s="201">
        <f>'[2]11'!I80</f>
        <v>0</v>
      </c>
      <c r="I78" s="201">
        <f>'[2]11'!J80</f>
        <v>0</v>
      </c>
      <c r="J78" s="201">
        <f>'[2]11'!K80</f>
        <v>0</v>
      </c>
      <c r="K78" s="15">
        <f t="shared" si="13"/>
        <v>34</v>
      </c>
      <c r="L78" s="18">
        <f>frq!C78</f>
        <v>1</v>
      </c>
      <c r="M78" s="167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</row>
    <row r="79" spans="1:18">
      <c r="A79" s="8" t="s">
        <v>121</v>
      </c>
      <c r="B79" s="200">
        <f>'[2]11'!B81</f>
        <v>84</v>
      </c>
      <c r="C79" s="201">
        <f>'[2]11'!C81</f>
        <v>0</v>
      </c>
      <c r="D79" s="201">
        <f>'[2]11'!D81</f>
        <v>0</v>
      </c>
      <c r="E79" s="201">
        <f>'[2]11'!E81</f>
        <v>0</v>
      </c>
      <c r="F79" s="15">
        <f t="shared" si="16"/>
        <v>84</v>
      </c>
      <c r="G79" s="200">
        <f>'[2]11'!H81</f>
        <v>34</v>
      </c>
      <c r="H79" s="201">
        <f>'[2]11'!I81</f>
        <v>0</v>
      </c>
      <c r="I79" s="201">
        <f>'[2]11'!J81</f>
        <v>0</v>
      </c>
      <c r="J79" s="201">
        <f>'[2]11'!K81</f>
        <v>0</v>
      </c>
      <c r="K79" s="15">
        <f t="shared" si="13"/>
        <v>34</v>
      </c>
      <c r="L79" s="18">
        <f>frq!C79</f>
        <v>1</v>
      </c>
      <c r="M79" s="167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</row>
    <row r="80" spans="1:18">
      <c r="A80" s="8" t="s">
        <v>122</v>
      </c>
      <c r="B80" s="200">
        <f>'[2]11'!B82</f>
        <v>84</v>
      </c>
      <c r="C80" s="201">
        <f>'[2]11'!C82</f>
        <v>0</v>
      </c>
      <c r="D80" s="201">
        <f>'[2]11'!D82</f>
        <v>0</v>
      </c>
      <c r="E80" s="201">
        <f>'[2]11'!E82</f>
        <v>0</v>
      </c>
      <c r="F80" s="15">
        <f t="shared" si="16"/>
        <v>84</v>
      </c>
      <c r="G80" s="200">
        <f>'[2]11'!H82</f>
        <v>34</v>
      </c>
      <c r="H80" s="201">
        <f>'[2]11'!I82</f>
        <v>0</v>
      </c>
      <c r="I80" s="201">
        <f>'[2]11'!J82</f>
        <v>0</v>
      </c>
      <c r="J80" s="201">
        <f>'[2]11'!K82</f>
        <v>0</v>
      </c>
      <c r="K80" s="15">
        <f t="shared" si="13"/>
        <v>34</v>
      </c>
      <c r="L80" s="18">
        <f>frq!C80</f>
        <v>1</v>
      </c>
      <c r="M80" s="167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</row>
    <row r="81" spans="1:18">
      <c r="A81" s="8" t="s">
        <v>123</v>
      </c>
      <c r="B81" s="200">
        <f>'[2]11'!B83</f>
        <v>84</v>
      </c>
      <c r="C81" s="201">
        <f>'[2]11'!C83</f>
        <v>0</v>
      </c>
      <c r="D81" s="201">
        <f>'[2]11'!D83</f>
        <v>0</v>
      </c>
      <c r="E81" s="201">
        <f>'[2]11'!E83</f>
        <v>0</v>
      </c>
      <c r="F81" s="15">
        <f t="shared" si="16"/>
        <v>84</v>
      </c>
      <c r="G81" s="200">
        <f>'[2]11'!H83</f>
        <v>34</v>
      </c>
      <c r="H81" s="201">
        <f>'[2]11'!I83</f>
        <v>0</v>
      </c>
      <c r="I81" s="201">
        <f>'[2]11'!J83</f>
        <v>0</v>
      </c>
      <c r="J81" s="201">
        <f>'[2]11'!K83</f>
        <v>0</v>
      </c>
      <c r="K81" s="15">
        <f t="shared" si="13"/>
        <v>34</v>
      </c>
      <c r="L81" s="18">
        <f>frq!C81</f>
        <v>1</v>
      </c>
      <c r="M81" s="167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</row>
    <row r="82" spans="1:18">
      <c r="A82" s="8" t="s">
        <v>124</v>
      </c>
      <c r="B82" s="200">
        <f>'[2]11'!B84</f>
        <v>84</v>
      </c>
      <c r="C82" s="201">
        <f>'[2]11'!C84</f>
        <v>0</v>
      </c>
      <c r="D82" s="201">
        <f>'[2]11'!D84</f>
        <v>0</v>
      </c>
      <c r="E82" s="201">
        <f>'[2]11'!E84</f>
        <v>0</v>
      </c>
      <c r="F82" s="15">
        <f t="shared" si="16"/>
        <v>84</v>
      </c>
      <c r="G82" s="200">
        <f>'[2]11'!H84</f>
        <v>34</v>
      </c>
      <c r="H82" s="201">
        <f>'[2]11'!I84</f>
        <v>0</v>
      </c>
      <c r="I82" s="201">
        <f>'[2]11'!J84</f>
        <v>0</v>
      </c>
      <c r="J82" s="201">
        <f>'[2]11'!K84</f>
        <v>0</v>
      </c>
      <c r="K82" s="15">
        <f t="shared" si="13"/>
        <v>34</v>
      </c>
      <c r="L82" s="18">
        <f>frq!C82</f>
        <v>1</v>
      </c>
      <c r="M82" s="167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</row>
    <row r="83" spans="1:18">
      <c r="A83" s="8" t="s">
        <v>125</v>
      </c>
      <c r="B83" s="200">
        <f>'[2]11'!B85</f>
        <v>84</v>
      </c>
      <c r="C83" s="201">
        <f>'[2]11'!C85</f>
        <v>0</v>
      </c>
      <c r="D83" s="201">
        <f>'[2]11'!D85</f>
        <v>0</v>
      </c>
      <c r="E83" s="201">
        <f>'[2]11'!E85</f>
        <v>0</v>
      </c>
      <c r="F83" s="15">
        <f t="shared" si="16"/>
        <v>84</v>
      </c>
      <c r="G83" s="200">
        <f>'[2]11'!H85</f>
        <v>34</v>
      </c>
      <c r="H83" s="201">
        <f>'[2]11'!I85</f>
        <v>0</v>
      </c>
      <c r="I83" s="201">
        <f>'[2]11'!J85</f>
        <v>0</v>
      </c>
      <c r="J83" s="201">
        <f>'[2]11'!K85</f>
        <v>0</v>
      </c>
      <c r="K83" s="15">
        <f t="shared" si="13"/>
        <v>34</v>
      </c>
      <c r="L83" s="18">
        <f>frq!C83</f>
        <v>1</v>
      </c>
      <c r="M83" s="167">
        <f t="shared" si="14"/>
        <v>33.6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33.6</v>
      </c>
      <c r="R83" s="18">
        <v>0.4</v>
      </c>
    </row>
    <row r="84" spans="1:18">
      <c r="A84" s="8" t="s">
        <v>126</v>
      </c>
      <c r="B84" s="200">
        <f>'[2]11'!B86</f>
        <v>84</v>
      </c>
      <c r="C84" s="201">
        <f>'[2]11'!C86</f>
        <v>0</v>
      </c>
      <c r="D84" s="201">
        <f>'[2]11'!D86</f>
        <v>0</v>
      </c>
      <c r="E84" s="201">
        <f>'[2]11'!E86</f>
        <v>0</v>
      </c>
      <c r="F84" s="15">
        <f t="shared" si="16"/>
        <v>84</v>
      </c>
      <c r="G84" s="200">
        <f>'[2]11'!H86</f>
        <v>34</v>
      </c>
      <c r="H84" s="201">
        <f>'[2]11'!I86</f>
        <v>0</v>
      </c>
      <c r="I84" s="201">
        <f>'[2]11'!J86</f>
        <v>0</v>
      </c>
      <c r="J84" s="201">
        <f>'[2]11'!K86</f>
        <v>0</v>
      </c>
      <c r="K84" s="15">
        <f t="shared" si="13"/>
        <v>34</v>
      </c>
      <c r="L84" s="18">
        <f>frq!C84</f>
        <v>1</v>
      </c>
      <c r="M84" s="167">
        <f t="shared" si="14"/>
        <v>33.6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33.6</v>
      </c>
      <c r="R84" s="18">
        <v>0.4</v>
      </c>
    </row>
    <row r="85" spans="1:18">
      <c r="A85" s="8" t="s">
        <v>127</v>
      </c>
      <c r="B85" s="200">
        <f>'[2]11'!B87</f>
        <v>84</v>
      </c>
      <c r="C85" s="201">
        <f>'[2]11'!C87</f>
        <v>0</v>
      </c>
      <c r="D85" s="201">
        <f>'[2]11'!D87</f>
        <v>0</v>
      </c>
      <c r="E85" s="201">
        <f>'[2]11'!E87</f>
        <v>0</v>
      </c>
      <c r="F85" s="15">
        <f t="shared" si="16"/>
        <v>84</v>
      </c>
      <c r="G85" s="200">
        <f>'[2]11'!H87</f>
        <v>32.36</v>
      </c>
      <c r="H85" s="201">
        <f>'[2]11'!I87</f>
        <v>0</v>
      </c>
      <c r="I85" s="201">
        <f>'[2]11'!J87</f>
        <v>0</v>
      </c>
      <c r="J85" s="201">
        <f>'[2]11'!K87</f>
        <v>0</v>
      </c>
      <c r="K85" s="15">
        <f t="shared" si="13"/>
        <v>32.36</v>
      </c>
      <c r="L85" s="18">
        <f>frq!C85</f>
        <v>1</v>
      </c>
      <c r="M85" s="167">
        <f t="shared" si="14"/>
        <v>31.96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31.96</v>
      </c>
      <c r="R85" s="18">
        <v>0.4</v>
      </c>
    </row>
    <row r="86" spans="1:18">
      <c r="A86" s="8" t="s">
        <v>128</v>
      </c>
      <c r="B86" s="200">
        <f>'[2]11'!B88</f>
        <v>84</v>
      </c>
      <c r="C86" s="201">
        <f>'[2]11'!C88</f>
        <v>0</v>
      </c>
      <c r="D86" s="201">
        <f>'[2]11'!D88</f>
        <v>0</v>
      </c>
      <c r="E86" s="201">
        <f>'[2]11'!E88</f>
        <v>0</v>
      </c>
      <c r="F86" s="15">
        <f t="shared" si="16"/>
        <v>84</v>
      </c>
      <c r="G86" s="200">
        <f>'[2]11'!H88</f>
        <v>32.36</v>
      </c>
      <c r="H86" s="201">
        <f>'[2]11'!I88</f>
        <v>0</v>
      </c>
      <c r="I86" s="201">
        <f>'[2]11'!J88</f>
        <v>0</v>
      </c>
      <c r="J86" s="201">
        <f>'[2]11'!K88</f>
        <v>0</v>
      </c>
      <c r="K86" s="15">
        <f t="shared" si="13"/>
        <v>32.36</v>
      </c>
      <c r="L86" s="18">
        <f>frq!C86</f>
        <v>1</v>
      </c>
      <c r="M86" s="167">
        <f t="shared" si="14"/>
        <v>31.96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31.96</v>
      </c>
      <c r="R86" s="18">
        <v>0.4</v>
      </c>
    </row>
    <row r="87" spans="1:18">
      <c r="A87" s="8" t="s">
        <v>129</v>
      </c>
      <c r="B87" s="200">
        <f>'[2]11'!B89</f>
        <v>84</v>
      </c>
      <c r="C87" s="201">
        <f>'[2]11'!C89</f>
        <v>0</v>
      </c>
      <c r="D87" s="201">
        <f>'[2]11'!D89</f>
        <v>0</v>
      </c>
      <c r="E87" s="201">
        <f>'[2]11'!E89</f>
        <v>0</v>
      </c>
      <c r="F87" s="15">
        <f t="shared" si="16"/>
        <v>84</v>
      </c>
      <c r="G87" s="200">
        <f>'[2]11'!H89</f>
        <v>33</v>
      </c>
      <c r="H87" s="201">
        <f>'[2]11'!I89</f>
        <v>0</v>
      </c>
      <c r="I87" s="201">
        <f>'[2]11'!J89</f>
        <v>0</v>
      </c>
      <c r="J87" s="201">
        <f>'[2]11'!K89</f>
        <v>0</v>
      </c>
      <c r="K87" s="15">
        <f t="shared" si="13"/>
        <v>33</v>
      </c>
      <c r="L87" s="18">
        <f>frq!C87</f>
        <v>1</v>
      </c>
      <c r="M87" s="167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200">
        <f>'[2]11'!B90</f>
        <v>84</v>
      </c>
      <c r="C88" s="201">
        <f>'[2]11'!C90</f>
        <v>0</v>
      </c>
      <c r="D88" s="201">
        <f>'[2]11'!D90</f>
        <v>0</v>
      </c>
      <c r="E88" s="201">
        <f>'[2]11'!E90</f>
        <v>0</v>
      </c>
      <c r="F88" s="15">
        <f t="shared" si="16"/>
        <v>84</v>
      </c>
      <c r="G88" s="200">
        <f>'[2]11'!H90</f>
        <v>33</v>
      </c>
      <c r="H88" s="201">
        <f>'[2]11'!I90</f>
        <v>0</v>
      </c>
      <c r="I88" s="201">
        <f>'[2]11'!J90</f>
        <v>0</v>
      </c>
      <c r="J88" s="201">
        <f>'[2]11'!K90</f>
        <v>0</v>
      </c>
      <c r="K88" s="15">
        <f t="shared" si="13"/>
        <v>33</v>
      </c>
      <c r="L88" s="18">
        <f>frq!C88</f>
        <v>1</v>
      </c>
      <c r="M88" s="167">
        <f t="shared" si="14"/>
        <v>32.6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32.6</v>
      </c>
      <c r="R88" s="18">
        <v>0.4</v>
      </c>
    </row>
    <row r="89" spans="1:18">
      <c r="A89" s="8" t="s">
        <v>131</v>
      </c>
      <c r="B89" s="200">
        <f>'[2]11'!B91</f>
        <v>84</v>
      </c>
      <c r="C89" s="201">
        <f>'[2]11'!C91</f>
        <v>0</v>
      </c>
      <c r="D89" s="201">
        <f>'[2]11'!D91</f>
        <v>0</v>
      </c>
      <c r="E89" s="201">
        <f>'[2]11'!E91</f>
        <v>0</v>
      </c>
      <c r="F89" s="15">
        <f t="shared" si="16"/>
        <v>84</v>
      </c>
      <c r="G89" s="200">
        <f>'[2]11'!H91</f>
        <v>33</v>
      </c>
      <c r="H89" s="201">
        <f>'[2]11'!I91</f>
        <v>0</v>
      </c>
      <c r="I89" s="201">
        <f>'[2]11'!J91</f>
        <v>0</v>
      </c>
      <c r="J89" s="201">
        <f>'[2]11'!K91</f>
        <v>0</v>
      </c>
      <c r="K89" s="15">
        <f t="shared" si="13"/>
        <v>33</v>
      </c>
      <c r="L89" s="18">
        <f>frq!C89</f>
        <v>1</v>
      </c>
      <c r="M89" s="167">
        <f t="shared" si="14"/>
        <v>32.6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32.6</v>
      </c>
      <c r="R89" s="18">
        <v>0.4</v>
      </c>
    </row>
    <row r="90" spans="1:18">
      <c r="A90" s="8" t="s">
        <v>132</v>
      </c>
      <c r="B90" s="200">
        <f>'[2]11'!B92</f>
        <v>84</v>
      </c>
      <c r="C90" s="201">
        <f>'[2]11'!C92</f>
        <v>0</v>
      </c>
      <c r="D90" s="201">
        <f>'[2]11'!D92</f>
        <v>0</v>
      </c>
      <c r="E90" s="201">
        <f>'[2]11'!E92</f>
        <v>0</v>
      </c>
      <c r="F90" s="15">
        <f t="shared" si="16"/>
        <v>84</v>
      </c>
      <c r="G90" s="200">
        <f>'[2]11'!H92</f>
        <v>34</v>
      </c>
      <c r="H90" s="201">
        <f>'[2]11'!I92</f>
        <v>0</v>
      </c>
      <c r="I90" s="201">
        <f>'[2]11'!J92</f>
        <v>0</v>
      </c>
      <c r="J90" s="201">
        <f>'[2]11'!K92</f>
        <v>0</v>
      </c>
      <c r="K90" s="15">
        <f t="shared" si="13"/>
        <v>34</v>
      </c>
      <c r="L90" s="18">
        <f>frq!C90</f>
        <v>1</v>
      </c>
      <c r="M90" s="167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200">
        <f>'[2]11'!B93</f>
        <v>84</v>
      </c>
      <c r="C91" s="201">
        <f>'[2]11'!C93</f>
        <v>0</v>
      </c>
      <c r="D91" s="201">
        <f>'[2]11'!D93</f>
        <v>0</v>
      </c>
      <c r="E91" s="201">
        <f>'[2]11'!E93</f>
        <v>0</v>
      </c>
      <c r="F91" s="15">
        <f t="shared" si="16"/>
        <v>84</v>
      </c>
      <c r="G91" s="200">
        <f>'[2]11'!H93</f>
        <v>34</v>
      </c>
      <c r="H91" s="201">
        <f>'[2]11'!I93</f>
        <v>0</v>
      </c>
      <c r="I91" s="201">
        <f>'[2]11'!J93</f>
        <v>0</v>
      </c>
      <c r="J91" s="201">
        <f>'[2]11'!K93</f>
        <v>0</v>
      </c>
      <c r="K91" s="15">
        <f t="shared" si="13"/>
        <v>34</v>
      </c>
      <c r="L91" s="18">
        <f>frq!C91</f>
        <v>1</v>
      </c>
      <c r="M91" s="167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200">
        <f>'[2]11'!B94</f>
        <v>84</v>
      </c>
      <c r="C92" s="201">
        <f>'[2]11'!C94</f>
        <v>0</v>
      </c>
      <c r="D92" s="201">
        <f>'[2]11'!D94</f>
        <v>0</v>
      </c>
      <c r="E92" s="201">
        <f>'[2]11'!E94</f>
        <v>0</v>
      </c>
      <c r="F92" s="15">
        <f t="shared" si="16"/>
        <v>84</v>
      </c>
      <c r="G92" s="200">
        <f>'[2]11'!H94</f>
        <v>34</v>
      </c>
      <c r="H92" s="201">
        <f>'[2]11'!I94</f>
        <v>0</v>
      </c>
      <c r="I92" s="201">
        <f>'[2]11'!J94</f>
        <v>0</v>
      </c>
      <c r="J92" s="201">
        <f>'[2]11'!K94</f>
        <v>0</v>
      </c>
      <c r="K92" s="15">
        <f t="shared" si="13"/>
        <v>34</v>
      </c>
      <c r="L92" s="18">
        <f>frq!C92</f>
        <v>1</v>
      </c>
      <c r="M92" s="167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200">
        <f>'[2]11'!B95</f>
        <v>84</v>
      </c>
      <c r="C93" s="201">
        <f>'[2]11'!C95</f>
        <v>0</v>
      </c>
      <c r="D93" s="201">
        <f>'[2]11'!D95</f>
        <v>0</v>
      </c>
      <c r="E93" s="201">
        <f>'[2]11'!E95</f>
        <v>0</v>
      </c>
      <c r="F93" s="15">
        <f t="shared" si="16"/>
        <v>84</v>
      </c>
      <c r="G93" s="200">
        <f>'[2]11'!H95</f>
        <v>34</v>
      </c>
      <c r="H93" s="201">
        <f>'[2]11'!I95</f>
        <v>0</v>
      </c>
      <c r="I93" s="201">
        <f>'[2]11'!J95</f>
        <v>0</v>
      </c>
      <c r="J93" s="201">
        <f>'[2]11'!K95</f>
        <v>0</v>
      </c>
      <c r="K93" s="15">
        <f t="shared" si="13"/>
        <v>34</v>
      </c>
      <c r="L93" s="18">
        <f>frq!C93</f>
        <v>1</v>
      </c>
      <c r="M93" s="167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200">
        <f>'[2]11'!B96</f>
        <v>84</v>
      </c>
      <c r="C94" s="201">
        <f>'[2]11'!C96</f>
        <v>0</v>
      </c>
      <c r="D94" s="201">
        <f>'[2]11'!D96</f>
        <v>0</v>
      </c>
      <c r="E94" s="201">
        <f>'[2]11'!E96</f>
        <v>0</v>
      </c>
      <c r="F94" s="15">
        <f t="shared" si="16"/>
        <v>84</v>
      </c>
      <c r="G94" s="200">
        <f>'[2]11'!H96</f>
        <v>34</v>
      </c>
      <c r="H94" s="201">
        <f>'[2]11'!I96</f>
        <v>0</v>
      </c>
      <c r="I94" s="201">
        <f>'[2]11'!J96</f>
        <v>0</v>
      </c>
      <c r="J94" s="201">
        <f>'[2]11'!K96</f>
        <v>0</v>
      </c>
      <c r="K94" s="15">
        <f t="shared" si="13"/>
        <v>34</v>
      </c>
      <c r="L94" s="18">
        <f>frq!C94</f>
        <v>1</v>
      </c>
      <c r="M94" s="167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200">
        <f>'[2]11'!B97</f>
        <v>84</v>
      </c>
      <c r="C95" s="201">
        <f>'[2]11'!C97</f>
        <v>0</v>
      </c>
      <c r="D95" s="201">
        <f>'[2]11'!D97</f>
        <v>0</v>
      </c>
      <c r="E95" s="201">
        <f>'[2]11'!E97</f>
        <v>0</v>
      </c>
      <c r="F95" s="15">
        <f t="shared" si="16"/>
        <v>84</v>
      </c>
      <c r="G95" s="200">
        <f>'[2]11'!H97</f>
        <v>34</v>
      </c>
      <c r="H95" s="201">
        <f>'[2]11'!I97</f>
        <v>0</v>
      </c>
      <c r="I95" s="201">
        <f>'[2]11'!J97</f>
        <v>0</v>
      </c>
      <c r="J95" s="201">
        <f>'[2]11'!K97</f>
        <v>0</v>
      </c>
      <c r="K95" s="15">
        <f t="shared" si="13"/>
        <v>34</v>
      </c>
      <c r="L95" s="18">
        <f>frq!C95</f>
        <v>1</v>
      </c>
      <c r="M95" s="167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200">
        <f>'[2]11'!B98</f>
        <v>84</v>
      </c>
      <c r="C96" s="201">
        <f>'[2]11'!C98</f>
        <v>0</v>
      </c>
      <c r="D96" s="201">
        <f>'[2]11'!D98</f>
        <v>0</v>
      </c>
      <c r="E96" s="201">
        <f>'[2]11'!E98</f>
        <v>0</v>
      </c>
      <c r="F96" s="15">
        <f t="shared" si="16"/>
        <v>84</v>
      </c>
      <c r="G96" s="200">
        <f>'[2]11'!H98</f>
        <v>34</v>
      </c>
      <c r="H96" s="201">
        <f>'[2]11'!I98</f>
        <v>0</v>
      </c>
      <c r="I96" s="201">
        <f>'[2]11'!J98</f>
        <v>0</v>
      </c>
      <c r="J96" s="201">
        <f>'[2]11'!K98</f>
        <v>0</v>
      </c>
      <c r="K96" s="15">
        <f t="shared" si="13"/>
        <v>34</v>
      </c>
      <c r="L96" s="18">
        <f>frq!C96</f>
        <v>1</v>
      </c>
      <c r="M96" s="167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200">
        <f>'[2]11'!B99</f>
        <v>84</v>
      </c>
      <c r="C97" s="201">
        <f>'[2]11'!C99</f>
        <v>0</v>
      </c>
      <c r="D97" s="201">
        <f>'[2]11'!D99</f>
        <v>0</v>
      </c>
      <c r="E97" s="201">
        <f>'[2]11'!E99</f>
        <v>0</v>
      </c>
      <c r="F97" s="15">
        <f t="shared" si="16"/>
        <v>84</v>
      </c>
      <c r="G97" s="200">
        <f>'[2]11'!H99</f>
        <v>34</v>
      </c>
      <c r="H97" s="201">
        <f>'[2]11'!I99</f>
        <v>0</v>
      </c>
      <c r="I97" s="201">
        <f>'[2]11'!J99</f>
        <v>0</v>
      </c>
      <c r="J97" s="201">
        <f>'[2]11'!K99</f>
        <v>0</v>
      </c>
      <c r="K97" s="15">
        <f t="shared" si="13"/>
        <v>34</v>
      </c>
      <c r="L97" s="18">
        <f>frq!C97</f>
        <v>1</v>
      </c>
      <c r="M97" s="167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200">
        <f>'[2]11'!B100</f>
        <v>84</v>
      </c>
      <c r="C98" s="201">
        <f>'[2]11'!C100</f>
        <v>0</v>
      </c>
      <c r="D98" s="201">
        <f>'[2]11'!D100</f>
        <v>0</v>
      </c>
      <c r="E98" s="201">
        <f>'[2]11'!E100</f>
        <v>0</v>
      </c>
      <c r="F98" s="15">
        <f t="shared" si="16"/>
        <v>84</v>
      </c>
      <c r="G98" s="200">
        <f>'[2]11'!H100</f>
        <v>34</v>
      </c>
      <c r="H98" s="201">
        <f>'[2]11'!I100</f>
        <v>0</v>
      </c>
      <c r="I98" s="201">
        <f>'[2]11'!J100</f>
        <v>0</v>
      </c>
      <c r="J98" s="201">
        <f>'[2]11'!K100</f>
        <v>0</v>
      </c>
      <c r="K98" s="15">
        <f t="shared" si="13"/>
        <v>34</v>
      </c>
      <c r="L98" s="18">
        <f>frq!C98</f>
        <v>1</v>
      </c>
      <c r="M98" s="167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0.82968000000000008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0.82968000000000008</v>
      </c>
      <c r="L99" s="171">
        <f t="shared" si="17"/>
        <v>2.4E-2</v>
      </c>
      <c r="M99" s="171">
        <f t="shared" si="17"/>
        <v>0.81737999999999977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0.81737999999999977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44753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373</v>
      </c>
      <c r="BO1" s="229"/>
      <c r="BP1" s="230" t="s">
        <v>372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352</v>
      </c>
      <c r="BQ2" s="180" t="s">
        <v>353</v>
      </c>
    </row>
    <row r="3" spans="1:69">
      <c r="A3" s="8" t="s">
        <v>45</v>
      </c>
      <c r="B3" s="15">
        <f>'[3]11'!B5</f>
        <v>320</v>
      </c>
      <c r="C3" s="16">
        <f>'[3]11'!C5</f>
        <v>0</v>
      </c>
      <c r="D3" s="16">
        <f>'[3]11'!D5</f>
        <v>0</v>
      </c>
      <c r="E3" s="16">
        <f>'[3]11'!E5</f>
        <v>0</v>
      </c>
      <c r="F3" s="16">
        <f>'[3]11'!F5</f>
        <v>940</v>
      </c>
      <c r="G3" s="16">
        <f>'[3]11'!G5</f>
        <v>0</v>
      </c>
      <c r="H3" s="17">
        <f>SUM(B3:G3)</f>
        <v>1260</v>
      </c>
      <c r="I3" s="15">
        <f>'[3]11'!J5</f>
        <v>266.42</v>
      </c>
      <c r="J3" s="16">
        <f>'[3]11'!K5</f>
        <v>0</v>
      </c>
      <c r="K3" s="16">
        <f>'[3]11'!L5</f>
        <v>0</v>
      </c>
      <c r="L3" s="16">
        <f>'[3]11'!M5</f>
        <v>0</v>
      </c>
      <c r="M3" s="16">
        <f>'[3]11'!N5</f>
        <v>0</v>
      </c>
      <c r="N3" s="16">
        <f>'[3]11'!O5</f>
        <v>0</v>
      </c>
      <c r="O3" s="17">
        <f>SUM(I3:N3)</f>
        <v>266.42</v>
      </c>
      <c r="P3" s="18">
        <f>frq!C3</f>
        <v>1</v>
      </c>
      <c r="Q3" s="15">
        <f t="shared" ref="Q3:V18" si="0">IF($P3=1,I3,IF(AND($P3=0.985,I3&gt;0.985*B3),B3*0.985,IF(AND($P3=0.965,I3&gt;0.965*B3),0.965*B3,I3)))</f>
        <v>266.42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266.42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3.58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3.58</v>
      </c>
      <c r="AL3" s="8">
        <f t="shared" ref="AL3:AQ18" si="3">Q3-X3-AE3</f>
        <v>230.84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230.84</v>
      </c>
      <c r="AT3" s="8">
        <v>32</v>
      </c>
      <c r="AU3" s="8">
        <v>3.58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3.58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3.58</v>
      </c>
      <c r="BL3" s="8">
        <f>AT3</f>
        <v>32</v>
      </c>
      <c r="BM3" s="8">
        <f>AU3</f>
        <v>3.58</v>
      </c>
      <c r="BN3" s="8">
        <f>BC3</f>
        <v>32</v>
      </c>
      <c r="BO3" s="8">
        <f>BJ3</f>
        <v>3.58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'[3]11'!B6</f>
        <v>320</v>
      </c>
      <c r="C4" s="16">
        <f>'[3]11'!C6</f>
        <v>0</v>
      </c>
      <c r="D4" s="16">
        <f>'[3]11'!D6</f>
        <v>0</v>
      </c>
      <c r="E4" s="16">
        <f>'[3]11'!E6</f>
        <v>0</v>
      </c>
      <c r="F4" s="16">
        <f>'[3]11'!F6</f>
        <v>940</v>
      </c>
      <c r="G4" s="16">
        <f>'[3]11'!G6</f>
        <v>0</v>
      </c>
      <c r="H4" s="17">
        <f>SUM(B4:G4)</f>
        <v>1260</v>
      </c>
      <c r="I4" s="15">
        <f>'[3]11'!J6</f>
        <v>266.42</v>
      </c>
      <c r="J4" s="16">
        <f>'[3]11'!K6</f>
        <v>0</v>
      </c>
      <c r="K4" s="16">
        <f>'[3]11'!L6</f>
        <v>0</v>
      </c>
      <c r="L4" s="16">
        <f>'[3]11'!M6</f>
        <v>0</v>
      </c>
      <c r="M4" s="16">
        <f>'[3]11'!N6</f>
        <v>0</v>
      </c>
      <c r="N4" s="16">
        <f>'[3]11'!O6</f>
        <v>0</v>
      </c>
      <c r="O4" s="17">
        <f>SUM(I4:N4)</f>
        <v>266.42</v>
      </c>
      <c r="P4" s="18">
        <f>frq!C4</f>
        <v>1</v>
      </c>
      <c r="Q4" s="15">
        <f>IF($P4=1,I4,IF(AND($P4=0.985,I4&gt;0.985*B4),B4*0.985,IF(AND($P4=0.965,I4&gt;0.965*B4),0.965*B4,I4)))</f>
        <v>266.42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266.42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3.58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3.58</v>
      </c>
      <c r="AL4" s="8">
        <f t="shared" si="3"/>
        <v>230.84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230.84</v>
      </c>
      <c r="AT4" s="8">
        <v>32</v>
      </c>
      <c r="AU4" s="8">
        <v>3.58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3.58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3.58</v>
      </c>
      <c r="BL4" s="8">
        <f t="shared" ref="BL4:BL67" si="21">AT4</f>
        <v>32</v>
      </c>
      <c r="BM4" s="8">
        <f t="shared" ref="BM4:BM67" si="22">AU4</f>
        <v>3.58</v>
      </c>
      <c r="BN4" s="8">
        <f t="shared" ref="BN4:BN67" si="23">BC4</f>
        <v>32</v>
      </c>
      <c r="BO4" s="8">
        <f t="shared" ref="BO4:BO67" si="24">BJ4</f>
        <v>3.58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'[3]11'!B7</f>
        <v>320</v>
      </c>
      <c r="C5" s="16">
        <f>'[3]11'!C7</f>
        <v>0</v>
      </c>
      <c r="D5" s="16">
        <f>'[3]11'!D7</f>
        <v>0</v>
      </c>
      <c r="E5" s="16">
        <f>'[3]11'!E7</f>
        <v>0</v>
      </c>
      <c r="F5" s="16">
        <f>'[3]11'!F7</f>
        <v>940</v>
      </c>
      <c r="G5" s="16">
        <f>'[3]11'!G7</f>
        <v>0</v>
      </c>
      <c r="H5" s="17">
        <f t="shared" ref="H5:H68" si="27">SUM(B5:G5)</f>
        <v>1260</v>
      </c>
      <c r="I5" s="15">
        <f>'[3]11'!J7</f>
        <v>270</v>
      </c>
      <c r="J5" s="16">
        <f>'[3]11'!K7</f>
        <v>0</v>
      </c>
      <c r="K5" s="16">
        <f>'[3]11'!L7</f>
        <v>0</v>
      </c>
      <c r="L5" s="16">
        <f>'[3]11'!M7</f>
        <v>0</v>
      </c>
      <c r="M5" s="16">
        <f>'[3]11'!N7</f>
        <v>0</v>
      </c>
      <c r="N5" s="16">
        <f>'[3]11'!O7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17.79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17.79</v>
      </c>
      <c r="AE5" s="8">
        <f t="shared" si="11"/>
        <v>17.79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17.79</v>
      </c>
      <c r="AL5" s="8">
        <f t="shared" si="3"/>
        <v>234.42000000000002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234.42000000000002</v>
      </c>
      <c r="AT5" s="8">
        <v>17.79</v>
      </c>
      <c r="AU5" s="8">
        <v>17.79</v>
      </c>
      <c r="AW5" s="203">
        <v>17.79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17.79</v>
      </c>
      <c r="BD5" s="203">
        <v>17.79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17.79</v>
      </c>
      <c r="BL5" s="8">
        <f t="shared" si="21"/>
        <v>17.79</v>
      </c>
      <c r="BM5" s="8">
        <f t="shared" si="22"/>
        <v>17.79</v>
      </c>
      <c r="BN5" s="8">
        <f t="shared" si="23"/>
        <v>17.79</v>
      </c>
      <c r="BO5" s="8">
        <f t="shared" si="24"/>
        <v>17.79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'[3]11'!B8</f>
        <v>320</v>
      </c>
      <c r="C6" s="16">
        <f>'[3]11'!C8</f>
        <v>0</v>
      </c>
      <c r="D6" s="16">
        <f>'[3]11'!D8</f>
        <v>0</v>
      </c>
      <c r="E6" s="16">
        <f>'[3]11'!E8</f>
        <v>0</v>
      </c>
      <c r="F6" s="16">
        <f>'[3]11'!F8</f>
        <v>940</v>
      </c>
      <c r="G6" s="16">
        <f>'[3]11'!G8</f>
        <v>0</v>
      </c>
      <c r="H6" s="17">
        <f t="shared" si="27"/>
        <v>1260</v>
      </c>
      <c r="I6" s="15">
        <f>'[3]11'!J8</f>
        <v>270</v>
      </c>
      <c r="J6" s="16">
        <f>'[3]11'!K8</f>
        <v>0</v>
      </c>
      <c r="K6" s="16">
        <f>'[3]11'!L8</f>
        <v>0</v>
      </c>
      <c r="L6" s="16">
        <f>'[3]11'!M8</f>
        <v>0</v>
      </c>
      <c r="M6" s="16">
        <f>'[3]11'!N8</f>
        <v>0</v>
      </c>
      <c r="N6" s="16">
        <f>'[3]11'!O8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17.79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17.79</v>
      </c>
      <c r="AE6" s="8">
        <f t="shared" si="11"/>
        <v>17.79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17.79</v>
      </c>
      <c r="AL6" s="8">
        <f t="shared" si="3"/>
        <v>234.42000000000002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234.42000000000002</v>
      </c>
      <c r="AT6" s="8">
        <v>17.79</v>
      </c>
      <c r="AU6" s="8">
        <v>17.79</v>
      </c>
      <c r="AW6" s="203">
        <v>17.79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17.79</v>
      </c>
      <c r="BD6" s="203">
        <v>17.79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17.79</v>
      </c>
      <c r="BL6" s="8">
        <f t="shared" si="21"/>
        <v>17.79</v>
      </c>
      <c r="BM6" s="8">
        <f t="shared" si="22"/>
        <v>17.79</v>
      </c>
      <c r="BN6" s="8">
        <f t="shared" si="23"/>
        <v>17.79</v>
      </c>
      <c r="BO6" s="8">
        <f t="shared" si="24"/>
        <v>17.79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'[3]11'!B9</f>
        <v>320</v>
      </c>
      <c r="C7" s="16">
        <f>'[3]11'!C9</f>
        <v>0</v>
      </c>
      <c r="D7" s="16">
        <f>'[3]11'!D9</f>
        <v>0</v>
      </c>
      <c r="E7" s="16">
        <f>'[3]11'!E9</f>
        <v>0</v>
      </c>
      <c r="F7" s="16">
        <f>'[3]11'!F9</f>
        <v>940</v>
      </c>
      <c r="G7" s="16">
        <f>'[3]11'!G9</f>
        <v>0</v>
      </c>
      <c r="H7" s="17">
        <f t="shared" si="27"/>
        <v>1260</v>
      </c>
      <c r="I7" s="15">
        <f>'[3]11'!J9</f>
        <v>270</v>
      </c>
      <c r="J7" s="16">
        <f>'[3]11'!K9</f>
        <v>0</v>
      </c>
      <c r="K7" s="16">
        <f>'[3]11'!L9</f>
        <v>0</v>
      </c>
      <c r="L7" s="16">
        <f>'[3]11'!M9</f>
        <v>0</v>
      </c>
      <c r="M7" s="16">
        <f>'[3]11'!N9</f>
        <v>0</v>
      </c>
      <c r="N7" s="16">
        <f>'[3]11'!O9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17.79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17.79</v>
      </c>
      <c r="AE7" s="8">
        <f t="shared" si="11"/>
        <v>17.79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17.79</v>
      </c>
      <c r="AL7" s="8">
        <f t="shared" si="3"/>
        <v>234.42000000000002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234.42000000000002</v>
      </c>
      <c r="AT7" s="8">
        <v>17.79</v>
      </c>
      <c r="AU7" s="8">
        <v>17.79</v>
      </c>
      <c r="AW7" s="203">
        <v>17.79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17.79</v>
      </c>
      <c r="BD7" s="203">
        <v>17.79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17.79</v>
      </c>
      <c r="BL7" s="8">
        <f t="shared" si="21"/>
        <v>17.79</v>
      </c>
      <c r="BM7" s="8">
        <f t="shared" si="22"/>
        <v>17.79</v>
      </c>
      <c r="BN7" s="8">
        <f t="shared" si="23"/>
        <v>17.79</v>
      </c>
      <c r="BO7" s="8">
        <f t="shared" si="24"/>
        <v>17.79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'[3]11'!B10</f>
        <v>320</v>
      </c>
      <c r="C8" s="16">
        <f>'[3]11'!C10</f>
        <v>0</v>
      </c>
      <c r="D8" s="16">
        <f>'[3]11'!D10</f>
        <v>0</v>
      </c>
      <c r="E8" s="16">
        <f>'[3]11'!E10</f>
        <v>0</v>
      </c>
      <c r="F8" s="16">
        <f>'[3]11'!F10</f>
        <v>940</v>
      </c>
      <c r="G8" s="16">
        <f>'[3]11'!G10</f>
        <v>0</v>
      </c>
      <c r="H8" s="17">
        <f t="shared" si="27"/>
        <v>1260</v>
      </c>
      <c r="I8" s="15">
        <f>'[3]11'!J10</f>
        <v>270</v>
      </c>
      <c r="J8" s="16">
        <f>'[3]11'!K10</f>
        <v>0</v>
      </c>
      <c r="K8" s="16">
        <f>'[3]11'!L10</f>
        <v>0</v>
      </c>
      <c r="L8" s="16">
        <f>'[3]11'!M10</f>
        <v>0</v>
      </c>
      <c r="M8" s="16">
        <f>'[3]11'!N10</f>
        <v>0</v>
      </c>
      <c r="N8" s="16">
        <f>'[3]11'!O10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17.79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17.79</v>
      </c>
      <c r="AE8" s="8">
        <f t="shared" si="11"/>
        <v>17.79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17.79</v>
      </c>
      <c r="AL8" s="8">
        <f t="shared" si="3"/>
        <v>234.42000000000002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234.42000000000002</v>
      </c>
      <c r="AT8" s="8">
        <v>17.79</v>
      </c>
      <c r="AU8" s="8">
        <v>17.79</v>
      </c>
      <c r="AW8" s="203">
        <v>17.79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17.79</v>
      </c>
      <c r="BD8" s="203">
        <v>17.79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17.79</v>
      </c>
      <c r="BL8" s="8">
        <f t="shared" si="21"/>
        <v>17.79</v>
      </c>
      <c r="BM8" s="8">
        <f t="shared" si="22"/>
        <v>17.79</v>
      </c>
      <c r="BN8" s="8">
        <f t="shared" si="23"/>
        <v>17.79</v>
      </c>
      <c r="BO8" s="8">
        <f t="shared" si="24"/>
        <v>17.79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'[3]11'!B11</f>
        <v>320</v>
      </c>
      <c r="C9" s="16">
        <f>'[3]11'!C11</f>
        <v>0</v>
      </c>
      <c r="D9" s="16">
        <f>'[3]11'!D11</f>
        <v>0</v>
      </c>
      <c r="E9" s="16">
        <f>'[3]11'!E11</f>
        <v>0</v>
      </c>
      <c r="F9" s="16">
        <f>'[3]11'!F11</f>
        <v>940</v>
      </c>
      <c r="G9" s="16">
        <f>'[3]11'!G11</f>
        <v>0</v>
      </c>
      <c r="H9" s="17">
        <f t="shared" si="27"/>
        <v>1260</v>
      </c>
      <c r="I9" s="15">
        <f>'[3]11'!J11</f>
        <v>270</v>
      </c>
      <c r="J9" s="16">
        <f>'[3]11'!K11</f>
        <v>0</v>
      </c>
      <c r="K9" s="16">
        <f>'[3]11'!L11</f>
        <v>0</v>
      </c>
      <c r="L9" s="16">
        <f>'[3]11'!M11</f>
        <v>0</v>
      </c>
      <c r="M9" s="16">
        <f>'[3]11'!N11</f>
        <v>0</v>
      </c>
      <c r="N9" s="16">
        <f>'[3]11'!O11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25.41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25.41</v>
      </c>
      <c r="AE9" s="8">
        <f t="shared" si="11"/>
        <v>25.41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25.41</v>
      </c>
      <c r="AL9" s="8">
        <f t="shared" si="3"/>
        <v>219.18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219.18</v>
      </c>
      <c r="AT9" s="8">
        <v>17.79</v>
      </c>
      <c r="AU9" s="8">
        <v>17.79</v>
      </c>
      <c r="AW9" s="203">
        <v>25.41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25.41</v>
      </c>
      <c r="BD9" s="203">
        <v>25.41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25.41</v>
      </c>
      <c r="BL9" s="8">
        <f t="shared" si="21"/>
        <v>17.79</v>
      </c>
      <c r="BM9" s="8">
        <f t="shared" si="22"/>
        <v>17.79</v>
      </c>
      <c r="BN9" s="8">
        <f t="shared" si="23"/>
        <v>25.41</v>
      </c>
      <c r="BO9" s="8">
        <f t="shared" si="24"/>
        <v>25.41</v>
      </c>
      <c r="BP9" s="182">
        <f t="shared" si="25"/>
        <v>-7.620000000000001</v>
      </c>
      <c r="BQ9" s="182">
        <f t="shared" si="26"/>
        <v>-7.620000000000001</v>
      </c>
    </row>
    <row r="10" spans="1:69">
      <c r="A10" s="8" t="s">
        <v>52</v>
      </c>
      <c r="B10" s="15">
        <f>'[3]11'!B12</f>
        <v>320</v>
      </c>
      <c r="C10" s="16">
        <f>'[3]11'!C12</f>
        <v>0</v>
      </c>
      <c r="D10" s="16">
        <f>'[3]11'!D12</f>
        <v>0</v>
      </c>
      <c r="E10" s="16">
        <f>'[3]11'!E12</f>
        <v>0</v>
      </c>
      <c r="F10" s="16">
        <f>'[3]11'!F12</f>
        <v>940</v>
      </c>
      <c r="G10" s="16">
        <f>'[3]11'!G12</f>
        <v>0</v>
      </c>
      <c r="H10" s="17">
        <f t="shared" si="27"/>
        <v>1260</v>
      </c>
      <c r="I10" s="15">
        <f>'[3]11'!J12</f>
        <v>270</v>
      </c>
      <c r="J10" s="16">
        <f>'[3]11'!K12</f>
        <v>0</v>
      </c>
      <c r="K10" s="16">
        <f>'[3]11'!L12</f>
        <v>0</v>
      </c>
      <c r="L10" s="16">
        <f>'[3]11'!M12</f>
        <v>0</v>
      </c>
      <c r="M10" s="16">
        <f>'[3]11'!N12</f>
        <v>0</v>
      </c>
      <c r="N10" s="16">
        <f>'[3]11'!O12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25.41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25.41</v>
      </c>
      <c r="AE10" s="8">
        <f t="shared" si="11"/>
        <v>25.41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25.41</v>
      </c>
      <c r="AL10" s="8">
        <f t="shared" si="3"/>
        <v>219.18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219.18</v>
      </c>
      <c r="AT10" s="8">
        <v>17.79</v>
      </c>
      <c r="AU10" s="8">
        <v>17.79</v>
      </c>
      <c r="AW10" s="203">
        <v>25.41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25.41</v>
      </c>
      <c r="BD10" s="203">
        <v>25.41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25.41</v>
      </c>
      <c r="BL10" s="8">
        <f t="shared" si="21"/>
        <v>17.79</v>
      </c>
      <c r="BM10" s="8">
        <f t="shared" si="22"/>
        <v>17.79</v>
      </c>
      <c r="BN10" s="8">
        <f t="shared" si="23"/>
        <v>25.41</v>
      </c>
      <c r="BO10" s="8">
        <f t="shared" si="24"/>
        <v>25.41</v>
      </c>
      <c r="BP10" s="182">
        <f t="shared" si="25"/>
        <v>-7.620000000000001</v>
      </c>
      <c r="BQ10" s="182">
        <f t="shared" si="26"/>
        <v>-7.620000000000001</v>
      </c>
    </row>
    <row r="11" spans="1:69">
      <c r="A11" s="8" t="s">
        <v>53</v>
      </c>
      <c r="B11" s="15">
        <f>'[3]11'!B13</f>
        <v>320</v>
      </c>
      <c r="C11" s="16">
        <f>'[3]11'!C13</f>
        <v>0</v>
      </c>
      <c r="D11" s="16">
        <f>'[3]11'!D13</f>
        <v>0</v>
      </c>
      <c r="E11" s="16">
        <f>'[3]11'!E13</f>
        <v>0</v>
      </c>
      <c r="F11" s="16">
        <f>'[3]11'!F13</f>
        <v>940</v>
      </c>
      <c r="G11" s="16">
        <f>'[3]11'!G13</f>
        <v>0</v>
      </c>
      <c r="H11" s="17">
        <f t="shared" si="27"/>
        <v>1260</v>
      </c>
      <c r="I11" s="15">
        <f>'[3]11'!J13</f>
        <v>270</v>
      </c>
      <c r="J11" s="16">
        <f>'[3]11'!K13</f>
        <v>0</v>
      </c>
      <c r="K11" s="16">
        <f>'[3]11'!L13</f>
        <v>0</v>
      </c>
      <c r="L11" s="16">
        <f>'[3]11'!M13</f>
        <v>0</v>
      </c>
      <c r="M11" s="16">
        <f>'[3]11'!N13</f>
        <v>0</v>
      </c>
      <c r="N11" s="16">
        <f>'[3]11'!O13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26.57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26.57</v>
      </c>
      <c r="AE11" s="8">
        <f t="shared" si="11"/>
        <v>26.57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26.57</v>
      </c>
      <c r="AL11" s="8">
        <f t="shared" si="3"/>
        <v>216.86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216.86</v>
      </c>
      <c r="AT11" s="8">
        <v>17.79</v>
      </c>
      <c r="AU11" s="8">
        <v>17.79</v>
      </c>
      <c r="AW11" s="203">
        <v>26.57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26.57</v>
      </c>
      <c r="BD11" s="203">
        <v>26.57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26.57</v>
      </c>
      <c r="BL11" s="8">
        <f t="shared" si="21"/>
        <v>17.79</v>
      </c>
      <c r="BM11" s="8">
        <f t="shared" si="22"/>
        <v>17.79</v>
      </c>
      <c r="BN11" s="8">
        <f t="shared" si="23"/>
        <v>26.57</v>
      </c>
      <c r="BO11" s="8">
        <f t="shared" si="24"/>
        <v>26.57</v>
      </c>
      <c r="BP11" s="182">
        <f t="shared" si="25"/>
        <v>-8.7800000000000011</v>
      </c>
      <c r="BQ11" s="182">
        <f t="shared" si="26"/>
        <v>-8.7800000000000011</v>
      </c>
    </row>
    <row r="12" spans="1:69">
      <c r="A12" s="8" t="s">
        <v>54</v>
      </c>
      <c r="B12" s="15">
        <f>'[3]11'!B14</f>
        <v>320</v>
      </c>
      <c r="C12" s="16">
        <f>'[3]11'!C14</f>
        <v>0</v>
      </c>
      <c r="D12" s="16">
        <f>'[3]11'!D14</f>
        <v>0</v>
      </c>
      <c r="E12" s="16">
        <f>'[3]11'!E14</f>
        <v>0</v>
      </c>
      <c r="F12" s="16">
        <f>'[3]11'!F14</f>
        <v>940</v>
      </c>
      <c r="G12" s="16">
        <f>'[3]11'!G14</f>
        <v>0</v>
      </c>
      <c r="H12" s="17">
        <f t="shared" si="27"/>
        <v>1260</v>
      </c>
      <c r="I12" s="15">
        <f>'[3]11'!J14</f>
        <v>270</v>
      </c>
      <c r="J12" s="16">
        <f>'[3]11'!K14</f>
        <v>0</v>
      </c>
      <c r="K12" s="16">
        <f>'[3]11'!L14</f>
        <v>0</v>
      </c>
      <c r="L12" s="16">
        <f>'[3]11'!M14</f>
        <v>0</v>
      </c>
      <c r="M12" s="16">
        <f>'[3]11'!N14</f>
        <v>0</v>
      </c>
      <c r="N12" s="16">
        <f>'[3]11'!O14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26.57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26.57</v>
      </c>
      <c r="AE12" s="8">
        <f t="shared" si="11"/>
        <v>26.57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26.57</v>
      </c>
      <c r="AL12" s="8">
        <f t="shared" si="3"/>
        <v>216.86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216.86</v>
      </c>
      <c r="AT12" s="8">
        <v>17.79</v>
      </c>
      <c r="AU12" s="8">
        <v>17.79</v>
      </c>
      <c r="AW12" s="203">
        <v>26.57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26.57</v>
      </c>
      <c r="BD12" s="203">
        <v>26.57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26.57</v>
      </c>
      <c r="BL12" s="8">
        <f t="shared" si="21"/>
        <v>17.79</v>
      </c>
      <c r="BM12" s="8">
        <f t="shared" si="22"/>
        <v>17.79</v>
      </c>
      <c r="BN12" s="8">
        <f t="shared" si="23"/>
        <v>26.57</v>
      </c>
      <c r="BO12" s="8">
        <f t="shared" si="24"/>
        <v>26.57</v>
      </c>
      <c r="BP12" s="182">
        <f t="shared" si="25"/>
        <v>-8.7800000000000011</v>
      </c>
      <c r="BQ12" s="182">
        <f t="shared" si="26"/>
        <v>-8.7800000000000011</v>
      </c>
    </row>
    <row r="13" spans="1:69">
      <c r="A13" s="8" t="s">
        <v>55</v>
      </c>
      <c r="B13" s="15">
        <f>'[3]11'!B15</f>
        <v>320</v>
      </c>
      <c r="C13" s="16">
        <f>'[3]11'!C15</f>
        <v>0</v>
      </c>
      <c r="D13" s="16">
        <f>'[3]11'!D15</f>
        <v>0</v>
      </c>
      <c r="E13" s="16">
        <f>'[3]11'!E15</f>
        <v>0</v>
      </c>
      <c r="F13" s="16">
        <f>'[3]11'!F15</f>
        <v>940</v>
      </c>
      <c r="G13" s="16">
        <f>'[3]11'!G15</f>
        <v>0</v>
      </c>
      <c r="H13" s="17">
        <f t="shared" si="27"/>
        <v>1260</v>
      </c>
      <c r="I13" s="15">
        <f>'[3]11'!J15</f>
        <v>270</v>
      </c>
      <c r="J13" s="16">
        <f>'[3]11'!K15</f>
        <v>0</v>
      </c>
      <c r="K13" s="16">
        <f>'[3]11'!L15</f>
        <v>0</v>
      </c>
      <c r="L13" s="16">
        <f>'[3]11'!M15</f>
        <v>0</v>
      </c>
      <c r="M13" s="16">
        <f>'[3]11'!N15</f>
        <v>0</v>
      </c>
      <c r="N13" s="16">
        <f>'[3]11'!O15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26.57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26.57</v>
      </c>
      <c r="AE13" s="8">
        <f t="shared" si="11"/>
        <v>26.57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26.57</v>
      </c>
      <c r="AL13" s="8">
        <f t="shared" si="3"/>
        <v>216.86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216.86</v>
      </c>
      <c r="AT13" s="8">
        <v>26.57</v>
      </c>
      <c r="AU13" s="8">
        <v>26.57</v>
      </c>
      <c r="AW13" s="203">
        <v>26.57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26.57</v>
      </c>
      <c r="BD13" s="203">
        <v>26.57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26.57</v>
      </c>
      <c r="BL13" s="8">
        <f t="shared" si="21"/>
        <v>26.57</v>
      </c>
      <c r="BM13" s="8">
        <f t="shared" si="22"/>
        <v>26.57</v>
      </c>
      <c r="BN13" s="8">
        <f t="shared" si="23"/>
        <v>26.57</v>
      </c>
      <c r="BO13" s="8">
        <f t="shared" si="24"/>
        <v>26.57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'[3]11'!B16</f>
        <v>320</v>
      </c>
      <c r="C14" s="16">
        <f>'[3]11'!C16</f>
        <v>0</v>
      </c>
      <c r="D14" s="16">
        <f>'[3]11'!D16</f>
        <v>0</v>
      </c>
      <c r="E14" s="16">
        <f>'[3]11'!E16</f>
        <v>0</v>
      </c>
      <c r="F14" s="16">
        <f>'[3]11'!F16</f>
        <v>940</v>
      </c>
      <c r="G14" s="16">
        <f>'[3]11'!G16</f>
        <v>0</v>
      </c>
      <c r="H14" s="17">
        <f t="shared" si="27"/>
        <v>1260</v>
      </c>
      <c r="I14" s="15">
        <f>'[3]11'!J16</f>
        <v>270</v>
      </c>
      <c r="J14" s="16">
        <f>'[3]11'!K16</f>
        <v>0</v>
      </c>
      <c r="K14" s="16">
        <f>'[3]11'!L16</f>
        <v>0</v>
      </c>
      <c r="L14" s="16">
        <f>'[3]11'!M16</f>
        <v>0</v>
      </c>
      <c r="M14" s="16">
        <f>'[3]11'!N16</f>
        <v>0</v>
      </c>
      <c r="N14" s="16">
        <f>'[3]11'!O16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26.57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26.57</v>
      </c>
      <c r="AE14" s="8">
        <f t="shared" si="11"/>
        <v>26.57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26.57</v>
      </c>
      <c r="AL14" s="8">
        <f t="shared" si="3"/>
        <v>216.86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216.86</v>
      </c>
      <c r="AT14" s="8">
        <v>26.57</v>
      </c>
      <c r="AU14" s="8">
        <v>26.57</v>
      </c>
      <c r="AW14" s="203">
        <v>26.57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26.57</v>
      </c>
      <c r="BD14" s="203">
        <v>26.57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26.57</v>
      </c>
      <c r="BL14" s="8">
        <f t="shared" si="21"/>
        <v>26.57</v>
      </c>
      <c r="BM14" s="8">
        <f t="shared" si="22"/>
        <v>26.57</v>
      </c>
      <c r="BN14" s="8">
        <f t="shared" si="23"/>
        <v>26.57</v>
      </c>
      <c r="BO14" s="8">
        <f t="shared" si="24"/>
        <v>26.57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'[3]11'!B17</f>
        <v>320</v>
      </c>
      <c r="C15" s="16">
        <f>'[3]11'!C17</f>
        <v>0</v>
      </c>
      <c r="D15" s="16">
        <f>'[3]11'!D17</f>
        <v>0</v>
      </c>
      <c r="E15" s="16">
        <f>'[3]11'!E17</f>
        <v>0</v>
      </c>
      <c r="F15" s="16">
        <f>'[3]11'!F17</f>
        <v>940</v>
      </c>
      <c r="G15" s="16">
        <f>'[3]11'!G17</f>
        <v>0</v>
      </c>
      <c r="H15" s="17">
        <f t="shared" si="27"/>
        <v>1260</v>
      </c>
      <c r="I15" s="15">
        <f>'[3]11'!J17</f>
        <v>270</v>
      </c>
      <c r="J15" s="16">
        <f>'[3]11'!K17</f>
        <v>0</v>
      </c>
      <c r="K15" s="16">
        <f>'[3]11'!L17</f>
        <v>0</v>
      </c>
      <c r="L15" s="16">
        <f>'[3]11'!M17</f>
        <v>0</v>
      </c>
      <c r="M15" s="16">
        <f>'[3]11'!N17</f>
        <v>0</v>
      </c>
      <c r="N15" s="16">
        <f>'[3]11'!O17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25.2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25.2</v>
      </c>
      <c r="AE15" s="8">
        <f t="shared" si="11"/>
        <v>25.2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25.2</v>
      </c>
      <c r="AL15" s="8">
        <f t="shared" si="3"/>
        <v>219.60000000000002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219.60000000000002</v>
      </c>
      <c r="AT15" s="8">
        <v>22.75</v>
      </c>
      <c r="AU15" s="8">
        <v>22.75</v>
      </c>
      <c r="AW15" s="203">
        <v>25.2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25.2</v>
      </c>
      <c r="BD15" s="203">
        <v>25.2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25.2</v>
      </c>
      <c r="BL15" s="8">
        <f t="shared" si="21"/>
        <v>22.75</v>
      </c>
      <c r="BM15" s="8">
        <f t="shared" si="22"/>
        <v>22.75</v>
      </c>
      <c r="BN15" s="8">
        <f t="shared" si="23"/>
        <v>25.2</v>
      </c>
      <c r="BO15" s="8">
        <f t="shared" si="24"/>
        <v>25.2</v>
      </c>
      <c r="BP15" s="182">
        <f t="shared" si="25"/>
        <v>-2.4499999999999993</v>
      </c>
      <c r="BQ15" s="182">
        <f t="shared" si="26"/>
        <v>-2.4499999999999993</v>
      </c>
    </row>
    <row r="16" spans="1:69">
      <c r="A16" s="8" t="s">
        <v>58</v>
      </c>
      <c r="B16" s="15">
        <f>'[3]11'!B18</f>
        <v>320</v>
      </c>
      <c r="C16" s="16">
        <f>'[3]11'!C18</f>
        <v>0</v>
      </c>
      <c r="D16" s="16">
        <f>'[3]11'!D18</f>
        <v>0</v>
      </c>
      <c r="E16" s="16">
        <f>'[3]11'!E18</f>
        <v>0</v>
      </c>
      <c r="F16" s="16">
        <f>'[3]11'!F18</f>
        <v>940</v>
      </c>
      <c r="G16" s="16">
        <f>'[3]11'!G18</f>
        <v>0</v>
      </c>
      <c r="H16" s="17">
        <f t="shared" si="27"/>
        <v>1260</v>
      </c>
      <c r="I16" s="15">
        <f>'[3]11'!J18</f>
        <v>270</v>
      </c>
      <c r="J16" s="16">
        <f>'[3]11'!K18</f>
        <v>0</v>
      </c>
      <c r="K16" s="16">
        <f>'[3]11'!L18</f>
        <v>0</v>
      </c>
      <c r="L16" s="16">
        <f>'[3]11'!M18</f>
        <v>0</v>
      </c>
      <c r="M16" s="16">
        <f>'[3]11'!N18</f>
        <v>0</v>
      </c>
      <c r="N16" s="16">
        <f>'[3]11'!O18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25.2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25.2</v>
      </c>
      <c r="AE16" s="8">
        <f t="shared" si="11"/>
        <v>25.2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25.2</v>
      </c>
      <c r="AL16" s="8">
        <f t="shared" si="3"/>
        <v>219.60000000000002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219.60000000000002</v>
      </c>
      <c r="AT16" s="8">
        <v>26.57</v>
      </c>
      <c r="AU16" s="8">
        <v>26.57</v>
      </c>
      <c r="AW16" s="203">
        <v>25.2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25.2</v>
      </c>
      <c r="BD16" s="203">
        <v>25.2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25.2</v>
      </c>
      <c r="BL16" s="8">
        <f t="shared" si="21"/>
        <v>26.57</v>
      </c>
      <c r="BM16" s="8">
        <f t="shared" si="22"/>
        <v>26.57</v>
      </c>
      <c r="BN16" s="8">
        <f t="shared" si="23"/>
        <v>25.2</v>
      </c>
      <c r="BO16" s="8">
        <f t="shared" si="24"/>
        <v>25.2</v>
      </c>
      <c r="BP16" s="182">
        <f t="shared" si="25"/>
        <v>1.370000000000001</v>
      </c>
      <c r="BQ16" s="182">
        <f t="shared" si="26"/>
        <v>1.370000000000001</v>
      </c>
    </row>
    <row r="17" spans="1:69">
      <c r="A17" s="8" t="s">
        <v>59</v>
      </c>
      <c r="B17" s="15">
        <f>'[3]11'!B19</f>
        <v>320</v>
      </c>
      <c r="C17" s="16">
        <f>'[3]11'!C19</f>
        <v>0</v>
      </c>
      <c r="D17" s="16">
        <f>'[3]11'!D19</f>
        <v>0</v>
      </c>
      <c r="E17" s="16">
        <f>'[3]11'!E19</f>
        <v>0</v>
      </c>
      <c r="F17" s="16">
        <f>'[3]11'!F19</f>
        <v>940</v>
      </c>
      <c r="G17" s="16">
        <f>'[3]11'!G19</f>
        <v>0</v>
      </c>
      <c r="H17" s="17">
        <f t="shared" si="27"/>
        <v>1260</v>
      </c>
      <c r="I17" s="15">
        <f>'[3]11'!J19</f>
        <v>270</v>
      </c>
      <c r="J17" s="16">
        <f>'[3]11'!K19</f>
        <v>0</v>
      </c>
      <c r="K17" s="16">
        <f>'[3]11'!L19</f>
        <v>0</v>
      </c>
      <c r="L17" s="16">
        <f>'[3]11'!M19</f>
        <v>0</v>
      </c>
      <c r="M17" s="16">
        <f>'[3]11'!N19</f>
        <v>0</v>
      </c>
      <c r="N17" s="16">
        <f>'[3]11'!O19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25.2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25.2</v>
      </c>
      <c r="AE17" s="8">
        <f t="shared" si="11"/>
        <v>25.2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25.2</v>
      </c>
      <c r="AL17" s="8">
        <f t="shared" si="3"/>
        <v>219.60000000000002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219.60000000000002</v>
      </c>
      <c r="AT17" s="8">
        <v>26.57</v>
      </c>
      <c r="AU17" s="8">
        <v>26.57</v>
      </c>
      <c r="AW17" s="203">
        <v>25.2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25.2</v>
      </c>
      <c r="BD17" s="203">
        <v>25.2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25.2</v>
      </c>
      <c r="BL17" s="8">
        <f t="shared" si="21"/>
        <v>26.57</v>
      </c>
      <c r="BM17" s="8">
        <f t="shared" si="22"/>
        <v>26.57</v>
      </c>
      <c r="BN17" s="8">
        <f t="shared" si="23"/>
        <v>25.2</v>
      </c>
      <c r="BO17" s="8">
        <f t="shared" si="24"/>
        <v>25.2</v>
      </c>
      <c r="BP17" s="182">
        <f t="shared" si="25"/>
        <v>1.370000000000001</v>
      </c>
      <c r="BQ17" s="182">
        <f t="shared" si="26"/>
        <v>1.370000000000001</v>
      </c>
    </row>
    <row r="18" spans="1:69">
      <c r="A18" s="8" t="s">
        <v>60</v>
      </c>
      <c r="B18" s="15">
        <f>'[3]11'!B20</f>
        <v>320</v>
      </c>
      <c r="C18" s="16">
        <f>'[3]11'!C20</f>
        <v>0</v>
      </c>
      <c r="D18" s="16">
        <f>'[3]11'!D20</f>
        <v>0</v>
      </c>
      <c r="E18" s="16">
        <f>'[3]11'!E20</f>
        <v>0</v>
      </c>
      <c r="F18" s="16">
        <f>'[3]11'!F20</f>
        <v>940</v>
      </c>
      <c r="G18" s="16">
        <f>'[3]11'!G20</f>
        <v>0</v>
      </c>
      <c r="H18" s="17">
        <f t="shared" si="27"/>
        <v>1260</v>
      </c>
      <c r="I18" s="15">
        <f>'[3]11'!J20</f>
        <v>270</v>
      </c>
      <c r="J18" s="16">
        <f>'[3]11'!K20</f>
        <v>0</v>
      </c>
      <c r="K18" s="16">
        <f>'[3]11'!L20</f>
        <v>0</v>
      </c>
      <c r="L18" s="16">
        <f>'[3]11'!M20</f>
        <v>0</v>
      </c>
      <c r="M18" s="16">
        <f>'[3]11'!N20</f>
        <v>0</v>
      </c>
      <c r="N18" s="16">
        <f>'[3]11'!O20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25.2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25.2</v>
      </c>
      <c r="AE18" s="8">
        <f t="shared" si="11"/>
        <v>25.2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25.2</v>
      </c>
      <c r="AL18" s="8">
        <f t="shared" si="3"/>
        <v>219.60000000000002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219.60000000000002</v>
      </c>
      <c r="AT18" s="8">
        <v>26.57</v>
      </c>
      <c r="AU18" s="8">
        <v>26.57</v>
      </c>
      <c r="AW18" s="203">
        <v>25.2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25.2</v>
      </c>
      <c r="BD18" s="203">
        <v>25.2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25.2</v>
      </c>
      <c r="BL18" s="8">
        <f t="shared" si="21"/>
        <v>26.57</v>
      </c>
      <c r="BM18" s="8">
        <f t="shared" si="22"/>
        <v>26.57</v>
      </c>
      <c r="BN18" s="8">
        <f t="shared" si="23"/>
        <v>25.2</v>
      </c>
      <c r="BO18" s="8">
        <f t="shared" si="24"/>
        <v>25.2</v>
      </c>
      <c r="BP18" s="182">
        <f t="shared" si="25"/>
        <v>1.370000000000001</v>
      </c>
      <c r="BQ18" s="182">
        <f t="shared" si="26"/>
        <v>1.370000000000001</v>
      </c>
    </row>
    <row r="19" spans="1:69">
      <c r="A19" s="8" t="s">
        <v>61</v>
      </c>
      <c r="B19" s="15">
        <f>'[3]11'!B21</f>
        <v>320</v>
      </c>
      <c r="C19" s="16">
        <f>'[3]11'!C21</f>
        <v>0</v>
      </c>
      <c r="D19" s="16">
        <f>'[3]11'!D21</f>
        <v>0</v>
      </c>
      <c r="E19" s="16">
        <f>'[3]11'!E21</f>
        <v>0</v>
      </c>
      <c r="F19" s="16">
        <f>'[3]11'!F21</f>
        <v>940</v>
      </c>
      <c r="G19" s="16">
        <f>'[3]11'!G21</f>
        <v>0</v>
      </c>
      <c r="H19" s="17">
        <f t="shared" si="27"/>
        <v>1260</v>
      </c>
      <c r="I19" s="15">
        <f>'[3]11'!J21</f>
        <v>270</v>
      </c>
      <c r="J19" s="16">
        <f>'[3]11'!K21</f>
        <v>0</v>
      </c>
      <c r="K19" s="16">
        <f>'[3]11'!L21</f>
        <v>0</v>
      </c>
      <c r="L19" s="16">
        <f>'[3]11'!M21</f>
        <v>0</v>
      </c>
      <c r="M19" s="16">
        <f>'[3]11'!N21</f>
        <v>0</v>
      </c>
      <c r="N19" s="16">
        <f>'[3]11'!O21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25.2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25.2</v>
      </c>
      <c r="AE19" s="8">
        <f t="shared" si="11"/>
        <v>25.2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25.2</v>
      </c>
      <c r="AL19" s="8">
        <f t="shared" ref="AL19:AQ61" si="31">Q19-X19-AE19</f>
        <v>219.60000000000002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219.60000000000002</v>
      </c>
      <c r="AT19" s="8">
        <v>25.2</v>
      </c>
      <c r="AU19" s="8">
        <v>25.2</v>
      </c>
      <c r="AW19" s="203">
        <v>25.2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25.2</v>
      </c>
      <c r="BD19" s="203">
        <v>25.2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25.2</v>
      </c>
      <c r="BL19" s="8">
        <f t="shared" si="21"/>
        <v>25.2</v>
      </c>
      <c r="BM19" s="8">
        <f t="shared" si="22"/>
        <v>25.2</v>
      </c>
      <c r="BN19" s="8">
        <f t="shared" si="23"/>
        <v>25.2</v>
      </c>
      <c r="BO19" s="8">
        <f t="shared" si="24"/>
        <v>25.2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'[3]11'!B22</f>
        <v>320</v>
      </c>
      <c r="C20" s="16">
        <f>'[3]11'!C22</f>
        <v>0</v>
      </c>
      <c r="D20" s="16">
        <f>'[3]11'!D22</f>
        <v>0</v>
      </c>
      <c r="E20" s="16">
        <f>'[3]11'!E22</f>
        <v>0</v>
      </c>
      <c r="F20" s="16">
        <f>'[3]11'!F22</f>
        <v>940</v>
      </c>
      <c r="G20" s="16">
        <f>'[3]11'!G22</f>
        <v>0</v>
      </c>
      <c r="H20" s="17">
        <f t="shared" si="27"/>
        <v>1260</v>
      </c>
      <c r="I20" s="15">
        <f>'[3]11'!J22</f>
        <v>270</v>
      </c>
      <c r="J20" s="16">
        <f>'[3]11'!K22</f>
        <v>0</v>
      </c>
      <c r="K20" s="16">
        <f>'[3]11'!L22</f>
        <v>0</v>
      </c>
      <c r="L20" s="16">
        <f>'[3]11'!M22</f>
        <v>0</v>
      </c>
      <c r="M20" s="16">
        <f>'[3]11'!N22</f>
        <v>0</v>
      </c>
      <c r="N20" s="16">
        <f>'[3]11'!O22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25.2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25.2</v>
      </c>
      <c r="AE20" s="8">
        <f t="shared" si="11"/>
        <v>25.2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25.2</v>
      </c>
      <c r="AL20" s="8">
        <f t="shared" si="31"/>
        <v>219.60000000000002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219.60000000000002</v>
      </c>
      <c r="AT20" s="8">
        <v>25.2</v>
      </c>
      <c r="AU20" s="8">
        <v>25.2</v>
      </c>
      <c r="AW20" s="203">
        <v>25.2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25.2</v>
      </c>
      <c r="BD20" s="203">
        <v>25.2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25.2</v>
      </c>
      <c r="BL20" s="8">
        <f t="shared" si="21"/>
        <v>25.2</v>
      </c>
      <c r="BM20" s="8">
        <f t="shared" si="22"/>
        <v>25.2</v>
      </c>
      <c r="BN20" s="8">
        <f t="shared" si="23"/>
        <v>25.2</v>
      </c>
      <c r="BO20" s="8">
        <f t="shared" si="24"/>
        <v>25.2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'[3]11'!B23</f>
        <v>320</v>
      </c>
      <c r="C21" s="16">
        <f>'[3]11'!C23</f>
        <v>0</v>
      </c>
      <c r="D21" s="16">
        <f>'[3]11'!D23</f>
        <v>0</v>
      </c>
      <c r="E21" s="16">
        <f>'[3]11'!E23</f>
        <v>0</v>
      </c>
      <c r="F21" s="16">
        <f>'[3]11'!F23</f>
        <v>940</v>
      </c>
      <c r="G21" s="16">
        <f>'[3]11'!G23</f>
        <v>0</v>
      </c>
      <c r="H21" s="17">
        <f t="shared" si="27"/>
        <v>1260</v>
      </c>
      <c r="I21" s="15">
        <f>'[3]11'!J23</f>
        <v>270</v>
      </c>
      <c r="J21" s="16">
        <f>'[3]11'!K23</f>
        <v>0</v>
      </c>
      <c r="K21" s="16">
        <f>'[3]11'!L23</f>
        <v>0</v>
      </c>
      <c r="L21" s="16">
        <f>'[3]11'!M23</f>
        <v>0</v>
      </c>
      <c r="M21" s="16">
        <f>'[3]11'!N23</f>
        <v>0</v>
      </c>
      <c r="N21" s="16">
        <f>'[3]11'!O23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25.2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25.2</v>
      </c>
      <c r="AE21" s="8">
        <f t="shared" si="11"/>
        <v>25.2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25.2</v>
      </c>
      <c r="AL21" s="8">
        <f t="shared" si="31"/>
        <v>219.60000000000002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219.60000000000002</v>
      </c>
      <c r="AT21" s="8">
        <v>25.2</v>
      </c>
      <c r="AU21" s="8">
        <v>25.2</v>
      </c>
      <c r="AW21" s="203">
        <v>25.2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25.2</v>
      </c>
      <c r="BD21" s="203">
        <v>25.2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25.2</v>
      </c>
      <c r="BL21" s="8">
        <f t="shared" si="21"/>
        <v>25.2</v>
      </c>
      <c r="BM21" s="8">
        <f t="shared" si="22"/>
        <v>25.2</v>
      </c>
      <c r="BN21" s="8">
        <f t="shared" si="23"/>
        <v>25.2</v>
      </c>
      <c r="BO21" s="8">
        <f t="shared" si="24"/>
        <v>25.2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'[3]11'!B24</f>
        <v>320</v>
      </c>
      <c r="C22" s="16">
        <f>'[3]11'!C24</f>
        <v>0</v>
      </c>
      <c r="D22" s="16">
        <f>'[3]11'!D24</f>
        <v>0</v>
      </c>
      <c r="E22" s="16">
        <f>'[3]11'!E24</f>
        <v>0</v>
      </c>
      <c r="F22" s="16">
        <f>'[3]11'!F24</f>
        <v>940</v>
      </c>
      <c r="G22" s="16">
        <f>'[3]11'!G24</f>
        <v>0</v>
      </c>
      <c r="H22" s="17">
        <f t="shared" si="27"/>
        <v>1260</v>
      </c>
      <c r="I22" s="15">
        <f>'[3]11'!J24</f>
        <v>270</v>
      </c>
      <c r="J22" s="16">
        <f>'[3]11'!K24</f>
        <v>0</v>
      </c>
      <c r="K22" s="16">
        <f>'[3]11'!L24</f>
        <v>0</v>
      </c>
      <c r="L22" s="16">
        <f>'[3]11'!M24</f>
        <v>0</v>
      </c>
      <c r="M22" s="16">
        <f>'[3]11'!N24</f>
        <v>0</v>
      </c>
      <c r="N22" s="16">
        <f>'[3]11'!O24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25.2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25.2</v>
      </c>
      <c r="AE22" s="8">
        <f t="shared" si="11"/>
        <v>25.2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25.2</v>
      </c>
      <c r="AL22" s="8">
        <f t="shared" si="31"/>
        <v>219.60000000000002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219.60000000000002</v>
      </c>
      <c r="AT22" s="8">
        <v>25.2</v>
      </c>
      <c r="AU22" s="8">
        <v>25.2</v>
      </c>
      <c r="AW22" s="203">
        <v>25.2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25.2</v>
      </c>
      <c r="BD22" s="203">
        <v>25.2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25.2</v>
      </c>
      <c r="BL22" s="8">
        <f t="shared" si="21"/>
        <v>25.2</v>
      </c>
      <c r="BM22" s="8">
        <f t="shared" si="22"/>
        <v>25.2</v>
      </c>
      <c r="BN22" s="8">
        <f t="shared" si="23"/>
        <v>25.2</v>
      </c>
      <c r="BO22" s="8">
        <f t="shared" si="24"/>
        <v>25.2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'[3]11'!B25</f>
        <v>320</v>
      </c>
      <c r="C23" s="16">
        <f>'[3]11'!C25</f>
        <v>0</v>
      </c>
      <c r="D23" s="16">
        <f>'[3]11'!D25</f>
        <v>0</v>
      </c>
      <c r="E23" s="16">
        <f>'[3]11'!E25</f>
        <v>0</v>
      </c>
      <c r="F23" s="16">
        <f>'[3]11'!F25</f>
        <v>940</v>
      </c>
      <c r="G23" s="16">
        <f>'[3]11'!G25</f>
        <v>0</v>
      </c>
      <c r="H23" s="17">
        <f t="shared" si="27"/>
        <v>1260</v>
      </c>
      <c r="I23" s="15">
        <f>'[3]11'!J25</f>
        <v>270</v>
      </c>
      <c r="J23" s="16">
        <f>'[3]11'!K25</f>
        <v>0</v>
      </c>
      <c r="K23" s="16">
        <f>'[3]11'!L25</f>
        <v>0</v>
      </c>
      <c r="L23" s="16">
        <f>'[3]11'!M25</f>
        <v>0</v>
      </c>
      <c r="M23" s="16">
        <f>'[3]11'!N25</f>
        <v>0</v>
      </c>
      <c r="N23" s="16">
        <f>'[3]11'!O25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25.2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25.2</v>
      </c>
      <c r="AE23" s="8">
        <f t="shared" si="11"/>
        <v>25.2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25.2</v>
      </c>
      <c r="AL23" s="8">
        <f t="shared" si="31"/>
        <v>219.60000000000002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219.60000000000002</v>
      </c>
      <c r="AT23" s="8">
        <v>25.2</v>
      </c>
      <c r="AU23" s="8">
        <v>25.2</v>
      </c>
      <c r="AW23" s="203">
        <v>25.2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25.2</v>
      </c>
      <c r="BD23" s="203">
        <v>25.2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25.2</v>
      </c>
      <c r="BL23" s="8">
        <f t="shared" si="21"/>
        <v>25.2</v>
      </c>
      <c r="BM23" s="8">
        <f t="shared" si="22"/>
        <v>25.2</v>
      </c>
      <c r="BN23" s="8">
        <f t="shared" si="23"/>
        <v>25.2</v>
      </c>
      <c r="BO23" s="8">
        <f t="shared" si="24"/>
        <v>25.2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'[3]11'!B26</f>
        <v>320</v>
      </c>
      <c r="C24" s="16">
        <f>'[3]11'!C26</f>
        <v>0</v>
      </c>
      <c r="D24" s="16">
        <f>'[3]11'!D26</f>
        <v>0</v>
      </c>
      <c r="E24" s="16">
        <f>'[3]11'!E26</f>
        <v>0</v>
      </c>
      <c r="F24" s="16">
        <f>'[3]11'!F26</f>
        <v>940</v>
      </c>
      <c r="G24" s="16">
        <f>'[3]11'!G26</f>
        <v>0</v>
      </c>
      <c r="H24" s="17">
        <f t="shared" si="27"/>
        <v>1260</v>
      </c>
      <c r="I24" s="15">
        <f>'[3]11'!J26</f>
        <v>270</v>
      </c>
      <c r="J24" s="16">
        <f>'[3]11'!K26</f>
        <v>0</v>
      </c>
      <c r="K24" s="16">
        <f>'[3]11'!L26</f>
        <v>0</v>
      </c>
      <c r="L24" s="16">
        <f>'[3]11'!M26</f>
        <v>0</v>
      </c>
      <c r="M24" s="16">
        <f>'[3]11'!N26</f>
        <v>0</v>
      </c>
      <c r="N24" s="16">
        <f>'[3]11'!O26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25.2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25.2</v>
      </c>
      <c r="AE24" s="8">
        <f t="shared" si="11"/>
        <v>25.2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25.2</v>
      </c>
      <c r="AL24" s="8">
        <f t="shared" si="31"/>
        <v>219.60000000000002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219.60000000000002</v>
      </c>
      <c r="AT24" s="8">
        <v>25.2</v>
      </c>
      <c r="AU24" s="8">
        <v>25.2</v>
      </c>
      <c r="AW24" s="203">
        <v>25.2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25.2</v>
      </c>
      <c r="BD24" s="203">
        <v>25.2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25.2</v>
      </c>
      <c r="BL24" s="8">
        <f t="shared" si="21"/>
        <v>25.2</v>
      </c>
      <c r="BM24" s="8">
        <f t="shared" si="22"/>
        <v>25.2</v>
      </c>
      <c r="BN24" s="8">
        <f t="shared" si="23"/>
        <v>25.2</v>
      </c>
      <c r="BO24" s="8">
        <f t="shared" si="24"/>
        <v>25.2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'[3]11'!B27</f>
        <v>320</v>
      </c>
      <c r="C25" s="16">
        <f>'[3]11'!C27</f>
        <v>0</v>
      </c>
      <c r="D25" s="16">
        <f>'[3]11'!D27</f>
        <v>0</v>
      </c>
      <c r="E25" s="16">
        <f>'[3]11'!E27</f>
        <v>0</v>
      </c>
      <c r="F25" s="16">
        <f>'[3]11'!F27</f>
        <v>940</v>
      </c>
      <c r="G25" s="16">
        <f>'[3]11'!G27</f>
        <v>0</v>
      </c>
      <c r="H25" s="17">
        <f t="shared" si="27"/>
        <v>1260</v>
      </c>
      <c r="I25" s="15">
        <f>'[3]11'!J27</f>
        <v>270</v>
      </c>
      <c r="J25" s="16">
        <f>'[3]11'!K27</f>
        <v>0</v>
      </c>
      <c r="K25" s="16">
        <f>'[3]11'!L27</f>
        <v>0</v>
      </c>
      <c r="L25" s="16">
        <f>'[3]11'!M27</f>
        <v>0</v>
      </c>
      <c r="M25" s="16">
        <f>'[3]11'!N27</f>
        <v>0</v>
      </c>
      <c r="N25" s="16">
        <f>'[3]11'!O27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25.2</v>
      </c>
      <c r="AE25" s="8">
        <f t="shared" si="11"/>
        <v>25.2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25.2</v>
      </c>
      <c r="AL25" s="8">
        <f t="shared" si="31"/>
        <v>219.60000000000002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219.60000000000002</v>
      </c>
      <c r="AT25" s="8">
        <v>25.2</v>
      </c>
      <c r="AU25" s="8">
        <v>25.2</v>
      </c>
      <c r="AW25" s="203">
        <v>25.2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25.2</v>
      </c>
      <c r="BD25" s="203">
        <v>25.2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25.2</v>
      </c>
      <c r="BL25" s="8">
        <f t="shared" si="21"/>
        <v>25.2</v>
      </c>
      <c r="BM25" s="8">
        <f t="shared" si="22"/>
        <v>25.2</v>
      </c>
      <c r="BN25" s="8">
        <f t="shared" si="23"/>
        <v>25.2</v>
      </c>
      <c r="BO25" s="8">
        <f t="shared" si="24"/>
        <v>25.2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'[3]11'!B28</f>
        <v>320</v>
      </c>
      <c r="C26" s="16">
        <f>'[3]11'!C28</f>
        <v>0</v>
      </c>
      <c r="D26" s="16">
        <f>'[3]11'!D28</f>
        <v>0</v>
      </c>
      <c r="E26" s="16">
        <f>'[3]11'!E28</f>
        <v>0</v>
      </c>
      <c r="F26" s="16">
        <f>'[3]11'!F28</f>
        <v>940</v>
      </c>
      <c r="G26" s="16">
        <f>'[3]11'!G28</f>
        <v>0</v>
      </c>
      <c r="H26" s="17">
        <f t="shared" si="27"/>
        <v>1260</v>
      </c>
      <c r="I26" s="15">
        <f>'[3]11'!J28</f>
        <v>270</v>
      </c>
      <c r="J26" s="16">
        <f>'[3]11'!K28</f>
        <v>0</v>
      </c>
      <c r="K26" s="16">
        <f>'[3]11'!L28</f>
        <v>0</v>
      </c>
      <c r="L26" s="16">
        <f>'[3]11'!M28</f>
        <v>0</v>
      </c>
      <c r="M26" s="16">
        <f>'[3]11'!N28</f>
        <v>0</v>
      </c>
      <c r="N26" s="16">
        <f>'[3]11'!O28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25.2</v>
      </c>
      <c r="AE26" s="8">
        <f t="shared" si="11"/>
        <v>25.2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25.2</v>
      </c>
      <c r="AL26" s="8">
        <f t="shared" si="31"/>
        <v>219.60000000000002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219.60000000000002</v>
      </c>
      <c r="AT26" s="8">
        <v>25.2</v>
      </c>
      <c r="AU26" s="8">
        <v>25.2</v>
      </c>
      <c r="AW26" s="203">
        <v>25.2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25.2</v>
      </c>
      <c r="BD26" s="203">
        <v>25.2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25.2</v>
      </c>
      <c r="BL26" s="8">
        <f t="shared" si="21"/>
        <v>25.2</v>
      </c>
      <c r="BM26" s="8">
        <f t="shared" si="22"/>
        <v>25.2</v>
      </c>
      <c r="BN26" s="8">
        <f t="shared" si="23"/>
        <v>25.2</v>
      </c>
      <c r="BO26" s="8">
        <f t="shared" si="24"/>
        <v>25.2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'[3]11'!B29</f>
        <v>320</v>
      </c>
      <c r="C27" s="16">
        <f>'[3]11'!C29</f>
        <v>0</v>
      </c>
      <c r="D27" s="16">
        <f>'[3]11'!D29</f>
        <v>0</v>
      </c>
      <c r="E27" s="16">
        <f>'[3]11'!E29</f>
        <v>0</v>
      </c>
      <c r="F27" s="16">
        <f>'[3]11'!F29</f>
        <v>940</v>
      </c>
      <c r="G27" s="16">
        <f>'[3]11'!G29</f>
        <v>0</v>
      </c>
      <c r="H27" s="17">
        <f t="shared" si="27"/>
        <v>1260</v>
      </c>
      <c r="I27" s="15">
        <f>'[3]11'!J29</f>
        <v>270</v>
      </c>
      <c r="J27" s="16">
        <f>'[3]11'!K29</f>
        <v>0</v>
      </c>
      <c r="K27" s="16">
        <f>'[3]11'!L29</f>
        <v>0</v>
      </c>
      <c r="L27" s="16">
        <f>'[3]11'!M29</f>
        <v>0</v>
      </c>
      <c r="M27" s="16">
        <f>'[3]11'!N29</f>
        <v>0</v>
      </c>
      <c r="N27" s="16">
        <f>'[3]11'!O29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25.2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25.2</v>
      </c>
      <c r="AE27" s="8">
        <f t="shared" si="11"/>
        <v>25.2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25.2</v>
      </c>
      <c r="AL27" s="8">
        <f t="shared" si="31"/>
        <v>219.60000000000002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219.60000000000002</v>
      </c>
      <c r="AT27" s="8">
        <v>25.2</v>
      </c>
      <c r="AU27" s="8">
        <v>25.2</v>
      </c>
      <c r="AW27" s="203">
        <v>25.2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25.2</v>
      </c>
      <c r="BD27" s="203">
        <v>25.2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25.2</v>
      </c>
      <c r="BL27" s="8">
        <f t="shared" si="21"/>
        <v>25.2</v>
      </c>
      <c r="BM27" s="8">
        <f t="shared" si="22"/>
        <v>25.2</v>
      </c>
      <c r="BN27" s="8">
        <f t="shared" si="23"/>
        <v>25.2</v>
      </c>
      <c r="BO27" s="8">
        <f t="shared" si="24"/>
        <v>25.2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'[3]11'!B30</f>
        <v>320</v>
      </c>
      <c r="C28" s="16">
        <f>'[3]11'!C30</f>
        <v>0</v>
      </c>
      <c r="D28" s="16">
        <f>'[3]11'!D30</f>
        <v>0</v>
      </c>
      <c r="E28" s="16">
        <f>'[3]11'!E30</f>
        <v>0</v>
      </c>
      <c r="F28" s="16">
        <f>'[3]11'!F30</f>
        <v>940</v>
      </c>
      <c r="G28" s="16">
        <f>'[3]11'!G30</f>
        <v>0</v>
      </c>
      <c r="H28" s="17">
        <f t="shared" si="27"/>
        <v>1260</v>
      </c>
      <c r="I28" s="15">
        <f>'[3]11'!J30</f>
        <v>270</v>
      </c>
      <c r="J28" s="16">
        <f>'[3]11'!K30</f>
        <v>0</v>
      </c>
      <c r="K28" s="16">
        <f>'[3]11'!L30</f>
        <v>0</v>
      </c>
      <c r="L28" s="16">
        <f>'[3]11'!M30</f>
        <v>0</v>
      </c>
      <c r="M28" s="16">
        <f>'[3]11'!N30</f>
        <v>0</v>
      </c>
      <c r="N28" s="16">
        <f>'[3]11'!O30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25.2</v>
      </c>
      <c r="AE28" s="8">
        <f t="shared" si="11"/>
        <v>25.2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25.2</v>
      </c>
      <c r="AL28" s="8">
        <f t="shared" si="31"/>
        <v>219.60000000000002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219.60000000000002</v>
      </c>
      <c r="AT28" s="8">
        <v>25.2</v>
      </c>
      <c r="AU28" s="8">
        <v>25.2</v>
      </c>
      <c r="AW28" s="203">
        <v>25.2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25.2</v>
      </c>
      <c r="BD28" s="203">
        <v>25.2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25.2</v>
      </c>
      <c r="BL28" s="8">
        <f t="shared" si="21"/>
        <v>25.2</v>
      </c>
      <c r="BM28" s="8">
        <f t="shared" si="22"/>
        <v>25.2</v>
      </c>
      <c r="BN28" s="8">
        <f t="shared" si="23"/>
        <v>25.2</v>
      </c>
      <c r="BO28" s="8">
        <f t="shared" si="24"/>
        <v>25.2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'[3]11'!B31</f>
        <v>320</v>
      </c>
      <c r="C29" s="16">
        <f>'[3]11'!C31</f>
        <v>0</v>
      </c>
      <c r="D29" s="16">
        <f>'[3]11'!D31</f>
        <v>0</v>
      </c>
      <c r="E29" s="16">
        <f>'[3]11'!E31</f>
        <v>0</v>
      </c>
      <c r="F29" s="16">
        <f>'[3]11'!F31</f>
        <v>940</v>
      </c>
      <c r="G29" s="16">
        <f>'[3]11'!G31</f>
        <v>0</v>
      </c>
      <c r="H29" s="17">
        <f t="shared" si="27"/>
        <v>1260</v>
      </c>
      <c r="I29" s="15">
        <f>'[3]11'!J31</f>
        <v>270</v>
      </c>
      <c r="J29" s="16">
        <f>'[3]11'!K31</f>
        <v>0</v>
      </c>
      <c r="K29" s="16">
        <f>'[3]11'!L31</f>
        <v>0</v>
      </c>
      <c r="L29" s="16">
        <f>'[3]11'!M31</f>
        <v>0</v>
      </c>
      <c r="M29" s="16">
        <f>'[3]11'!N31</f>
        <v>0</v>
      </c>
      <c r="N29" s="16">
        <f>'[3]11'!O31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25.2</v>
      </c>
      <c r="AE29" s="8">
        <f t="shared" si="11"/>
        <v>25.2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25.2</v>
      </c>
      <c r="AL29" s="8">
        <f t="shared" si="31"/>
        <v>219.60000000000002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219.60000000000002</v>
      </c>
      <c r="AT29" s="8">
        <v>25.2</v>
      </c>
      <c r="AU29" s="8">
        <v>25.2</v>
      </c>
      <c r="AW29" s="203">
        <v>25.2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25.2</v>
      </c>
      <c r="BD29" s="203">
        <v>25.2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25.2</v>
      </c>
      <c r="BL29" s="8">
        <f t="shared" si="21"/>
        <v>25.2</v>
      </c>
      <c r="BM29" s="8">
        <f t="shared" si="22"/>
        <v>25.2</v>
      </c>
      <c r="BN29" s="8">
        <f t="shared" si="23"/>
        <v>25.2</v>
      </c>
      <c r="BO29" s="8">
        <f t="shared" si="24"/>
        <v>25.2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'[3]11'!B32</f>
        <v>320</v>
      </c>
      <c r="C30" s="16">
        <f>'[3]11'!C32</f>
        <v>0</v>
      </c>
      <c r="D30" s="16">
        <f>'[3]11'!D32</f>
        <v>0</v>
      </c>
      <c r="E30" s="16">
        <f>'[3]11'!E32</f>
        <v>0</v>
      </c>
      <c r="F30" s="16">
        <f>'[3]11'!F32</f>
        <v>940</v>
      </c>
      <c r="G30" s="16">
        <f>'[3]11'!G32</f>
        <v>0</v>
      </c>
      <c r="H30" s="17">
        <f t="shared" si="27"/>
        <v>1260</v>
      </c>
      <c r="I30" s="15">
        <f>'[3]11'!J32</f>
        <v>270</v>
      </c>
      <c r="J30" s="16">
        <f>'[3]11'!K32</f>
        <v>0</v>
      </c>
      <c r="K30" s="16">
        <f>'[3]11'!L32</f>
        <v>0</v>
      </c>
      <c r="L30" s="16">
        <f>'[3]11'!M32</f>
        <v>0</v>
      </c>
      <c r="M30" s="16">
        <f>'[3]11'!N32</f>
        <v>0</v>
      </c>
      <c r="N30" s="16">
        <f>'[3]11'!O32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25.2</v>
      </c>
      <c r="AE30" s="8">
        <f t="shared" si="11"/>
        <v>25.2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25.2</v>
      </c>
      <c r="AL30" s="8">
        <f t="shared" si="31"/>
        <v>219.60000000000002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219.60000000000002</v>
      </c>
      <c r="AT30" s="8">
        <v>25.2</v>
      </c>
      <c r="AU30" s="8">
        <v>25.2</v>
      </c>
      <c r="AW30" s="203">
        <v>25.2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25.2</v>
      </c>
      <c r="BD30" s="203">
        <v>25.2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25.2</v>
      </c>
      <c r="BL30" s="8">
        <f t="shared" si="21"/>
        <v>25.2</v>
      </c>
      <c r="BM30" s="8">
        <f t="shared" si="22"/>
        <v>25.2</v>
      </c>
      <c r="BN30" s="8">
        <f t="shared" si="23"/>
        <v>25.2</v>
      </c>
      <c r="BO30" s="8">
        <f t="shared" si="24"/>
        <v>25.2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'[3]11'!B33</f>
        <v>320</v>
      </c>
      <c r="C31" s="16">
        <f>'[3]11'!C33</f>
        <v>0</v>
      </c>
      <c r="D31" s="16">
        <f>'[3]11'!D33</f>
        <v>0</v>
      </c>
      <c r="E31" s="16">
        <f>'[3]11'!E33</f>
        <v>0</v>
      </c>
      <c r="F31" s="16">
        <f>'[3]11'!F33</f>
        <v>940</v>
      </c>
      <c r="G31" s="16">
        <f>'[3]11'!G33</f>
        <v>0</v>
      </c>
      <c r="H31" s="17">
        <f t="shared" si="27"/>
        <v>1260</v>
      </c>
      <c r="I31" s="15">
        <f>'[3]11'!J33</f>
        <v>270</v>
      </c>
      <c r="J31" s="16">
        <f>'[3]11'!K33</f>
        <v>0</v>
      </c>
      <c r="K31" s="16">
        <f>'[3]11'!L33</f>
        <v>0</v>
      </c>
      <c r="L31" s="16">
        <f>'[3]11'!M33</f>
        <v>0</v>
      </c>
      <c r="M31" s="16">
        <f>'[3]11'!N33</f>
        <v>0</v>
      </c>
      <c r="N31" s="16">
        <f>'[3]11'!O33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25.2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25.2</v>
      </c>
      <c r="AE31" s="8">
        <f t="shared" si="11"/>
        <v>25.2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25.2</v>
      </c>
      <c r="AL31" s="8">
        <f t="shared" si="31"/>
        <v>219.60000000000002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219.60000000000002</v>
      </c>
      <c r="AT31" s="8">
        <v>25.2</v>
      </c>
      <c r="AU31" s="8">
        <v>25.2</v>
      </c>
      <c r="AW31" s="203">
        <v>25.2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25.2</v>
      </c>
      <c r="BD31" s="203">
        <v>25.2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25.2</v>
      </c>
      <c r="BL31" s="8">
        <f t="shared" si="21"/>
        <v>25.2</v>
      </c>
      <c r="BM31" s="8">
        <f t="shared" si="22"/>
        <v>25.2</v>
      </c>
      <c r="BN31" s="8">
        <f t="shared" si="23"/>
        <v>25.2</v>
      </c>
      <c r="BO31" s="8">
        <f t="shared" si="24"/>
        <v>25.2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'[3]11'!B34</f>
        <v>320</v>
      </c>
      <c r="C32" s="16">
        <f>'[3]11'!C34</f>
        <v>0</v>
      </c>
      <c r="D32" s="16">
        <f>'[3]11'!D34</f>
        <v>0</v>
      </c>
      <c r="E32" s="16">
        <f>'[3]11'!E34</f>
        <v>0</v>
      </c>
      <c r="F32" s="16">
        <f>'[3]11'!F34</f>
        <v>940</v>
      </c>
      <c r="G32" s="16">
        <f>'[3]11'!G34</f>
        <v>0</v>
      </c>
      <c r="H32" s="17">
        <f t="shared" si="27"/>
        <v>1260</v>
      </c>
      <c r="I32" s="15">
        <f>'[3]11'!J34</f>
        <v>270</v>
      </c>
      <c r="J32" s="16">
        <f>'[3]11'!K34</f>
        <v>0</v>
      </c>
      <c r="K32" s="16">
        <f>'[3]11'!L34</f>
        <v>0</v>
      </c>
      <c r="L32" s="16">
        <f>'[3]11'!M34</f>
        <v>0</v>
      </c>
      <c r="M32" s="16">
        <f>'[3]11'!N34</f>
        <v>0</v>
      </c>
      <c r="N32" s="16">
        <f>'[3]11'!O34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25.2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25.2</v>
      </c>
      <c r="AE32" s="8">
        <f t="shared" si="11"/>
        <v>25.2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25.2</v>
      </c>
      <c r="AL32" s="8">
        <f t="shared" si="31"/>
        <v>219.60000000000002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219.60000000000002</v>
      </c>
      <c r="AT32" s="8">
        <v>25.2</v>
      </c>
      <c r="AU32" s="8">
        <v>25.2</v>
      </c>
      <c r="AW32" s="203">
        <v>25.2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25.2</v>
      </c>
      <c r="BD32" s="203">
        <v>25.2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25.2</v>
      </c>
      <c r="BL32" s="8">
        <f t="shared" si="21"/>
        <v>25.2</v>
      </c>
      <c r="BM32" s="8">
        <f t="shared" si="22"/>
        <v>25.2</v>
      </c>
      <c r="BN32" s="8">
        <f t="shared" si="23"/>
        <v>25.2</v>
      </c>
      <c r="BO32" s="8">
        <f t="shared" si="24"/>
        <v>25.2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'[3]11'!B35</f>
        <v>320</v>
      </c>
      <c r="C33" s="16">
        <f>'[3]11'!C35</f>
        <v>0</v>
      </c>
      <c r="D33" s="16">
        <f>'[3]11'!D35</f>
        <v>0</v>
      </c>
      <c r="E33" s="16">
        <f>'[3]11'!E35</f>
        <v>0</v>
      </c>
      <c r="F33" s="16">
        <f>'[3]11'!F35</f>
        <v>940</v>
      </c>
      <c r="G33" s="16">
        <f>'[3]11'!G35</f>
        <v>0</v>
      </c>
      <c r="H33" s="17">
        <f t="shared" si="27"/>
        <v>1260</v>
      </c>
      <c r="I33" s="15">
        <f>'[3]11'!J35</f>
        <v>270</v>
      </c>
      <c r="J33" s="16">
        <f>'[3]11'!K35</f>
        <v>0</v>
      </c>
      <c r="K33" s="16">
        <f>'[3]11'!L35</f>
        <v>0</v>
      </c>
      <c r="L33" s="16">
        <f>'[3]11'!M35</f>
        <v>0</v>
      </c>
      <c r="M33" s="16">
        <f>'[3]11'!N35</f>
        <v>0</v>
      </c>
      <c r="N33" s="16">
        <f>'[3]11'!O35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25.2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25.2</v>
      </c>
      <c r="AE33" s="8">
        <f t="shared" si="11"/>
        <v>25.2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25.2</v>
      </c>
      <c r="AL33" s="8">
        <f t="shared" si="31"/>
        <v>219.60000000000002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219.60000000000002</v>
      </c>
      <c r="AT33" s="8">
        <v>25.2</v>
      </c>
      <c r="AU33" s="8">
        <v>25.2</v>
      </c>
      <c r="AW33" s="203">
        <v>25.2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25.2</v>
      </c>
      <c r="BD33" s="203">
        <v>25.2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25.2</v>
      </c>
      <c r="BL33" s="8">
        <f t="shared" si="21"/>
        <v>25.2</v>
      </c>
      <c r="BM33" s="8">
        <f t="shared" si="22"/>
        <v>25.2</v>
      </c>
      <c r="BN33" s="8">
        <f t="shared" si="23"/>
        <v>25.2</v>
      </c>
      <c r="BO33" s="8">
        <f t="shared" si="24"/>
        <v>25.2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'[3]11'!B36</f>
        <v>320</v>
      </c>
      <c r="C34" s="16">
        <f>'[3]11'!C36</f>
        <v>0</v>
      </c>
      <c r="D34" s="16">
        <f>'[3]11'!D36</f>
        <v>0</v>
      </c>
      <c r="E34" s="16">
        <f>'[3]11'!E36</f>
        <v>0</v>
      </c>
      <c r="F34" s="16">
        <f>'[3]11'!F36</f>
        <v>940</v>
      </c>
      <c r="G34" s="16">
        <f>'[3]11'!G36</f>
        <v>0</v>
      </c>
      <c r="H34" s="17">
        <f t="shared" si="27"/>
        <v>1260</v>
      </c>
      <c r="I34" s="15">
        <f>'[3]11'!J36</f>
        <v>270</v>
      </c>
      <c r="J34" s="16">
        <f>'[3]11'!K36</f>
        <v>0</v>
      </c>
      <c r="K34" s="16">
        <f>'[3]11'!L36</f>
        <v>0</v>
      </c>
      <c r="L34" s="16">
        <f>'[3]11'!M36</f>
        <v>0</v>
      </c>
      <c r="M34" s="16">
        <f>'[3]11'!N36</f>
        <v>0</v>
      </c>
      <c r="N34" s="16">
        <f>'[3]11'!O36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25.2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25.2</v>
      </c>
      <c r="AE34" s="8">
        <f t="shared" si="11"/>
        <v>25.2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25.2</v>
      </c>
      <c r="AL34" s="8">
        <f t="shared" si="31"/>
        <v>219.60000000000002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219.60000000000002</v>
      </c>
      <c r="AT34" s="8">
        <v>25.2</v>
      </c>
      <c r="AU34" s="8">
        <v>25.2</v>
      </c>
      <c r="AW34" s="203">
        <v>25.2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25.2</v>
      </c>
      <c r="BD34" s="203">
        <v>25.2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25.2</v>
      </c>
      <c r="BL34" s="8">
        <f t="shared" si="21"/>
        <v>25.2</v>
      </c>
      <c r="BM34" s="8">
        <f t="shared" si="22"/>
        <v>25.2</v>
      </c>
      <c r="BN34" s="8">
        <f t="shared" si="23"/>
        <v>25.2</v>
      </c>
      <c r="BO34" s="8">
        <f t="shared" si="24"/>
        <v>25.2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'[3]11'!B37</f>
        <v>320</v>
      </c>
      <c r="C35" s="16">
        <f>'[3]11'!C37</f>
        <v>0</v>
      </c>
      <c r="D35" s="16">
        <f>'[3]11'!D37</f>
        <v>0</v>
      </c>
      <c r="E35" s="16">
        <f>'[3]11'!E37</f>
        <v>0</v>
      </c>
      <c r="F35" s="16">
        <f>'[3]11'!F37</f>
        <v>940</v>
      </c>
      <c r="G35" s="16">
        <f>'[3]11'!G37</f>
        <v>0</v>
      </c>
      <c r="H35" s="17">
        <f t="shared" si="27"/>
        <v>1260</v>
      </c>
      <c r="I35" s="15">
        <f>'[3]11'!J37</f>
        <v>270</v>
      </c>
      <c r="J35" s="16">
        <f>'[3]11'!K37</f>
        <v>0</v>
      </c>
      <c r="K35" s="16">
        <f>'[3]11'!L37</f>
        <v>0</v>
      </c>
      <c r="L35" s="16">
        <f>'[3]11'!M37</f>
        <v>0</v>
      </c>
      <c r="M35" s="16">
        <f>'[3]11'!N37</f>
        <v>0</v>
      </c>
      <c r="N35" s="16">
        <f>'[3]11'!O37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25.2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25.2</v>
      </c>
      <c r="AE35" s="8">
        <f t="shared" si="11"/>
        <v>25.2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25.2</v>
      </c>
      <c r="AL35" s="8">
        <f t="shared" si="31"/>
        <v>219.60000000000002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219.60000000000002</v>
      </c>
      <c r="AT35" s="8">
        <v>25.2</v>
      </c>
      <c r="AU35" s="8">
        <v>25.2</v>
      </c>
      <c r="AW35" s="203">
        <v>25.2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25.2</v>
      </c>
      <c r="BD35" s="203">
        <v>25.2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25.2</v>
      </c>
      <c r="BL35" s="8">
        <f t="shared" si="21"/>
        <v>25.2</v>
      </c>
      <c r="BM35" s="8">
        <f t="shared" si="22"/>
        <v>25.2</v>
      </c>
      <c r="BN35" s="8">
        <f t="shared" si="23"/>
        <v>25.2</v>
      </c>
      <c r="BO35" s="8">
        <f t="shared" si="24"/>
        <v>25.2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'[3]11'!B38</f>
        <v>320</v>
      </c>
      <c r="C36" s="16">
        <f>'[3]11'!C38</f>
        <v>0</v>
      </c>
      <c r="D36" s="16">
        <f>'[3]11'!D38</f>
        <v>0</v>
      </c>
      <c r="E36" s="16">
        <f>'[3]11'!E38</f>
        <v>0</v>
      </c>
      <c r="F36" s="16">
        <f>'[3]11'!F38</f>
        <v>940</v>
      </c>
      <c r="G36" s="16">
        <f>'[3]11'!G38</f>
        <v>0</v>
      </c>
      <c r="H36" s="17">
        <f t="shared" si="27"/>
        <v>1260</v>
      </c>
      <c r="I36" s="15">
        <f>'[3]11'!J38</f>
        <v>270</v>
      </c>
      <c r="J36" s="16">
        <f>'[3]11'!K38</f>
        <v>0</v>
      </c>
      <c r="K36" s="16">
        <f>'[3]11'!L38</f>
        <v>0</v>
      </c>
      <c r="L36" s="16">
        <f>'[3]11'!M38</f>
        <v>0</v>
      </c>
      <c r="M36" s="16">
        <f>'[3]11'!N38</f>
        <v>0</v>
      </c>
      <c r="N36" s="16">
        <f>'[3]11'!O38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25.2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25.2</v>
      </c>
      <c r="AE36" s="8">
        <f t="shared" si="11"/>
        <v>25.2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25.2</v>
      </c>
      <c r="AL36" s="8">
        <f t="shared" si="31"/>
        <v>219.60000000000002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219.60000000000002</v>
      </c>
      <c r="AT36" s="8">
        <v>25.2</v>
      </c>
      <c r="AU36" s="8">
        <v>25.2</v>
      </c>
      <c r="AW36" s="203">
        <v>25.2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25.2</v>
      </c>
      <c r="BD36" s="203">
        <v>25.2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25.2</v>
      </c>
      <c r="BL36" s="8">
        <f t="shared" si="21"/>
        <v>25.2</v>
      </c>
      <c r="BM36" s="8">
        <f t="shared" si="22"/>
        <v>25.2</v>
      </c>
      <c r="BN36" s="8">
        <f t="shared" si="23"/>
        <v>25.2</v>
      </c>
      <c r="BO36" s="8">
        <f t="shared" si="24"/>
        <v>25.2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'[3]11'!B39</f>
        <v>320</v>
      </c>
      <c r="C37" s="16">
        <f>'[3]11'!C39</f>
        <v>0</v>
      </c>
      <c r="D37" s="16">
        <f>'[3]11'!D39</f>
        <v>0</v>
      </c>
      <c r="E37" s="16">
        <f>'[3]11'!E39</f>
        <v>0</v>
      </c>
      <c r="F37" s="16">
        <f>'[3]11'!F39</f>
        <v>940</v>
      </c>
      <c r="G37" s="16">
        <f>'[3]11'!G39</f>
        <v>0</v>
      </c>
      <c r="H37" s="17">
        <f t="shared" si="27"/>
        <v>1260</v>
      </c>
      <c r="I37" s="15">
        <f>'[3]11'!J39</f>
        <v>270</v>
      </c>
      <c r="J37" s="16">
        <f>'[3]11'!K39</f>
        <v>0</v>
      </c>
      <c r="K37" s="16">
        <f>'[3]11'!L39</f>
        <v>0</v>
      </c>
      <c r="L37" s="16">
        <f>'[3]11'!M39</f>
        <v>0</v>
      </c>
      <c r="M37" s="16">
        <f>'[3]11'!N39</f>
        <v>0</v>
      </c>
      <c r="N37" s="16">
        <f>'[3]11'!O39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25.2</v>
      </c>
      <c r="AE37" s="8">
        <f t="shared" si="11"/>
        <v>25.2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25.2</v>
      </c>
      <c r="AL37" s="8">
        <f t="shared" si="31"/>
        <v>219.60000000000002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219.60000000000002</v>
      </c>
      <c r="AT37" s="8">
        <v>25.2</v>
      </c>
      <c r="AU37" s="8">
        <v>25.2</v>
      </c>
      <c r="AW37" s="203">
        <v>25.2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25.2</v>
      </c>
      <c r="BD37" s="203">
        <v>25.2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25.2</v>
      </c>
      <c r="BL37" s="8">
        <f t="shared" si="21"/>
        <v>25.2</v>
      </c>
      <c r="BM37" s="8">
        <f t="shared" si="22"/>
        <v>25.2</v>
      </c>
      <c r="BN37" s="8">
        <f t="shared" si="23"/>
        <v>25.2</v>
      </c>
      <c r="BO37" s="8">
        <f t="shared" si="24"/>
        <v>25.2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'[3]11'!B40</f>
        <v>320</v>
      </c>
      <c r="C38" s="16">
        <f>'[3]11'!C40</f>
        <v>0</v>
      </c>
      <c r="D38" s="16">
        <f>'[3]11'!D40</f>
        <v>0</v>
      </c>
      <c r="E38" s="16">
        <f>'[3]11'!E40</f>
        <v>0</v>
      </c>
      <c r="F38" s="16">
        <f>'[3]11'!F40</f>
        <v>940</v>
      </c>
      <c r="G38" s="16">
        <f>'[3]11'!G40</f>
        <v>0</v>
      </c>
      <c r="H38" s="17">
        <f t="shared" si="27"/>
        <v>1260</v>
      </c>
      <c r="I38" s="15">
        <f>'[3]11'!J40</f>
        <v>270</v>
      </c>
      <c r="J38" s="16">
        <f>'[3]11'!K40</f>
        <v>0</v>
      </c>
      <c r="K38" s="16">
        <f>'[3]11'!L40</f>
        <v>0</v>
      </c>
      <c r="L38" s="16">
        <f>'[3]11'!M40</f>
        <v>0</v>
      </c>
      <c r="M38" s="16">
        <f>'[3]11'!N40</f>
        <v>0</v>
      </c>
      <c r="N38" s="16">
        <f>'[3]11'!O40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25.2</v>
      </c>
      <c r="AE38" s="8">
        <f t="shared" si="11"/>
        <v>25.2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25.2</v>
      </c>
      <c r="AL38" s="8">
        <f t="shared" si="31"/>
        <v>219.60000000000002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219.60000000000002</v>
      </c>
      <c r="AT38" s="8">
        <v>25.2</v>
      </c>
      <c r="AU38" s="8">
        <v>25.2</v>
      </c>
      <c r="AW38" s="203">
        <v>25.2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25.2</v>
      </c>
      <c r="BD38" s="203">
        <v>25.2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25.2</v>
      </c>
      <c r="BL38" s="8">
        <f t="shared" si="21"/>
        <v>25.2</v>
      </c>
      <c r="BM38" s="8">
        <f t="shared" si="22"/>
        <v>25.2</v>
      </c>
      <c r="BN38" s="8">
        <f t="shared" si="23"/>
        <v>25.2</v>
      </c>
      <c r="BO38" s="8">
        <f t="shared" si="24"/>
        <v>25.2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'[3]11'!B41</f>
        <v>320</v>
      </c>
      <c r="C39" s="16">
        <f>'[3]11'!C41</f>
        <v>0</v>
      </c>
      <c r="D39" s="16">
        <f>'[3]11'!D41</f>
        <v>0</v>
      </c>
      <c r="E39" s="16">
        <f>'[3]11'!E41</f>
        <v>0</v>
      </c>
      <c r="F39" s="16">
        <f>'[3]11'!F41</f>
        <v>940</v>
      </c>
      <c r="G39" s="16">
        <f>'[3]11'!G41</f>
        <v>0</v>
      </c>
      <c r="H39" s="17">
        <f t="shared" si="27"/>
        <v>1260</v>
      </c>
      <c r="I39" s="15">
        <f>'[3]11'!J41</f>
        <v>270</v>
      </c>
      <c r="J39" s="16">
        <f>'[3]11'!K41</f>
        <v>0</v>
      </c>
      <c r="K39" s="16">
        <f>'[3]11'!L41</f>
        <v>0</v>
      </c>
      <c r="L39" s="16">
        <f>'[3]11'!M41</f>
        <v>0</v>
      </c>
      <c r="M39" s="16">
        <f>'[3]11'!N41</f>
        <v>0</v>
      </c>
      <c r="N39" s="16">
        <f>'[3]11'!O41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25.2</v>
      </c>
      <c r="AE39" s="8">
        <f t="shared" si="11"/>
        <v>25.2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25.2</v>
      </c>
      <c r="AL39" s="8">
        <f t="shared" si="31"/>
        <v>219.60000000000002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219.60000000000002</v>
      </c>
      <c r="AT39" s="8">
        <v>25.2</v>
      </c>
      <c r="AU39" s="8">
        <v>25.2</v>
      </c>
      <c r="AW39" s="203">
        <v>25.2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25.2</v>
      </c>
      <c r="BD39" s="203">
        <v>25.2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25.2</v>
      </c>
      <c r="BL39" s="8">
        <f t="shared" si="21"/>
        <v>25.2</v>
      </c>
      <c r="BM39" s="8">
        <f t="shared" si="22"/>
        <v>25.2</v>
      </c>
      <c r="BN39" s="8">
        <f t="shared" si="23"/>
        <v>25.2</v>
      </c>
      <c r="BO39" s="8">
        <f t="shared" si="24"/>
        <v>25.2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'[3]11'!B42</f>
        <v>320</v>
      </c>
      <c r="C40" s="16">
        <f>'[3]11'!C42</f>
        <v>0</v>
      </c>
      <c r="D40" s="16">
        <f>'[3]11'!D42</f>
        <v>0</v>
      </c>
      <c r="E40" s="16">
        <f>'[3]11'!E42</f>
        <v>0</v>
      </c>
      <c r="F40" s="16">
        <f>'[3]11'!F42</f>
        <v>940</v>
      </c>
      <c r="G40" s="16">
        <f>'[3]11'!G42</f>
        <v>0</v>
      </c>
      <c r="H40" s="17">
        <f t="shared" si="27"/>
        <v>1260</v>
      </c>
      <c r="I40" s="15">
        <f>'[3]11'!J42</f>
        <v>270</v>
      </c>
      <c r="J40" s="16">
        <f>'[3]11'!K42</f>
        <v>0</v>
      </c>
      <c r="K40" s="16">
        <f>'[3]11'!L42</f>
        <v>0</v>
      </c>
      <c r="L40" s="16">
        <f>'[3]11'!M42</f>
        <v>0</v>
      </c>
      <c r="M40" s="16">
        <f>'[3]11'!N42</f>
        <v>0</v>
      </c>
      <c r="N40" s="16">
        <f>'[3]11'!O42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25.2</v>
      </c>
      <c r="AE40" s="8">
        <f t="shared" si="11"/>
        <v>25.2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25.2</v>
      </c>
      <c r="AL40" s="8">
        <f t="shared" si="31"/>
        <v>219.60000000000002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219.60000000000002</v>
      </c>
      <c r="AT40" s="8">
        <v>25.2</v>
      </c>
      <c r="AU40" s="8">
        <v>25.2</v>
      </c>
      <c r="AW40" s="203">
        <v>25.2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25.2</v>
      </c>
      <c r="BD40" s="203">
        <v>25.2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25.2</v>
      </c>
      <c r="BL40" s="8">
        <f t="shared" si="21"/>
        <v>25.2</v>
      </c>
      <c r="BM40" s="8">
        <f t="shared" si="22"/>
        <v>25.2</v>
      </c>
      <c r="BN40" s="8">
        <f t="shared" si="23"/>
        <v>25.2</v>
      </c>
      <c r="BO40" s="8">
        <f t="shared" si="24"/>
        <v>25.2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'[3]11'!B43</f>
        <v>320</v>
      </c>
      <c r="C41" s="16">
        <f>'[3]11'!C43</f>
        <v>0</v>
      </c>
      <c r="D41" s="16">
        <f>'[3]11'!D43</f>
        <v>0</v>
      </c>
      <c r="E41" s="16">
        <f>'[3]11'!E43</f>
        <v>0</v>
      </c>
      <c r="F41" s="16">
        <f>'[3]11'!F43</f>
        <v>940</v>
      </c>
      <c r="G41" s="16">
        <f>'[3]11'!G43</f>
        <v>0</v>
      </c>
      <c r="H41" s="17">
        <f t="shared" si="27"/>
        <v>1260</v>
      </c>
      <c r="I41" s="15">
        <f>'[3]11'!J43</f>
        <v>270</v>
      </c>
      <c r="J41" s="16">
        <f>'[3]11'!K43</f>
        <v>0</v>
      </c>
      <c r="K41" s="16">
        <f>'[3]11'!L43</f>
        <v>0</v>
      </c>
      <c r="L41" s="16">
        <f>'[3]11'!M43</f>
        <v>0</v>
      </c>
      <c r="M41" s="16">
        <f>'[3]11'!N43</f>
        <v>0</v>
      </c>
      <c r="N41" s="16">
        <f>'[3]11'!O43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25.2</v>
      </c>
      <c r="AE41" s="8">
        <f t="shared" si="11"/>
        <v>25.2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25.2</v>
      </c>
      <c r="AL41" s="8">
        <f t="shared" si="31"/>
        <v>219.60000000000002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219.60000000000002</v>
      </c>
      <c r="AT41" s="8">
        <v>25.2</v>
      </c>
      <c r="AU41" s="8">
        <v>25.2</v>
      </c>
      <c r="AW41" s="203">
        <v>25.2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25.2</v>
      </c>
      <c r="BD41" s="203">
        <v>25.2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25.2</v>
      </c>
      <c r="BL41" s="8">
        <f t="shared" si="21"/>
        <v>25.2</v>
      </c>
      <c r="BM41" s="8">
        <f t="shared" si="22"/>
        <v>25.2</v>
      </c>
      <c r="BN41" s="8">
        <f t="shared" si="23"/>
        <v>25.2</v>
      </c>
      <c r="BO41" s="8">
        <f t="shared" si="24"/>
        <v>25.2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'[3]11'!B44</f>
        <v>320</v>
      </c>
      <c r="C42" s="16">
        <f>'[3]11'!C44</f>
        <v>0</v>
      </c>
      <c r="D42" s="16">
        <f>'[3]11'!D44</f>
        <v>0</v>
      </c>
      <c r="E42" s="16">
        <f>'[3]11'!E44</f>
        <v>0</v>
      </c>
      <c r="F42" s="16">
        <f>'[3]11'!F44</f>
        <v>940</v>
      </c>
      <c r="G42" s="16">
        <f>'[3]11'!G44</f>
        <v>0</v>
      </c>
      <c r="H42" s="17">
        <f t="shared" si="27"/>
        <v>1260</v>
      </c>
      <c r="I42" s="15">
        <f>'[3]11'!J44</f>
        <v>270</v>
      </c>
      <c r="J42" s="16">
        <f>'[3]11'!K44</f>
        <v>0</v>
      </c>
      <c r="K42" s="16">
        <f>'[3]11'!L44</f>
        <v>0</v>
      </c>
      <c r="L42" s="16">
        <f>'[3]11'!M44</f>
        <v>0</v>
      </c>
      <c r="M42" s="16">
        <f>'[3]11'!N44</f>
        <v>0</v>
      </c>
      <c r="N42" s="16">
        <f>'[3]11'!O44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25.2</v>
      </c>
      <c r="AE42" s="8">
        <f t="shared" si="11"/>
        <v>25.2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25.2</v>
      </c>
      <c r="AL42" s="8">
        <f t="shared" si="31"/>
        <v>219.60000000000002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219.60000000000002</v>
      </c>
      <c r="AT42" s="8">
        <v>25.2</v>
      </c>
      <c r="AU42" s="8">
        <v>25.2</v>
      </c>
      <c r="AW42" s="203">
        <v>25.2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25.2</v>
      </c>
      <c r="BD42" s="203">
        <v>25.2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25.2</v>
      </c>
      <c r="BL42" s="8">
        <f t="shared" si="21"/>
        <v>25.2</v>
      </c>
      <c r="BM42" s="8">
        <f t="shared" si="22"/>
        <v>25.2</v>
      </c>
      <c r="BN42" s="8">
        <f t="shared" si="23"/>
        <v>25.2</v>
      </c>
      <c r="BO42" s="8">
        <f t="shared" si="24"/>
        <v>25.2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'[3]11'!B45</f>
        <v>320</v>
      </c>
      <c r="C43" s="16">
        <f>'[3]11'!C45</f>
        <v>0</v>
      </c>
      <c r="D43" s="16">
        <f>'[3]11'!D45</f>
        <v>0</v>
      </c>
      <c r="E43" s="16">
        <f>'[3]11'!E45</f>
        <v>0</v>
      </c>
      <c r="F43" s="16">
        <f>'[3]11'!F45</f>
        <v>940</v>
      </c>
      <c r="G43" s="16">
        <f>'[3]11'!G45</f>
        <v>0</v>
      </c>
      <c r="H43" s="17">
        <f t="shared" si="27"/>
        <v>1260</v>
      </c>
      <c r="I43" s="15">
        <f>'[3]11'!J45</f>
        <v>270</v>
      </c>
      <c r="J43" s="16">
        <f>'[3]11'!K45</f>
        <v>0</v>
      </c>
      <c r="K43" s="16">
        <f>'[3]11'!L45</f>
        <v>0</v>
      </c>
      <c r="L43" s="16">
        <f>'[3]11'!M45</f>
        <v>0</v>
      </c>
      <c r="M43" s="16">
        <f>'[3]11'!N45</f>
        <v>0</v>
      </c>
      <c r="N43" s="16">
        <f>'[3]11'!O45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25.2</v>
      </c>
      <c r="AE43" s="8">
        <f t="shared" si="11"/>
        <v>25.2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25.2</v>
      </c>
      <c r="AL43" s="8">
        <f t="shared" si="31"/>
        <v>219.60000000000002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219.60000000000002</v>
      </c>
      <c r="AT43" s="8">
        <v>25.2</v>
      </c>
      <c r="AU43" s="8">
        <v>25.2</v>
      </c>
      <c r="AW43" s="203">
        <v>25.2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25.2</v>
      </c>
      <c r="BD43" s="203">
        <v>25.2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25.2</v>
      </c>
      <c r="BL43" s="8">
        <f t="shared" si="21"/>
        <v>25.2</v>
      </c>
      <c r="BM43" s="8">
        <f t="shared" si="22"/>
        <v>25.2</v>
      </c>
      <c r="BN43" s="8">
        <f t="shared" si="23"/>
        <v>25.2</v>
      </c>
      <c r="BO43" s="8">
        <f t="shared" si="24"/>
        <v>25.2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'[3]11'!B46</f>
        <v>320</v>
      </c>
      <c r="C44" s="16">
        <f>'[3]11'!C46</f>
        <v>0</v>
      </c>
      <c r="D44" s="16">
        <f>'[3]11'!D46</f>
        <v>0</v>
      </c>
      <c r="E44" s="16">
        <f>'[3]11'!E46</f>
        <v>0</v>
      </c>
      <c r="F44" s="16">
        <f>'[3]11'!F46</f>
        <v>940</v>
      </c>
      <c r="G44" s="16">
        <f>'[3]11'!G46</f>
        <v>0</v>
      </c>
      <c r="H44" s="17">
        <f t="shared" si="27"/>
        <v>1260</v>
      </c>
      <c r="I44" s="15">
        <f>'[3]11'!J46</f>
        <v>270</v>
      </c>
      <c r="J44" s="16">
        <f>'[3]11'!K46</f>
        <v>0</v>
      </c>
      <c r="K44" s="16">
        <f>'[3]11'!L46</f>
        <v>0</v>
      </c>
      <c r="L44" s="16">
        <f>'[3]11'!M46</f>
        <v>0</v>
      </c>
      <c r="M44" s="16">
        <f>'[3]11'!N46</f>
        <v>0</v>
      </c>
      <c r="N44" s="16">
        <f>'[3]11'!O46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25.2</v>
      </c>
      <c r="AE44" s="8">
        <f t="shared" si="11"/>
        <v>25.2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25.2</v>
      </c>
      <c r="AL44" s="8">
        <f t="shared" si="31"/>
        <v>219.60000000000002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219.60000000000002</v>
      </c>
      <c r="AT44" s="8">
        <v>25.2</v>
      </c>
      <c r="AU44" s="8">
        <v>25.2</v>
      </c>
      <c r="AW44" s="203">
        <v>25.2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25.2</v>
      </c>
      <c r="BD44" s="203">
        <v>25.2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25.2</v>
      </c>
      <c r="BL44" s="8">
        <f t="shared" si="21"/>
        <v>25.2</v>
      </c>
      <c r="BM44" s="8">
        <f t="shared" si="22"/>
        <v>25.2</v>
      </c>
      <c r="BN44" s="8">
        <f t="shared" si="23"/>
        <v>25.2</v>
      </c>
      <c r="BO44" s="8">
        <f t="shared" si="24"/>
        <v>25.2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'[3]11'!B47</f>
        <v>320</v>
      </c>
      <c r="C45" s="16">
        <f>'[3]11'!C47</f>
        <v>0</v>
      </c>
      <c r="D45" s="16">
        <f>'[3]11'!D47</f>
        <v>0</v>
      </c>
      <c r="E45" s="16">
        <f>'[3]11'!E47</f>
        <v>0</v>
      </c>
      <c r="F45" s="16">
        <f>'[3]11'!F47</f>
        <v>940</v>
      </c>
      <c r="G45" s="16">
        <f>'[3]11'!G47</f>
        <v>0</v>
      </c>
      <c r="H45" s="17">
        <f t="shared" si="27"/>
        <v>1260</v>
      </c>
      <c r="I45" s="15">
        <f>'[3]11'!J47</f>
        <v>270</v>
      </c>
      <c r="J45" s="16">
        <f>'[3]11'!K47</f>
        <v>0</v>
      </c>
      <c r="K45" s="16">
        <f>'[3]11'!L47</f>
        <v>0</v>
      </c>
      <c r="L45" s="16">
        <f>'[3]11'!M47</f>
        <v>0</v>
      </c>
      <c r="M45" s="16">
        <f>'[3]11'!N47</f>
        <v>0</v>
      </c>
      <c r="N45" s="16">
        <f>'[3]11'!O47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25.2</v>
      </c>
      <c r="AE45" s="8">
        <f t="shared" si="11"/>
        <v>25.2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25.2</v>
      </c>
      <c r="AL45" s="8">
        <f t="shared" si="31"/>
        <v>219.60000000000002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219.60000000000002</v>
      </c>
      <c r="AT45" s="8">
        <v>25.2</v>
      </c>
      <c r="AU45" s="8">
        <v>25.2</v>
      </c>
      <c r="AW45" s="203">
        <v>25.2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25.2</v>
      </c>
      <c r="BD45" s="203">
        <v>25.2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25.2</v>
      </c>
      <c r="BL45" s="8">
        <f t="shared" si="21"/>
        <v>25.2</v>
      </c>
      <c r="BM45" s="8">
        <f t="shared" si="22"/>
        <v>25.2</v>
      </c>
      <c r="BN45" s="8">
        <f t="shared" si="23"/>
        <v>25.2</v>
      </c>
      <c r="BO45" s="8">
        <f t="shared" si="24"/>
        <v>25.2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'[3]11'!B48</f>
        <v>320</v>
      </c>
      <c r="C46" s="16">
        <f>'[3]11'!C48</f>
        <v>0</v>
      </c>
      <c r="D46" s="16">
        <f>'[3]11'!D48</f>
        <v>0</v>
      </c>
      <c r="E46" s="16">
        <f>'[3]11'!E48</f>
        <v>0</v>
      </c>
      <c r="F46" s="16">
        <f>'[3]11'!F48</f>
        <v>940</v>
      </c>
      <c r="G46" s="16">
        <f>'[3]11'!G48</f>
        <v>0</v>
      </c>
      <c r="H46" s="17">
        <f t="shared" si="27"/>
        <v>1260</v>
      </c>
      <c r="I46" s="15">
        <f>'[3]11'!J48</f>
        <v>270</v>
      </c>
      <c r="J46" s="16">
        <f>'[3]11'!K48</f>
        <v>0</v>
      </c>
      <c r="K46" s="16">
        <f>'[3]11'!L48</f>
        <v>0</v>
      </c>
      <c r="L46" s="16">
        <f>'[3]11'!M48</f>
        <v>0</v>
      </c>
      <c r="M46" s="16">
        <f>'[3]11'!N48</f>
        <v>0</v>
      </c>
      <c r="N46" s="16">
        <f>'[3]11'!O48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25.2</v>
      </c>
      <c r="AE46" s="8">
        <f t="shared" si="11"/>
        <v>25.2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25.2</v>
      </c>
      <c r="AL46" s="8">
        <f t="shared" si="31"/>
        <v>219.60000000000002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219.60000000000002</v>
      </c>
      <c r="AT46" s="8">
        <v>25.2</v>
      </c>
      <c r="AU46" s="8">
        <v>25.2</v>
      </c>
      <c r="AW46" s="203">
        <v>25.2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25.2</v>
      </c>
      <c r="BD46" s="203">
        <v>25.2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25.2</v>
      </c>
      <c r="BL46" s="8">
        <f t="shared" si="21"/>
        <v>25.2</v>
      </c>
      <c r="BM46" s="8">
        <f t="shared" si="22"/>
        <v>25.2</v>
      </c>
      <c r="BN46" s="8">
        <f t="shared" si="23"/>
        <v>25.2</v>
      </c>
      <c r="BO46" s="8">
        <f t="shared" si="24"/>
        <v>25.2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'[3]11'!B49</f>
        <v>320</v>
      </c>
      <c r="C47" s="16">
        <f>'[3]11'!C49</f>
        <v>0</v>
      </c>
      <c r="D47" s="16">
        <f>'[3]11'!D49</f>
        <v>0</v>
      </c>
      <c r="E47" s="16">
        <f>'[3]11'!E49</f>
        <v>0</v>
      </c>
      <c r="F47" s="16">
        <f>'[3]11'!F49</f>
        <v>940</v>
      </c>
      <c r="G47" s="16">
        <f>'[3]11'!G49</f>
        <v>0</v>
      </c>
      <c r="H47" s="17">
        <f t="shared" si="27"/>
        <v>1260</v>
      </c>
      <c r="I47" s="15">
        <f>'[3]11'!J49</f>
        <v>270</v>
      </c>
      <c r="J47" s="16">
        <f>'[3]11'!K49</f>
        <v>0</v>
      </c>
      <c r="K47" s="16">
        <f>'[3]11'!L49</f>
        <v>0</v>
      </c>
      <c r="L47" s="16">
        <f>'[3]11'!M49</f>
        <v>0</v>
      </c>
      <c r="M47" s="16">
        <f>'[3]11'!N49</f>
        <v>0</v>
      </c>
      <c r="N47" s="16">
        <f>'[3]11'!O49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25.2</v>
      </c>
      <c r="AE47" s="8">
        <f t="shared" si="11"/>
        <v>25.2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25.2</v>
      </c>
      <c r="AL47" s="8">
        <f t="shared" si="31"/>
        <v>219.60000000000002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219.60000000000002</v>
      </c>
      <c r="AT47" s="8">
        <v>25.2</v>
      </c>
      <c r="AU47" s="8">
        <v>25.2</v>
      </c>
      <c r="AW47" s="203">
        <v>25.2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25.2</v>
      </c>
      <c r="BD47" s="203">
        <v>25.2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25.2</v>
      </c>
      <c r="BL47" s="8">
        <f t="shared" si="21"/>
        <v>25.2</v>
      </c>
      <c r="BM47" s="8">
        <f t="shared" si="22"/>
        <v>25.2</v>
      </c>
      <c r="BN47" s="8">
        <f t="shared" si="23"/>
        <v>25.2</v>
      </c>
      <c r="BO47" s="8">
        <f t="shared" si="24"/>
        <v>25.2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'[3]11'!B50</f>
        <v>320</v>
      </c>
      <c r="C48" s="16">
        <f>'[3]11'!C50</f>
        <v>0</v>
      </c>
      <c r="D48" s="16">
        <f>'[3]11'!D50</f>
        <v>0</v>
      </c>
      <c r="E48" s="16">
        <f>'[3]11'!E50</f>
        <v>0</v>
      </c>
      <c r="F48" s="16">
        <f>'[3]11'!F50</f>
        <v>940</v>
      </c>
      <c r="G48" s="16">
        <f>'[3]11'!G50</f>
        <v>0</v>
      </c>
      <c r="H48" s="17">
        <f t="shared" si="27"/>
        <v>1260</v>
      </c>
      <c r="I48" s="15">
        <f>'[3]11'!J50</f>
        <v>270</v>
      </c>
      <c r="J48" s="16">
        <f>'[3]11'!K50</f>
        <v>0</v>
      </c>
      <c r="K48" s="16">
        <f>'[3]11'!L50</f>
        <v>0</v>
      </c>
      <c r="L48" s="16">
        <f>'[3]11'!M50</f>
        <v>0</v>
      </c>
      <c r="M48" s="16">
        <f>'[3]11'!N50</f>
        <v>0</v>
      </c>
      <c r="N48" s="16">
        <f>'[3]11'!O50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25.2</v>
      </c>
      <c r="AE48" s="8">
        <f t="shared" si="11"/>
        <v>25.2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25.2</v>
      </c>
      <c r="AL48" s="8">
        <f t="shared" si="31"/>
        <v>219.60000000000002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219.60000000000002</v>
      </c>
      <c r="AT48" s="8">
        <v>25.2</v>
      </c>
      <c r="AU48" s="8">
        <v>25.2</v>
      </c>
      <c r="AW48" s="203">
        <v>25.2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25.2</v>
      </c>
      <c r="BD48" s="203">
        <v>25.2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25.2</v>
      </c>
      <c r="BL48" s="8">
        <f t="shared" si="21"/>
        <v>25.2</v>
      </c>
      <c r="BM48" s="8">
        <f t="shared" si="22"/>
        <v>25.2</v>
      </c>
      <c r="BN48" s="8">
        <f t="shared" si="23"/>
        <v>25.2</v>
      </c>
      <c r="BO48" s="8">
        <f t="shared" si="24"/>
        <v>25.2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'[3]11'!B51</f>
        <v>320</v>
      </c>
      <c r="C49" s="16">
        <f>'[3]11'!C51</f>
        <v>0</v>
      </c>
      <c r="D49" s="16">
        <f>'[3]11'!D51</f>
        <v>0</v>
      </c>
      <c r="E49" s="16">
        <f>'[3]11'!E51</f>
        <v>0</v>
      </c>
      <c r="F49" s="16">
        <f>'[3]11'!F51</f>
        <v>940</v>
      </c>
      <c r="G49" s="16">
        <f>'[3]11'!G51</f>
        <v>0</v>
      </c>
      <c r="H49" s="17">
        <f t="shared" si="27"/>
        <v>1260</v>
      </c>
      <c r="I49" s="15">
        <f>'[3]11'!J51</f>
        <v>270</v>
      </c>
      <c r="J49" s="16">
        <f>'[3]11'!K51</f>
        <v>0</v>
      </c>
      <c r="K49" s="16">
        <f>'[3]11'!L51</f>
        <v>0</v>
      </c>
      <c r="L49" s="16">
        <f>'[3]11'!M51</f>
        <v>0</v>
      </c>
      <c r="M49" s="16">
        <f>'[3]11'!N51</f>
        <v>0</v>
      </c>
      <c r="N49" s="16">
        <f>'[3]11'!O51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25.2</v>
      </c>
      <c r="AE49" s="8">
        <f t="shared" si="11"/>
        <v>25.2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25.2</v>
      </c>
      <c r="AL49" s="8">
        <f t="shared" si="31"/>
        <v>219.60000000000002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219.60000000000002</v>
      </c>
      <c r="AT49" s="8">
        <v>25.2</v>
      </c>
      <c r="AU49" s="8">
        <v>25.2</v>
      </c>
      <c r="AW49" s="203">
        <v>25.2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25.2</v>
      </c>
      <c r="BD49" s="203">
        <v>25.2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25.2</v>
      </c>
      <c r="BL49" s="8">
        <f t="shared" si="21"/>
        <v>25.2</v>
      </c>
      <c r="BM49" s="8">
        <f t="shared" si="22"/>
        <v>25.2</v>
      </c>
      <c r="BN49" s="8">
        <f t="shared" si="23"/>
        <v>25.2</v>
      </c>
      <c r="BO49" s="8">
        <f t="shared" si="24"/>
        <v>25.2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'[3]11'!B52</f>
        <v>320</v>
      </c>
      <c r="C50" s="16">
        <f>'[3]11'!C52</f>
        <v>0</v>
      </c>
      <c r="D50" s="16">
        <f>'[3]11'!D52</f>
        <v>0</v>
      </c>
      <c r="E50" s="16">
        <f>'[3]11'!E52</f>
        <v>0</v>
      </c>
      <c r="F50" s="16">
        <f>'[3]11'!F52</f>
        <v>940</v>
      </c>
      <c r="G50" s="16">
        <f>'[3]11'!G52</f>
        <v>0</v>
      </c>
      <c r="H50" s="17">
        <f t="shared" si="27"/>
        <v>1260</v>
      </c>
      <c r="I50" s="15">
        <f>'[3]11'!J52</f>
        <v>270</v>
      </c>
      <c r="J50" s="16">
        <f>'[3]11'!K52</f>
        <v>0</v>
      </c>
      <c r="K50" s="16">
        <f>'[3]11'!L52</f>
        <v>0</v>
      </c>
      <c r="L50" s="16">
        <f>'[3]11'!M52</f>
        <v>0</v>
      </c>
      <c r="M50" s="16">
        <f>'[3]11'!N52</f>
        <v>0</v>
      </c>
      <c r="N50" s="16">
        <f>'[3]11'!O52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25.2</v>
      </c>
      <c r="AE50" s="8">
        <f t="shared" si="11"/>
        <v>25.2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25.2</v>
      </c>
      <c r="AL50" s="8">
        <f t="shared" si="31"/>
        <v>219.60000000000002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219.60000000000002</v>
      </c>
      <c r="AT50" s="8">
        <v>17.79</v>
      </c>
      <c r="AU50" s="8">
        <v>17.79</v>
      </c>
      <c r="AW50" s="203">
        <v>25.2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25.2</v>
      </c>
      <c r="BD50" s="203">
        <v>25.2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25.2</v>
      </c>
      <c r="BL50" s="8">
        <f t="shared" si="21"/>
        <v>17.79</v>
      </c>
      <c r="BM50" s="8">
        <f t="shared" si="22"/>
        <v>17.79</v>
      </c>
      <c r="BN50" s="8">
        <f t="shared" si="23"/>
        <v>25.2</v>
      </c>
      <c r="BO50" s="8">
        <f t="shared" si="24"/>
        <v>25.2</v>
      </c>
      <c r="BP50" s="182">
        <f t="shared" si="25"/>
        <v>-7.41</v>
      </c>
      <c r="BQ50" s="182">
        <f t="shared" si="26"/>
        <v>-7.41</v>
      </c>
    </row>
    <row r="51" spans="1:69">
      <c r="A51" s="8" t="s">
        <v>93</v>
      </c>
      <c r="B51" s="15">
        <f>'[3]11'!B53</f>
        <v>320</v>
      </c>
      <c r="C51" s="16">
        <f>'[3]11'!C53</f>
        <v>0</v>
      </c>
      <c r="D51" s="16">
        <f>'[3]11'!D53</f>
        <v>0</v>
      </c>
      <c r="E51" s="16">
        <f>'[3]11'!E53</f>
        <v>0</v>
      </c>
      <c r="F51" s="16">
        <f>'[3]11'!F53</f>
        <v>920</v>
      </c>
      <c r="G51" s="16">
        <f>'[3]11'!G53</f>
        <v>0</v>
      </c>
      <c r="H51" s="17">
        <f t="shared" si="27"/>
        <v>1240</v>
      </c>
      <c r="I51" s="15">
        <f>'[3]11'!J53</f>
        <v>270</v>
      </c>
      <c r="J51" s="16">
        <f>'[3]11'!K53</f>
        <v>0</v>
      </c>
      <c r="K51" s="16">
        <f>'[3]11'!L53</f>
        <v>0</v>
      </c>
      <c r="L51" s="16">
        <f>'[3]11'!M53</f>
        <v>0</v>
      </c>
      <c r="M51" s="16">
        <f>'[3]11'!N53</f>
        <v>0</v>
      </c>
      <c r="N51" s="16">
        <f>'[3]11'!O53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23.05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23.05</v>
      </c>
      <c r="AL51" s="8">
        <f t="shared" si="31"/>
        <v>214.95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214.95</v>
      </c>
      <c r="AT51" s="8">
        <v>32</v>
      </c>
      <c r="AU51" s="8">
        <v>3.58</v>
      </c>
      <c r="AW51" s="203">
        <v>32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32</v>
      </c>
      <c r="BD51" s="203">
        <v>23.05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23.05</v>
      </c>
      <c r="BL51" s="8">
        <f t="shared" si="21"/>
        <v>32</v>
      </c>
      <c r="BM51" s="8">
        <f t="shared" si="22"/>
        <v>3.58</v>
      </c>
      <c r="BN51" s="8">
        <f t="shared" si="23"/>
        <v>32</v>
      </c>
      <c r="BO51" s="8">
        <f t="shared" si="24"/>
        <v>23.05</v>
      </c>
      <c r="BP51" s="182">
        <f t="shared" si="25"/>
        <v>0</v>
      </c>
      <c r="BQ51" s="182">
        <f t="shared" si="26"/>
        <v>-19.47</v>
      </c>
    </row>
    <row r="52" spans="1:69">
      <c r="A52" s="8" t="s">
        <v>94</v>
      </c>
      <c r="B52" s="15">
        <f>'[3]11'!B54</f>
        <v>320</v>
      </c>
      <c r="C52" s="16">
        <f>'[3]11'!C54</f>
        <v>0</v>
      </c>
      <c r="D52" s="16">
        <f>'[3]11'!D54</f>
        <v>0</v>
      </c>
      <c r="E52" s="16">
        <f>'[3]11'!E54</f>
        <v>0</v>
      </c>
      <c r="F52" s="16">
        <f>'[3]11'!F54</f>
        <v>920</v>
      </c>
      <c r="G52" s="16">
        <f>'[3]11'!G54</f>
        <v>0</v>
      </c>
      <c r="H52" s="17">
        <f t="shared" si="27"/>
        <v>1240</v>
      </c>
      <c r="I52" s="15">
        <f>'[3]11'!J54</f>
        <v>270</v>
      </c>
      <c r="J52" s="16">
        <f>'[3]11'!K54</f>
        <v>0</v>
      </c>
      <c r="K52" s="16">
        <f>'[3]11'!L54</f>
        <v>0</v>
      </c>
      <c r="L52" s="16">
        <f>'[3]11'!M54</f>
        <v>0</v>
      </c>
      <c r="M52" s="16">
        <f>'[3]11'!N54</f>
        <v>0</v>
      </c>
      <c r="N52" s="16">
        <f>'[3]11'!O54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23.05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23.05</v>
      </c>
      <c r="AL52" s="8">
        <f t="shared" si="31"/>
        <v>214.95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214.95</v>
      </c>
      <c r="AT52" s="8">
        <v>32</v>
      </c>
      <c r="AU52" s="8">
        <v>3.58</v>
      </c>
      <c r="AW52" s="203">
        <v>32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32</v>
      </c>
      <c r="BD52" s="203">
        <v>23.05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23.05</v>
      </c>
      <c r="BL52" s="8">
        <f t="shared" si="21"/>
        <v>32</v>
      </c>
      <c r="BM52" s="8">
        <f t="shared" si="22"/>
        <v>3.58</v>
      </c>
      <c r="BN52" s="8">
        <f t="shared" si="23"/>
        <v>32</v>
      </c>
      <c r="BO52" s="8">
        <f t="shared" si="24"/>
        <v>23.05</v>
      </c>
      <c r="BP52" s="182">
        <f t="shared" si="25"/>
        <v>0</v>
      </c>
      <c r="BQ52" s="182">
        <f t="shared" si="26"/>
        <v>-19.47</v>
      </c>
    </row>
    <row r="53" spans="1:69">
      <c r="A53" s="8" t="s">
        <v>95</v>
      </c>
      <c r="B53" s="15">
        <f>'[3]11'!B55</f>
        <v>320</v>
      </c>
      <c r="C53" s="16">
        <f>'[3]11'!C55</f>
        <v>0</v>
      </c>
      <c r="D53" s="16">
        <f>'[3]11'!D55</f>
        <v>0</v>
      </c>
      <c r="E53" s="16">
        <f>'[3]11'!E55</f>
        <v>0</v>
      </c>
      <c r="F53" s="16">
        <f>'[3]11'!F55</f>
        <v>920</v>
      </c>
      <c r="G53" s="16">
        <f>'[3]11'!G55</f>
        <v>0</v>
      </c>
      <c r="H53" s="17">
        <f t="shared" si="27"/>
        <v>1240</v>
      </c>
      <c r="I53" s="15">
        <f>'[3]11'!J55</f>
        <v>270</v>
      </c>
      <c r="J53" s="16">
        <f>'[3]11'!K55</f>
        <v>0</v>
      </c>
      <c r="K53" s="16">
        <f>'[3]11'!L55</f>
        <v>0</v>
      </c>
      <c r="L53" s="16">
        <f>'[3]11'!M55</f>
        <v>0</v>
      </c>
      <c r="M53" s="16">
        <f>'[3]11'!N55</f>
        <v>0</v>
      </c>
      <c r="N53" s="16">
        <f>'[3]11'!O55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3.58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3.58</v>
      </c>
      <c r="AL53" s="8">
        <f t="shared" si="31"/>
        <v>234.42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234.42</v>
      </c>
      <c r="AT53" s="8">
        <v>32</v>
      </c>
      <c r="AU53" s="8">
        <v>3.58</v>
      </c>
      <c r="AW53" s="203">
        <v>32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32</v>
      </c>
      <c r="BD53" s="203">
        <v>3.58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3.58</v>
      </c>
      <c r="BL53" s="8">
        <f t="shared" si="21"/>
        <v>32</v>
      </c>
      <c r="BM53" s="8">
        <f t="shared" si="22"/>
        <v>3.58</v>
      </c>
      <c r="BN53" s="8">
        <f t="shared" si="23"/>
        <v>32</v>
      </c>
      <c r="BO53" s="8">
        <f t="shared" si="24"/>
        <v>3.58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'[3]11'!B56</f>
        <v>320</v>
      </c>
      <c r="C54" s="16">
        <f>'[3]11'!C56</f>
        <v>0</v>
      </c>
      <c r="D54" s="16">
        <f>'[3]11'!D56</f>
        <v>0</v>
      </c>
      <c r="E54" s="16">
        <f>'[3]11'!E56</f>
        <v>0</v>
      </c>
      <c r="F54" s="16">
        <f>'[3]11'!F56</f>
        <v>920</v>
      </c>
      <c r="G54" s="16">
        <f>'[3]11'!G56</f>
        <v>0</v>
      </c>
      <c r="H54" s="17">
        <f t="shared" si="27"/>
        <v>1240</v>
      </c>
      <c r="I54" s="15">
        <f>'[3]11'!J56</f>
        <v>270</v>
      </c>
      <c r="J54" s="16">
        <f>'[3]11'!K56</f>
        <v>0</v>
      </c>
      <c r="K54" s="16">
        <f>'[3]11'!L56</f>
        <v>0</v>
      </c>
      <c r="L54" s="16">
        <f>'[3]11'!M56</f>
        <v>0</v>
      </c>
      <c r="M54" s="16">
        <f>'[3]11'!N56</f>
        <v>0</v>
      </c>
      <c r="N54" s="16">
        <f>'[3]11'!O56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3.58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3.58</v>
      </c>
      <c r="AL54" s="8">
        <f t="shared" si="31"/>
        <v>234.42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234.42</v>
      </c>
      <c r="AT54" s="8">
        <v>32</v>
      </c>
      <c r="AU54" s="8">
        <v>3.58</v>
      </c>
      <c r="AW54" s="203">
        <v>32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32</v>
      </c>
      <c r="BD54" s="203">
        <v>3.58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3.58</v>
      </c>
      <c r="BL54" s="8">
        <f t="shared" si="21"/>
        <v>32</v>
      </c>
      <c r="BM54" s="8">
        <f t="shared" si="22"/>
        <v>3.58</v>
      </c>
      <c r="BN54" s="8">
        <f t="shared" si="23"/>
        <v>32</v>
      </c>
      <c r="BO54" s="8">
        <f t="shared" si="24"/>
        <v>3.58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'[3]11'!B57</f>
        <v>320</v>
      </c>
      <c r="C55" s="16">
        <f>'[3]11'!C57</f>
        <v>0</v>
      </c>
      <c r="D55" s="16">
        <f>'[3]11'!D57</f>
        <v>0</v>
      </c>
      <c r="E55" s="16">
        <f>'[3]11'!E57</f>
        <v>0</v>
      </c>
      <c r="F55" s="16">
        <f>'[3]11'!F57</f>
        <v>920</v>
      </c>
      <c r="G55" s="16">
        <f>'[3]11'!G57</f>
        <v>0</v>
      </c>
      <c r="H55" s="17">
        <f t="shared" si="27"/>
        <v>1240</v>
      </c>
      <c r="I55" s="15">
        <f>'[3]11'!J57</f>
        <v>266.42</v>
      </c>
      <c r="J55" s="16">
        <f>'[3]11'!K57</f>
        <v>0</v>
      </c>
      <c r="K55" s="16">
        <f>'[3]11'!L57</f>
        <v>0</v>
      </c>
      <c r="L55" s="16">
        <f>'[3]11'!M57</f>
        <v>0</v>
      </c>
      <c r="M55" s="16">
        <f>'[3]11'!N57</f>
        <v>0</v>
      </c>
      <c r="N55" s="16">
        <f>'[3]11'!O57</f>
        <v>0</v>
      </c>
      <c r="O55" s="17">
        <f t="shared" si="28"/>
        <v>266.42</v>
      </c>
      <c r="P55" s="18">
        <f>frq!C55</f>
        <v>1</v>
      </c>
      <c r="Q55" s="15">
        <f t="shared" si="29"/>
        <v>266.42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266.42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3.58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3.58</v>
      </c>
      <c r="AL55" s="8">
        <f t="shared" si="31"/>
        <v>230.84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230.84</v>
      </c>
      <c r="AT55" s="8">
        <v>32</v>
      </c>
      <c r="AU55" s="8">
        <v>3.58</v>
      </c>
      <c r="AW55" s="203">
        <v>32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32</v>
      </c>
      <c r="BD55" s="203">
        <v>3.58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3.58</v>
      </c>
      <c r="BL55" s="8">
        <f t="shared" si="21"/>
        <v>32</v>
      </c>
      <c r="BM55" s="8">
        <f t="shared" si="22"/>
        <v>3.58</v>
      </c>
      <c r="BN55" s="8">
        <f t="shared" si="23"/>
        <v>32</v>
      </c>
      <c r="BO55" s="8">
        <f t="shared" si="24"/>
        <v>3.58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'[3]11'!B58</f>
        <v>320</v>
      </c>
      <c r="C56" s="16">
        <f>'[3]11'!C58</f>
        <v>0</v>
      </c>
      <c r="D56" s="16">
        <f>'[3]11'!D58</f>
        <v>0</v>
      </c>
      <c r="E56" s="16">
        <f>'[3]11'!E58</f>
        <v>0</v>
      </c>
      <c r="F56" s="16">
        <f>'[3]11'!F58</f>
        <v>920</v>
      </c>
      <c r="G56" s="16">
        <f>'[3]11'!G58</f>
        <v>0</v>
      </c>
      <c r="H56" s="17">
        <f t="shared" si="27"/>
        <v>1240</v>
      </c>
      <c r="I56" s="15">
        <f>'[3]11'!J58</f>
        <v>270</v>
      </c>
      <c r="J56" s="16">
        <f>'[3]11'!K58</f>
        <v>0</v>
      </c>
      <c r="K56" s="16">
        <f>'[3]11'!L58</f>
        <v>0</v>
      </c>
      <c r="L56" s="16">
        <f>'[3]11'!M58</f>
        <v>0</v>
      </c>
      <c r="M56" s="16">
        <f>'[3]11'!N58</f>
        <v>0</v>
      </c>
      <c r="N56" s="16">
        <f>'[3]11'!O58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3.58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3.58</v>
      </c>
      <c r="AL56" s="8">
        <f t="shared" si="31"/>
        <v>234.42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234.42</v>
      </c>
      <c r="AT56" s="8">
        <v>32</v>
      </c>
      <c r="AU56" s="8">
        <v>3.58</v>
      </c>
      <c r="AW56" s="203">
        <v>32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32</v>
      </c>
      <c r="BD56" s="203">
        <v>3.58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3.58</v>
      </c>
      <c r="BL56" s="8">
        <f t="shared" si="21"/>
        <v>32</v>
      </c>
      <c r="BM56" s="8">
        <f t="shared" si="22"/>
        <v>3.58</v>
      </c>
      <c r="BN56" s="8">
        <f t="shared" si="23"/>
        <v>32</v>
      </c>
      <c r="BO56" s="8">
        <f t="shared" si="24"/>
        <v>3.58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'[3]11'!B59</f>
        <v>320</v>
      </c>
      <c r="C57" s="16">
        <f>'[3]11'!C59</f>
        <v>0</v>
      </c>
      <c r="D57" s="16">
        <f>'[3]11'!D59</f>
        <v>0</v>
      </c>
      <c r="E57" s="16">
        <f>'[3]11'!E59</f>
        <v>0</v>
      </c>
      <c r="F57" s="16">
        <f>'[3]11'!F59</f>
        <v>920</v>
      </c>
      <c r="G57" s="16">
        <f>'[3]11'!G59</f>
        <v>0</v>
      </c>
      <c r="H57" s="17">
        <f t="shared" si="27"/>
        <v>1240</v>
      </c>
      <c r="I57" s="15">
        <f>'[3]11'!J59</f>
        <v>270</v>
      </c>
      <c r="J57" s="16">
        <f>'[3]11'!K59</f>
        <v>0</v>
      </c>
      <c r="K57" s="16">
        <f>'[3]11'!L59</f>
        <v>0</v>
      </c>
      <c r="L57" s="16">
        <f>'[3]11'!M59</f>
        <v>0</v>
      </c>
      <c r="M57" s="16">
        <f>'[3]11'!N59</f>
        <v>0</v>
      </c>
      <c r="N57" s="16">
        <f>'[3]11'!O59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3.58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3.58</v>
      </c>
      <c r="AL57" s="8">
        <f t="shared" si="31"/>
        <v>234.42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234.42</v>
      </c>
      <c r="AT57" s="8">
        <v>32</v>
      </c>
      <c r="AU57" s="8">
        <v>3.58</v>
      </c>
      <c r="AW57" s="203">
        <v>32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32</v>
      </c>
      <c r="BD57" s="203">
        <v>3.58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3.58</v>
      </c>
      <c r="BL57" s="8">
        <f t="shared" si="21"/>
        <v>32</v>
      </c>
      <c r="BM57" s="8">
        <f t="shared" si="22"/>
        <v>3.58</v>
      </c>
      <c r="BN57" s="8">
        <f t="shared" si="23"/>
        <v>32</v>
      </c>
      <c r="BO57" s="8">
        <f t="shared" si="24"/>
        <v>3.58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'[3]11'!B60</f>
        <v>320</v>
      </c>
      <c r="C58" s="16">
        <f>'[3]11'!C60</f>
        <v>0</v>
      </c>
      <c r="D58" s="16">
        <f>'[3]11'!D60</f>
        <v>0</v>
      </c>
      <c r="E58" s="16">
        <f>'[3]11'!E60</f>
        <v>0</v>
      </c>
      <c r="F58" s="16">
        <f>'[3]11'!F60</f>
        <v>920</v>
      </c>
      <c r="G58" s="16">
        <f>'[3]11'!G60</f>
        <v>0</v>
      </c>
      <c r="H58" s="17">
        <f t="shared" si="27"/>
        <v>1240</v>
      </c>
      <c r="I58" s="15">
        <f>'[3]11'!J60</f>
        <v>270</v>
      </c>
      <c r="J58" s="16">
        <f>'[3]11'!K60</f>
        <v>0</v>
      </c>
      <c r="K58" s="16">
        <f>'[3]11'!L60</f>
        <v>0</v>
      </c>
      <c r="L58" s="16">
        <f>'[3]11'!M60</f>
        <v>0</v>
      </c>
      <c r="M58" s="16">
        <f>'[3]11'!N60</f>
        <v>0</v>
      </c>
      <c r="N58" s="16">
        <f>'[3]11'!O60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3.58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3.58</v>
      </c>
      <c r="AL58" s="8">
        <f t="shared" si="31"/>
        <v>234.42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234.42</v>
      </c>
      <c r="AT58" s="8">
        <v>32</v>
      </c>
      <c r="AU58" s="8">
        <v>3.58</v>
      </c>
      <c r="AW58" s="203">
        <v>32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32</v>
      </c>
      <c r="BD58" s="203">
        <v>3.58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3.58</v>
      </c>
      <c r="BL58" s="8">
        <f t="shared" si="21"/>
        <v>32</v>
      </c>
      <c r="BM58" s="8">
        <f t="shared" si="22"/>
        <v>3.58</v>
      </c>
      <c r="BN58" s="8">
        <f t="shared" si="23"/>
        <v>32</v>
      </c>
      <c r="BO58" s="8">
        <f t="shared" si="24"/>
        <v>3.58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'[3]11'!B61</f>
        <v>320</v>
      </c>
      <c r="C59" s="16">
        <f>'[3]11'!C61</f>
        <v>0</v>
      </c>
      <c r="D59" s="16">
        <f>'[3]11'!D61</f>
        <v>0</v>
      </c>
      <c r="E59" s="16">
        <f>'[3]11'!E61</f>
        <v>0</v>
      </c>
      <c r="F59" s="16">
        <f>'[3]11'!F61</f>
        <v>920</v>
      </c>
      <c r="G59" s="16">
        <f>'[3]11'!G61</f>
        <v>0</v>
      </c>
      <c r="H59" s="17">
        <f t="shared" si="27"/>
        <v>1240</v>
      </c>
      <c r="I59" s="15">
        <f>'[3]11'!J61</f>
        <v>270</v>
      </c>
      <c r="J59" s="16">
        <f>'[3]11'!K61</f>
        <v>0</v>
      </c>
      <c r="K59" s="16">
        <f>'[3]11'!L61</f>
        <v>0</v>
      </c>
      <c r="L59" s="16">
        <f>'[3]11'!M61</f>
        <v>0</v>
      </c>
      <c r="M59" s="16">
        <f>'[3]11'!N61</f>
        <v>0</v>
      </c>
      <c r="N59" s="16">
        <f>'[3]11'!O61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3.58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3.58</v>
      </c>
      <c r="AL59" s="8">
        <f t="shared" si="31"/>
        <v>234.42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234.42</v>
      </c>
      <c r="AT59" s="8">
        <v>32</v>
      </c>
      <c r="AU59" s="8">
        <v>3.58</v>
      </c>
      <c r="AW59" s="203">
        <v>32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32</v>
      </c>
      <c r="BD59" s="203">
        <v>3.58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3.58</v>
      </c>
      <c r="BL59" s="8">
        <f t="shared" si="21"/>
        <v>32</v>
      </c>
      <c r="BM59" s="8">
        <f t="shared" si="22"/>
        <v>3.58</v>
      </c>
      <c r="BN59" s="8">
        <f t="shared" si="23"/>
        <v>32</v>
      </c>
      <c r="BO59" s="8">
        <f t="shared" si="24"/>
        <v>3.58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'[3]11'!B62</f>
        <v>320</v>
      </c>
      <c r="C60" s="16">
        <f>'[3]11'!C62</f>
        <v>0</v>
      </c>
      <c r="D60" s="16">
        <f>'[3]11'!D62</f>
        <v>0</v>
      </c>
      <c r="E60" s="16">
        <f>'[3]11'!E62</f>
        <v>0</v>
      </c>
      <c r="F60" s="16">
        <f>'[3]11'!F62</f>
        <v>920</v>
      </c>
      <c r="G60" s="16">
        <f>'[3]11'!G62</f>
        <v>0</v>
      </c>
      <c r="H60" s="17">
        <f t="shared" si="27"/>
        <v>1240</v>
      </c>
      <c r="I60" s="15">
        <f>'[3]11'!J62</f>
        <v>270</v>
      </c>
      <c r="J60" s="16">
        <f>'[3]11'!K62</f>
        <v>0</v>
      </c>
      <c r="K60" s="16">
        <f>'[3]11'!L62</f>
        <v>0</v>
      </c>
      <c r="L60" s="16">
        <f>'[3]11'!M62</f>
        <v>0</v>
      </c>
      <c r="M60" s="16">
        <f>'[3]11'!N62</f>
        <v>0</v>
      </c>
      <c r="N60" s="16">
        <f>'[3]11'!O62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3.58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3.58</v>
      </c>
      <c r="AL60" s="8">
        <f t="shared" si="31"/>
        <v>234.42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234.42</v>
      </c>
      <c r="AT60" s="8">
        <v>32</v>
      </c>
      <c r="AU60" s="8">
        <v>3.58</v>
      </c>
      <c r="AW60" s="203">
        <v>32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32</v>
      </c>
      <c r="BD60" s="203">
        <v>3.58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3.58</v>
      </c>
      <c r="BL60" s="8">
        <f t="shared" si="21"/>
        <v>32</v>
      </c>
      <c r="BM60" s="8">
        <f t="shared" si="22"/>
        <v>3.58</v>
      </c>
      <c r="BN60" s="8">
        <f t="shared" si="23"/>
        <v>32</v>
      </c>
      <c r="BO60" s="8">
        <f t="shared" si="24"/>
        <v>3.58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'[3]11'!B63</f>
        <v>320</v>
      </c>
      <c r="C61" s="16">
        <f>'[3]11'!C63</f>
        <v>0</v>
      </c>
      <c r="D61" s="16">
        <f>'[3]11'!D63</f>
        <v>0</v>
      </c>
      <c r="E61" s="16">
        <f>'[3]11'!E63</f>
        <v>0</v>
      </c>
      <c r="F61" s="16">
        <f>'[3]11'!F63</f>
        <v>920</v>
      </c>
      <c r="G61" s="16">
        <f>'[3]11'!G63</f>
        <v>0</v>
      </c>
      <c r="H61" s="17">
        <f t="shared" si="27"/>
        <v>1240</v>
      </c>
      <c r="I61" s="15">
        <f>'[3]11'!J63</f>
        <v>270</v>
      </c>
      <c r="J61" s="16">
        <f>'[3]11'!K63</f>
        <v>0</v>
      </c>
      <c r="K61" s="16">
        <f>'[3]11'!L63</f>
        <v>0</v>
      </c>
      <c r="L61" s="16">
        <f>'[3]11'!M63</f>
        <v>0</v>
      </c>
      <c r="M61" s="16">
        <f>'[3]11'!N63</f>
        <v>0</v>
      </c>
      <c r="N61" s="16">
        <f>'[3]11'!O63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3.58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3.58</v>
      </c>
      <c r="AL61" s="8">
        <f t="shared" si="31"/>
        <v>234.42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234.42</v>
      </c>
      <c r="AT61" s="8">
        <v>32</v>
      </c>
      <c r="AU61" s="8">
        <v>3.58</v>
      </c>
      <c r="AW61" s="203">
        <v>32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32</v>
      </c>
      <c r="BD61" s="203">
        <v>3.58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3.58</v>
      </c>
      <c r="BL61" s="8">
        <f t="shared" si="21"/>
        <v>32</v>
      </c>
      <c r="BM61" s="8">
        <f t="shared" si="22"/>
        <v>3.58</v>
      </c>
      <c r="BN61" s="8">
        <f t="shared" si="23"/>
        <v>32</v>
      </c>
      <c r="BO61" s="8">
        <f t="shared" si="24"/>
        <v>3.58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'[3]11'!B64</f>
        <v>320</v>
      </c>
      <c r="C62" s="16">
        <f>'[3]11'!C64</f>
        <v>0</v>
      </c>
      <c r="D62" s="16">
        <f>'[3]11'!D64</f>
        <v>0</v>
      </c>
      <c r="E62" s="16">
        <f>'[3]11'!E64</f>
        <v>0</v>
      </c>
      <c r="F62" s="16">
        <f>'[3]11'!F64</f>
        <v>920</v>
      </c>
      <c r="G62" s="16">
        <f>'[3]11'!G64</f>
        <v>0</v>
      </c>
      <c r="H62" s="17">
        <f t="shared" si="27"/>
        <v>1240</v>
      </c>
      <c r="I62" s="15">
        <f>'[3]11'!J64</f>
        <v>270</v>
      </c>
      <c r="J62" s="16">
        <f>'[3]11'!K64</f>
        <v>0</v>
      </c>
      <c r="K62" s="16">
        <f>'[3]11'!L64</f>
        <v>0</v>
      </c>
      <c r="L62" s="16">
        <f>'[3]11'!M64</f>
        <v>0</v>
      </c>
      <c r="M62" s="16">
        <f>'[3]11'!N64</f>
        <v>0</v>
      </c>
      <c r="N62" s="16">
        <f>'[3]11'!O64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3.58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3.58</v>
      </c>
      <c r="AL62" s="8">
        <f t="shared" ref="AL62:AN98" si="35">Q62-X62-AE62</f>
        <v>234.42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234.42</v>
      </c>
      <c r="AT62" s="8">
        <v>32</v>
      </c>
      <c r="AU62" s="8">
        <v>3.58</v>
      </c>
      <c r="AW62" s="203">
        <v>32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32</v>
      </c>
      <c r="BD62" s="203">
        <v>3.58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3.58</v>
      </c>
      <c r="BL62" s="8">
        <f t="shared" si="21"/>
        <v>32</v>
      </c>
      <c r="BM62" s="8">
        <f t="shared" si="22"/>
        <v>3.58</v>
      </c>
      <c r="BN62" s="8">
        <f t="shared" si="23"/>
        <v>32</v>
      </c>
      <c r="BO62" s="8">
        <f t="shared" si="24"/>
        <v>3.58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'[3]11'!B65</f>
        <v>320</v>
      </c>
      <c r="C63" s="16">
        <f>'[3]11'!C65</f>
        <v>0</v>
      </c>
      <c r="D63" s="16">
        <f>'[3]11'!D65</f>
        <v>0</v>
      </c>
      <c r="E63" s="16">
        <f>'[3]11'!E65</f>
        <v>0</v>
      </c>
      <c r="F63" s="16">
        <f>'[3]11'!F65</f>
        <v>920</v>
      </c>
      <c r="G63" s="16">
        <f>'[3]11'!G65</f>
        <v>0</v>
      </c>
      <c r="H63" s="17">
        <f t="shared" si="27"/>
        <v>1240</v>
      </c>
      <c r="I63" s="15">
        <f>'[3]11'!J65</f>
        <v>270</v>
      </c>
      <c r="J63" s="16">
        <f>'[3]11'!K65</f>
        <v>0</v>
      </c>
      <c r="K63" s="16">
        <f>'[3]11'!L65</f>
        <v>0</v>
      </c>
      <c r="L63" s="16">
        <f>'[3]11'!M65</f>
        <v>0</v>
      </c>
      <c r="M63" s="16">
        <f>'[3]11'!N65</f>
        <v>0</v>
      </c>
      <c r="N63" s="16">
        <f>'[3]11'!O65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3.58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3.58</v>
      </c>
      <c r="AL63" s="8">
        <f t="shared" si="35"/>
        <v>234.42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234.42</v>
      </c>
      <c r="AT63" s="8">
        <v>32</v>
      </c>
      <c r="AU63" s="8">
        <v>3.58</v>
      </c>
      <c r="AW63" s="203">
        <v>32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32</v>
      </c>
      <c r="BD63" s="203">
        <v>3.58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3.58</v>
      </c>
      <c r="BL63" s="8">
        <f t="shared" si="21"/>
        <v>32</v>
      </c>
      <c r="BM63" s="8">
        <f t="shared" si="22"/>
        <v>3.58</v>
      </c>
      <c r="BN63" s="8">
        <f t="shared" si="23"/>
        <v>32</v>
      </c>
      <c r="BO63" s="8">
        <f t="shared" si="24"/>
        <v>3.58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'[3]11'!B66</f>
        <v>320</v>
      </c>
      <c r="C64" s="16">
        <f>'[3]11'!C66</f>
        <v>0</v>
      </c>
      <c r="D64" s="16">
        <f>'[3]11'!D66</f>
        <v>0</v>
      </c>
      <c r="E64" s="16">
        <f>'[3]11'!E66</f>
        <v>0</v>
      </c>
      <c r="F64" s="16">
        <f>'[3]11'!F66</f>
        <v>920</v>
      </c>
      <c r="G64" s="16">
        <f>'[3]11'!G66</f>
        <v>0</v>
      </c>
      <c r="H64" s="17">
        <f t="shared" si="27"/>
        <v>1240</v>
      </c>
      <c r="I64" s="15">
        <f>'[3]11'!J66</f>
        <v>270</v>
      </c>
      <c r="J64" s="16">
        <f>'[3]11'!K66</f>
        <v>0</v>
      </c>
      <c r="K64" s="16">
        <f>'[3]11'!L66</f>
        <v>0</v>
      </c>
      <c r="L64" s="16">
        <f>'[3]11'!M66</f>
        <v>0</v>
      </c>
      <c r="M64" s="16">
        <f>'[3]11'!N66</f>
        <v>0</v>
      </c>
      <c r="N64" s="16">
        <f>'[3]11'!O66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3.58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3.58</v>
      </c>
      <c r="AL64" s="8">
        <f t="shared" si="35"/>
        <v>234.42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234.42</v>
      </c>
      <c r="AT64" s="8">
        <v>32</v>
      </c>
      <c r="AU64" s="8">
        <v>3.58</v>
      </c>
      <c r="AW64" s="203">
        <v>32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32</v>
      </c>
      <c r="BD64" s="203">
        <v>3.58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3.58</v>
      </c>
      <c r="BL64" s="8">
        <f t="shared" si="21"/>
        <v>32</v>
      </c>
      <c r="BM64" s="8">
        <f t="shared" si="22"/>
        <v>3.58</v>
      </c>
      <c r="BN64" s="8">
        <f t="shared" si="23"/>
        <v>32</v>
      </c>
      <c r="BO64" s="8">
        <f t="shared" si="24"/>
        <v>3.58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'[3]11'!B67</f>
        <v>320</v>
      </c>
      <c r="C65" s="16">
        <f>'[3]11'!C67</f>
        <v>0</v>
      </c>
      <c r="D65" s="16">
        <f>'[3]11'!D67</f>
        <v>0</v>
      </c>
      <c r="E65" s="16">
        <f>'[3]11'!E67</f>
        <v>0</v>
      </c>
      <c r="F65" s="16">
        <f>'[3]11'!F67</f>
        <v>920</v>
      </c>
      <c r="G65" s="16">
        <f>'[3]11'!G67</f>
        <v>0</v>
      </c>
      <c r="H65" s="17">
        <f t="shared" si="27"/>
        <v>1240</v>
      </c>
      <c r="I65" s="15">
        <f>'[3]11'!J67</f>
        <v>270</v>
      </c>
      <c r="J65" s="16">
        <f>'[3]11'!K67</f>
        <v>0</v>
      </c>
      <c r="K65" s="16">
        <f>'[3]11'!L67</f>
        <v>0</v>
      </c>
      <c r="L65" s="16">
        <f>'[3]11'!M67</f>
        <v>0</v>
      </c>
      <c r="M65" s="16">
        <f>'[3]11'!N67</f>
        <v>0</v>
      </c>
      <c r="N65" s="16">
        <f>'[3]11'!O67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3.58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3.58</v>
      </c>
      <c r="AL65" s="8">
        <f t="shared" si="35"/>
        <v>234.42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234.42</v>
      </c>
      <c r="AT65" s="8">
        <v>32</v>
      </c>
      <c r="AU65" s="8">
        <v>3.58</v>
      </c>
      <c r="AW65" s="203">
        <v>32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32</v>
      </c>
      <c r="BD65" s="203">
        <v>3.58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3.58</v>
      </c>
      <c r="BL65" s="8">
        <f t="shared" si="21"/>
        <v>32</v>
      </c>
      <c r="BM65" s="8">
        <f t="shared" si="22"/>
        <v>3.58</v>
      </c>
      <c r="BN65" s="8">
        <f t="shared" si="23"/>
        <v>32</v>
      </c>
      <c r="BO65" s="8">
        <f t="shared" si="24"/>
        <v>3.58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'[3]11'!B68</f>
        <v>320</v>
      </c>
      <c r="C66" s="16">
        <f>'[3]11'!C68</f>
        <v>0</v>
      </c>
      <c r="D66" s="16">
        <f>'[3]11'!D68</f>
        <v>0</v>
      </c>
      <c r="E66" s="16">
        <f>'[3]11'!E68</f>
        <v>0</v>
      </c>
      <c r="F66" s="16">
        <f>'[3]11'!F68</f>
        <v>920</v>
      </c>
      <c r="G66" s="16">
        <f>'[3]11'!G68</f>
        <v>0</v>
      </c>
      <c r="H66" s="17">
        <f t="shared" si="27"/>
        <v>1240</v>
      </c>
      <c r="I66" s="15">
        <f>'[3]11'!J68</f>
        <v>270</v>
      </c>
      <c r="J66" s="16">
        <f>'[3]11'!K68</f>
        <v>0</v>
      </c>
      <c r="K66" s="16">
        <f>'[3]11'!L68</f>
        <v>0</v>
      </c>
      <c r="L66" s="16">
        <f>'[3]11'!M68</f>
        <v>0</v>
      </c>
      <c r="M66" s="16">
        <f>'[3]11'!N68</f>
        <v>0</v>
      </c>
      <c r="N66" s="16">
        <f>'[3]11'!O68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3.58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3.58</v>
      </c>
      <c r="AL66" s="8">
        <f t="shared" si="35"/>
        <v>234.42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234.42</v>
      </c>
      <c r="AT66" s="8">
        <v>32</v>
      </c>
      <c r="AU66" s="8">
        <v>3.58</v>
      </c>
      <c r="AW66" s="203">
        <v>32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32</v>
      </c>
      <c r="BD66" s="203">
        <v>3.58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3.58</v>
      </c>
      <c r="BL66" s="8">
        <f t="shared" si="21"/>
        <v>32</v>
      </c>
      <c r="BM66" s="8">
        <f t="shared" si="22"/>
        <v>3.58</v>
      </c>
      <c r="BN66" s="8">
        <f t="shared" si="23"/>
        <v>32</v>
      </c>
      <c r="BO66" s="8">
        <f t="shared" si="24"/>
        <v>3.58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'[3]11'!B69</f>
        <v>320</v>
      </c>
      <c r="C67" s="16">
        <f>'[3]11'!C69</f>
        <v>0</v>
      </c>
      <c r="D67" s="16">
        <f>'[3]11'!D69</f>
        <v>0</v>
      </c>
      <c r="E67" s="16">
        <f>'[3]11'!E69</f>
        <v>0</v>
      </c>
      <c r="F67" s="16">
        <f>'[3]11'!F69</f>
        <v>920</v>
      </c>
      <c r="G67" s="16">
        <f>'[3]11'!G69</f>
        <v>0</v>
      </c>
      <c r="H67" s="17">
        <f t="shared" si="27"/>
        <v>1240</v>
      </c>
      <c r="I67" s="15">
        <f>'[3]11'!J69</f>
        <v>270</v>
      </c>
      <c r="J67" s="16">
        <f>'[3]11'!K69</f>
        <v>0</v>
      </c>
      <c r="K67" s="16">
        <f>'[3]11'!L69</f>
        <v>0</v>
      </c>
      <c r="L67" s="16">
        <f>'[3]11'!M69</f>
        <v>0</v>
      </c>
      <c r="M67" s="16">
        <f>'[3]11'!N69</f>
        <v>0</v>
      </c>
      <c r="N67" s="16">
        <f>'[3]11'!O69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3.58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3.58</v>
      </c>
      <c r="AL67" s="8">
        <f t="shared" si="35"/>
        <v>234.42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234.42</v>
      </c>
      <c r="AT67" s="8">
        <v>32</v>
      </c>
      <c r="AU67" s="8">
        <v>3.58</v>
      </c>
      <c r="AW67" s="203">
        <v>32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32</v>
      </c>
      <c r="BD67" s="203">
        <v>3.58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3.58</v>
      </c>
      <c r="BL67" s="8">
        <f t="shared" si="21"/>
        <v>32</v>
      </c>
      <c r="BM67" s="8">
        <f t="shared" si="22"/>
        <v>3.58</v>
      </c>
      <c r="BN67" s="8">
        <f t="shared" si="23"/>
        <v>32</v>
      </c>
      <c r="BO67" s="8">
        <f t="shared" si="24"/>
        <v>3.58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'[3]11'!B70</f>
        <v>320</v>
      </c>
      <c r="C68" s="16">
        <f>'[3]11'!C70</f>
        <v>0</v>
      </c>
      <c r="D68" s="16">
        <f>'[3]11'!D70</f>
        <v>0</v>
      </c>
      <c r="E68" s="16">
        <f>'[3]11'!E70</f>
        <v>0</v>
      </c>
      <c r="F68" s="16">
        <f>'[3]11'!F70</f>
        <v>920</v>
      </c>
      <c r="G68" s="16">
        <f>'[3]11'!G70</f>
        <v>0</v>
      </c>
      <c r="H68" s="17">
        <f t="shared" si="27"/>
        <v>1240</v>
      </c>
      <c r="I68" s="15">
        <f>'[3]11'!J70</f>
        <v>270</v>
      </c>
      <c r="J68" s="16">
        <f>'[3]11'!K70</f>
        <v>0</v>
      </c>
      <c r="K68" s="16">
        <f>'[3]11'!L70</f>
        <v>0</v>
      </c>
      <c r="L68" s="16">
        <f>'[3]11'!M70</f>
        <v>0</v>
      </c>
      <c r="M68" s="16">
        <f>'[3]11'!N70</f>
        <v>0</v>
      </c>
      <c r="N68" s="16">
        <f>'[3]11'!O70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3.58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3.58</v>
      </c>
      <c r="AL68" s="8">
        <f t="shared" si="35"/>
        <v>234.42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234.42</v>
      </c>
      <c r="AT68" s="8">
        <v>32</v>
      </c>
      <c r="AU68" s="8">
        <v>3.58</v>
      </c>
      <c r="AW68" s="203">
        <v>32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32</v>
      </c>
      <c r="BD68" s="203">
        <v>3.58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3.58</v>
      </c>
      <c r="BL68" s="8">
        <f t="shared" ref="BL68:BL98" si="53">AT68</f>
        <v>32</v>
      </c>
      <c r="BM68" s="8">
        <f t="shared" ref="BM68:BM98" si="54">AU68</f>
        <v>3.58</v>
      </c>
      <c r="BN68" s="8">
        <f t="shared" ref="BN68:BN98" si="55">BC68</f>
        <v>32</v>
      </c>
      <c r="BO68" s="8">
        <f t="shared" ref="BO68:BO98" si="56">BJ68</f>
        <v>3.58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'[3]11'!B71</f>
        <v>320</v>
      </c>
      <c r="C69" s="16">
        <f>'[3]11'!C71</f>
        <v>0</v>
      </c>
      <c r="D69" s="16">
        <f>'[3]11'!D71</f>
        <v>0</v>
      </c>
      <c r="E69" s="16">
        <f>'[3]11'!E71</f>
        <v>0</v>
      </c>
      <c r="F69" s="16">
        <f>'[3]11'!F71</f>
        <v>920</v>
      </c>
      <c r="G69" s="16">
        <f>'[3]11'!G71</f>
        <v>0</v>
      </c>
      <c r="H69" s="17">
        <f t="shared" ref="H69:H98" si="59">SUM(B69:G69)</f>
        <v>1240</v>
      </c>
      <c r="I69" s="15">
        <f>'[3]11'!J71</f>
        <v>270</v>
      </c>
      <c r="J69" s="16">
        <f>'[3]11'!K71</f>
        <v>0</v>
      </c>
      <c r="K69" s="16">
        <f>'[3]11'!L71</f>
        <v>0</v>
      </c>
      <c r="L69" s="16">
        <f>'[3]11'!M71</f>
        <v>0</v>
      </c>
      <c r="M69" s="16">
        <f>'[3]11'!N71</f>
        <v>0</v>
      </c>
      <c r="N69" s="16">
        <f>'[3]11'!O71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24.31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24.31</v>
      </c>
      <c r="AL69" s="8">
        <f t="shared" si="35"/>
        <v>213.69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213.69</v>
      </c>
      <c r="AT69" s="8">
        <v>32</v>
      </c>
      <c r="AU69" s="8">
        <v>3.58</v>
      </c>
      <c r="AW69" s="203">
        <v>32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32</v>
      </c>
      <c r="BD69" s="203">
        <v>24.31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24.31</v>
      </c>
      <c r="BL69" s="8">
        <f t="shared" si="53"/>
        <v>32</v>
      </c>
      <c r="BM69" s="8">
        <f t="shared" si="54"/>
        <v>3.58</v>
      </c>
      <c r="BN69" s="8">
        <f t="shared" si="55"/>
        <v>32</v>
      </c>
      <c r="BO69" s="8">
        <f t="shared" si="56"/>
        <v>24.31</v>
      </c>
      <c r="BP69" s="182">
        <f t="shared" si="57"/>
        <v>0</v>
      </c>
      <c r="BQ69" s="182">
        <f t="shared" si="58"/>
        <v>-20.729999999999997</v>
      </c>
    </row>
    <row r="70" spans="1:69">
      <c r="A70" s="8" t="s">
        <v>112</v>
      </c>
      <c r="B70" s="15">
        <f>'[3]11'!B72</f>
        <v>320</v>
      </c>
      <c r="C70" s="16">
        <f>'[3]11'!C72</f>
        <v>0</v>
      </c>
      <c r="D70" s="16">
        <f>'[3]11'!D72</f>
        <v>0</v>
      </c>
      <c r="E70" s="16">
        <f>'[3]11'!E72</f>
        <v>0</v>
      </c>
      <c r="F70" s="16">
        <f>'[3]11'!F72</f>
        <v>920</v>
      </c>
      <c r="G70" s="16">
        <f>'[3]11'!G72</f>
        <v>0</v>
      </c>
      <c r="H70" s="17">
        <f t="shared" si="59"/>
        <v>1240</v>
      </c>
      <c r="I70" s="15">
        <f>'[3]11'!J72</f>
        <v>270</v>
      </c>
      <c r="J70" s="16">
        <f>'[3]11'!K72</f>
        <v>0</v>
      </c>
      <c r="K70" s="16">
        <f>'[3]11'!L72</f>
        <v>0</v>
      </c>
      <c r="L70" s="16">
        <f>'[3]11'!M72</f>
        <v>0</v>
      </c>
      <c r="M70" s="16">
        <f>'[3]11'!N72</f>
        <v>0</v>
      </c>
      <c r="N70" s="16">
        <f>'[3]11'!O72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24.31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24.31</v>
      </c>
      <c r="AL70" s="8">
        <f t="shared" si="35"/>
        <v>213.69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213.69</v>
      </c>
      <c r="AT70" s="8">
        <v>32</v>
      </c>
      <c r="AU70" s="8">
        <v>3.58</v>
      </c>
      <c r="AW70" s="203">
        <v>32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32</v>
      </c>
      <c r="BD70" s="203">
        <v>24.31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24.31</v>
      </c>
      <c r="BL70" s="8">
        <f t="shared" si="53"/>
        <v>32</v>
      </c>
      <c r="BM70" s="8">
        <f t="shared" si="54"/>
        <v>3.58</v>
      </c>
      <c r="BN70" s="8">
        <f t="shared" si="55"/>
        <v>32</v>
      </c>
      <c r="BO70" s="8">
        <f t="shared" si="56"/>
        <v>24.31</v>
      </c>
      <c r="BP70" s="182">
        <f t="shared" si="57"/>
        <v>0</v>
      </c>
      <c r="BQ70" s="182">
        <f t="shared" si="58"/>
        <v>-20.729999999999997</v>
      </c>
    </row>
    <row r="71" spans="1:69">
      <c r="A71" s="8" t="s">
        <v>113</v>
      </c>
      <c r="B71" s="15">
        <f>'[3]11'!B73</f>
        <v>320</v>
      </c>
      <c r="C71" s="16">
        <f>'[3]11'!C73</f>
        <v>0</v>
      </c>
      <c r="D71" s="16">
        <f>'[3]11'!D73</f>
        <v>0</v>
      </c>
      <c r="E71" s="16">
        <f>'[3]11'!E73</f>
        <v>0</v>
      </c>
      <c r="F71" s="16">
        <f>'[3]11'!F73</f>
        <v>920</v>
      </c>
      <c r="G71" s="16">
        <f>'[3]11'!G73</f>
        <v>0</v>
      </c>
      <c r="H71" s="17">
        <f t="shared" si="59"/>
        <v>1240</v>
      </c>
      <c r="I71" s="15">
        <f>'[3]11'!J73</f>
        <v>270</v>
      </c>
      <c r="J71" s="16">
        <f>'[3]11'!K73</f>
        <v>0</v>
      </c>
      <c r="K71" s="16">
        <f>'[3]11'!L73</f>
        <v>0</v>
      </c>
      <c r="L71" s="16">
        <f>'[3]11'!M73</f>
        <v>0</v>
      </c>
      <c r="M71" s="16">
        <f>'[3]11'!N73</f>
        <v>0</v>
      </c>
      <c r="N71" s="16">
        <f>'[3]11'!O73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24.31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24.31</v>
      </c>
      <c r="AL71" s="8">
        <f t="shared" si="35"/>
        <v>213.69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213.69</v>
      </c>
      <c r="AT71" s="8">
        <v>32</v>
      </c>
      <c r="AU71" s="8">
        <v>3.58</v>
      </c>
      <c r="AW71" s="203">
        <v>32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32</v>
      </c>
      <c r="BD71" s="203">
        <v>24.31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24.31</v>
      </c>
      <c r="BL71" s="8">
        <f t="shared" si="53"/>
        <v>32</v>
      </c>
      <c r="BM71" s="8">
        <f t="shared" si="54"/>
        <v>3.58</v>
      </c>
      <c r="BN71" s="8">
        <f t="shared" si="55"/>
        <v>32</v>
      </c>
      <c r="BO71" s="8">
        <f t="shared" si="56"/>
        <v>24.31</v>
      </c>
      <c r="BP71" s="182">
        <f t="shared" si="57"/>
        <v>0</v>
      </c>
      <c r="BQ71" s="182">
        <f t="shared" si="58"/>
        <v>-20.729999999999997</v>
      </c>
    </row>
    <row r="72" spans="1:69">
      <c r="A72" s="8" t="s">
        <v>114</v>
      </c>
      <c r="B72" s="15">
        <f>'[3]11'!B74</f>
        <v>320</v>
      </c>
      <c r="C72" s="16">
        <f>'[3]11'!C74</f>
        <v>0</v>
      </c>
      <c r="D72" s="16">
        <f>'[3]11'!D74</f>
        <v>0</v>
      </c>
      <c r="E72" s="16">
        <f>'[3]11'!E74</f>
        <v>0</v>
      </c>
      <c r="F72" s="16">
        <f>'[3]11'!F74</f>
        <v>920</v>
      </c>
      <c r="G72" s="16">
        <f>'[3]11'!G74</f>
        <v>0</v>
      </c>
      <c r="H72" s="17">
        <f t="shared" si="59"/>
        <v>1240</v>
      </c>
      <c r="I72" s="15">
        <f>'[3]11'!J74</f>
        <v>270</v>
      </c>
      <c r="J72" s="16">
        <f>'[3]11'!K74</f>
        <v>0</v>
      </c>
      <c r="K72" s="16">
        <f>'[3]11'!L74</f>
        <v>0</v>
      </c>
      <c r="L72" s="16">
        <f>'[3]11'!M74</f>
        <v>0</v>
      </c>
      <c r="M72" s="16">
        <f>'[3]11'!N74</f>
        <v>0</v>
      </c>
      <c r="N72" s="16">
        <f>'[3]11'!O74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24.31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24.31</v>
      </c>
      <c r="AL72" s="8">
        <f t="shared" si="35"/>
        <v>213.69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213.69</v>
      </c>
      <c r="AT72" s="8">
        <v>32</v>
      </c>
      <c r="AU72" s="8">
        <v>3.58</v>
      </c>
      <c r="AW72" s="203">
        <v>32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32</v>
      </c>
      <c r="BD72" s="203">
        <v>24.31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24.31</v>
      </c>
      <c r="BL72" s="8">
        <f t="shared" si="53"/>
        <v>32</v>
      </c>
      <c r="BM72" s="8">
        <f t="shared" si="54"/>
        <v>3.58</v>
      </c>
      <c r="BN72" s="8">
        <f t="shared" si="55"/>
        <v>32</v>
      </c>
      <c r="BO72" s="8">
        <f t="shared" si="56"/>
        <v>24.31</v>
      </c>
      <c r="BP72" s="182">
        <f t="shared" si="57"/>
        <v>0</v>
      </c>
      <c r="BQ72" s="182">
        <f t="shared" si="58"/>
        <v>-20.729999999999997</v>
      </c>
    </row>
    <row r="73" spans="1:69">
      <c r="A73" s="8" t="s">
        <v>115</v>
      </c>
      <c r="B73" s="15">
        <f>'[3]11'!B75</f>
        <v>320</v>
      </c>
      <c r="C73" s="16">
        <f>'[3]11'!C75</f>
        <v>0</v>
      </c>
      <c r="D73" s="16">
        <f>'[3]11'!D75</f>
        <v>0</v>
      </c>
      <c r="E73" s="16">
        <f>'[3]11'!E75</f>
        <v>0</v>
      </c>
      <c r="F73" s="16">
        <f>'[3]11'!F75</f>
        <v>920</v>
      </c>
      <c r="G73" s="16">
        <f>'[3]11'!G75</f>
        <v>0</v>
      </c>
      <c r="H73" s="17">
        <f t="shared" si="59"/>
        <v>1240</v>
      </c>
      <c r="I73" s="15">
        <f>'[3]11'!J75</f>
        <v>270</v>
      </c>
      <c r="J73" s="16">
        <f>'[3]11'!K75</f>
        <v>0</v>
      </c>
      <c r="K73" s="16">
        <f>'[3]11'!L75</f>
        <v>0</v>
      </c>
      <c r="L73" s="16">
        <f>'[3]11'!M75</f>
        <v>0</v>
      </c>
      <c r="M73" s="16">
        <f>'[3]11'!N75</f>
        <v>0</v>
      </c>
      <c r="N73" s="16">
        <f>'[3]11'!O75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24.31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24.31</v>
      </c>
      <c r="AL73" s="8">
        <f t="shared" si="35"/>
        <v>213.69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213.69</v>
      </c>
      <c r="AT73" s="8">
        <v>32</v>
      </c>
      <c r="AU73" s="8">
        <v>3.58</v>
      </c>
      <c r="AW73" s="203">
        <v>32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32</v>
      </c>
      <c r="BD73" s="203">
        <v>24.31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24.31</v>
      </c>
      <c r="BL73" s="8">
        <f t="shared" si="53"/>
        <v>32</v>
      </c>
      <c r="BM73" s="8">
        <f t="shared" si="54"/>
        <v>3.58</v>
      </c>
      <c r="BN73" s="8">
        <f t="shared" si="55"/>
        <v>32</v>
      </c>
      <c r="BO73" s="8">
        <f t="shared" si="56"/>
        <v>24.31</v>
      </c>
      <c r="BP73" s="182">
        <f t="shared" si="57"/>
        <v>0</v>
      </c>
      <c r="BQ73" s="182">
        <f t="shared" si="58"/>
        <v>-20.729999999999997</v>
      </c>
    </row>
    <row r="74" spans="1:69">
      <c r="A74" s="8" t="s">
        <v>116</v>
      </c>
      <c r="B74" s="15">
        <f>'[3]11'!B76</f>
        <v>320</v>
      </c>
      <c r="C74" s="16">
        <f>'[3]11'!C76</f>
        <v>0</v>
      </c>
      <c r="D74" s="16">
        <f>'[3]11'!D76</f>
        <v>0</v>
      </c>
      <c r="E74" s="16">
        <f>'[3]11'!E76</f>
        <v>0</v>
      </c>
      <c r="F74" s="16">
        <f>'[3]11'!F76</f>
        <v>920</v>
      </c>
      <c r="G74" s="16">
        <f>'[3]11'!G76</f>
        <v>0</v>
      </c>
      <c r="H74" s="17">
        <f t="shared" si="59"/>
        <v>1240</v>
      </c>
      <c r="I74" s="15">
        <f>'[3]11'!J76</f>
        <v>270</v>
      </c>
      <c r="J74" s="16">
        <f>'[3]11'!K76</f>
        <v>0</v>
      </c>
      <c r="K74" s="16">
        <f>'[3]11'!L76</f>
        <v>0</v>
      </c>
      <c r="L74" s="16">
        <f>'[3]11'!M76</f>
        <v>0</v>
      </c>
      <c r="M74" s="16">
        <f>'[3]11'!N76</f>
        <v>0</v>
      </c>
      <c r="N74" s="16">
        <f>'[3]11'!O76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24.31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24.31</v>
      </c>
      <c r="AL74" s="8">
        <f t="shared" si="35"/>
        <v>213.69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213.69</v>
      </c>
      <c r="AT74" s="8">
        <v>32</v>
      </c>
      <c r="AU74" s="8">
        <v>3.58</v>
      </c>
      <c r="AW74" s="203">
        <v>32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32</v>
      </c>
      <c r="BD74" s="203">
        <v>24.31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24.31</v>
      </c>
      <c r="BL74" s="8">
        <f t="shared" si="53"/>
        <v>32</v>
      </c>
      <c r="BM74" s="8">
        <f t="shared" si="54"/>
        <v>3.58</v>
      </c>
      <c r="BN74" s="8">
        <f t="shared" si="55"/>
        <v>32</v>
      </c>
      <c r="BO74" s="8">
        <f t="shared" si="56"/>
        <v>24.31</v>
      </c>
      <c r="BP74" s="182">
        <f t="shared" si="57"/>
        <v>0</v>
      </c>
      <c r="BQ74" s="182">
        <f t="shared" si="58"/>
        <v>-20.729999999999997</v>
      </c>
    </row>
    <row r="75" spans="1:69">
      <c r="A75" s="8" t="s">
        <v>117</v>
      </c>
      <c r="B75" s="15">
        <f>'[3]11'!B77</f>
        <v>320</v>
      </c>
      <c r="C75" s="16">
        <f>'[3]11'!C77</f>
        <v>0</v>
      </c>
      <c r="D75" s="16">
        <f>'[3]11'!D77</f>
        <v>0</v>
      </c>
      <c r="E75" s="16">
        <f>'[3]11'!E77</f>
        <v>0</v>
      </c>
      <c r="F75" s="16">
        <f>'[3]11'!F77</f>
        <v>940</v>
      </c>
      <c r="G75" s="16">
        <f>'[3]11'!G77</f>
        <v>0</v>
      </c>
      <c r="H75" s="17">
        <f t="shared" si="59"/>
        <v>1260</v>
      </c>
      <c r="I75" s="15">
        <f>'[3]11'!J77</f>
        <v>270</v>
      </c>
      <c r="J75" s="16">
        <f>'[3]11'!K77</f>
        <v>0</v>
      </c>
      <c r="K75" s="16">
        <f>'[3]11'!L77</f>
        <v>0</v>
      </c>
      <c r="L75" s="16">
        <f>'[3]11'!M77</f>
        <v>0</v>
      </c>
      <c r="M75" s="16">
        <f>'[3]11'!N77</f>
        <v>0</v>
      </c>
      <c r="N75" s="16">
        <f>'[3]11'!O77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24.31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24.31</v>
      </c>
      <c r="AL75" s="8">
        <f t="shared" si="35"/>
        <v>213.69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213.69</v>
      </c>
      <c r="AT75" s="8">
        <v>32</v>
      </c>
      <c r="AU75" s="8">
        <v>3.58</v>
      </c>
      <c r="AW75" s="203">
        <v>32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32</v>
      </c>
      <c r="BD75" s="203">
        <v>24.31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24.31</v>
      </c>
      <c r="BL75" s="8">
        <f t="shared" si="53"/>
        <v>32</v>
      </c>
      <c r="BM75" s="8">
        <f t="shared" si="54"/>
        <v>3.58</v>
      </c>
      <c r="BN75" s="8">
        <f t="shared" si="55"/>
        <v>32</v>
      </c>
      <c r="BO75" s="8">
        <f t="shared" si="56"/>
        <v>24.31</v>
      </c>
      <c r="BP75" s="182">
        <f t="shared" si="57"/>
        <v>0</v>
      </c>
      <c r="BQ75" s="182">
        <f t="shared" si="58"/>
        <v>-20.729999999999997</v>
      </c>
    </row>
    <row r="76" spans="1:69">
      <c r="A76" s="8" t="s">
        <v>118</v>
      </c>
      <c r="B76" s="15">
        <f>'[3]11'!B78</f>
        <v>320</v>
      </c>
      <c r="C76" s="16">
        <f>'[3]11'!C78</f>
        <v>0</v>
      </c>
      <c r="D76" s="16">
        <f>'[3]11'!D78</f>
        <v>0</v>
      </c>
      <c r="E76" s="16">
        <f>'[3]11'!E78</f>
        <v>0</v>
      </c>
      <c r="F76" s="16">
        <f>'[3]11'!F78</f>
        <v>940</v>
      </c>
      <c r="G76" s="16">
        <f>'[3]11'!G78</f>
        <v>0</v>
      </c>
      <c r="H76" s="17">
        <f t="shared" si="59"/>
        <v>1260</v>
      </c>
      <c r="I76" s="15">
        <f>'[3]11'!J78</f>
        <v>270</v>
      </c>
      <c r="J76" s="16">
        <f>'[3]11'!K78</f>
        <v>0</v>
      </c>
      <c r="K76" s="16">
        <f>'[3]11'!L78</f>
        <v>0</v>
      </c>
      <c r="L76" s="16">
        <f>'[3]11'!M78</f>
        <v>0</v>
      </c>
      <c r="M76" s="16">
        <f>'[3]11'!N78</f>
        <v>0</v>
      </c>
      <c r="N76" s="16">
        <f>'[3]11'!O78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24.31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24.31</v>
      </c>
      <c r="AL76" s="8">
        <f t="shared" si="35"/>
        <v>213.69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213.69</v>
      </c>
      <c r="AT76" s="8">
        <v>32</v>
      </c>
      <c r="AU76" s="8">
        <v>3.58</v>
      </c>
      <c r="AW76" s="203">
        <v>32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32</v>
      </c>
      <c r="BD76" s="203">
        <v>24.31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24.31</v>
      </c>
      <c r="BL76" s="8">
        <f t="shared" si="53"/>
        <v>32</v>
      </c>
      <c r="BM76" s="8">
        <f t="shared" si="54"/>
        <v>3.58</v>
      </c>
      <c r="BN76" s="8">
        <f t="shared" si="55"/>
        <v>32</v>
      </c>
      <c r="BO76" s="8">
        <f t="shared" si="56"/>
        <v>24.31</v>
      </c>
      <c r="BP76" s="182">
        <f t="shared" si="57"/>
        <v>0</v>
      </c>
      <c r="BQ76" s="182">
        <f t="shared" si="58"/>
        <v>-20.729999999999997</v>
      </c>
    </row>
    <row r="77" spans="1:69">
      <c r="A77" s="8" t="s">
        <v>119</v>
      </c>
      <c r="B77" s="15">
        <f>'[3]11'!B79</f>
        <v>320</v>
      </c>
      <c r="C77" s="16">
        <f>'[3]11'!C79</f>
        <v>0</v>
      </c>
      <c r="D77" s="16">
        <f>'[3]11'!D79</f>
        <v>0</v>
      </c>
      <c r="E77" s="16">
        <f>'[3]11'!E79</f>
        <v>0</v>
      </c>
      <c r="F77" s="16">
        <f>'[3]11'!F79</f>
        <v>940</v>
      </c>
      <c r="G77" s="16">
        <f>'[3]11'!G79</f>
        <v>0</v>
      </c>
      <c r="H77" s="17">
        <f t="shared" si="59"/>
        <v>1260</v>
      </c>
      <c r="I77" s="15">
        <f>'[3]11'!J79</f>
        <v>270</v>
      </c>
      <c r="J77" s="16">
        <f>'[3]11'!K79</f>
        <v>0</v>
      </c>
      <c r="K77" s="16">
        <f>'[3]11'!L79</f>
        <v>0</v>
      </c>
      <c r="L77" s="16">
        <f>'[3]11'!M79</f>
        <v>0</v>
      </c>
      <c r="M77" s="16">
        <f>'[3]11'!N79</f>
        <v>0</v>
      </c>
      <c r="N77" s="16">
        <f>'[3]11'!O79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24.31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24.31</v>
      </c>
      <c r="AL77" s="8">
        <f t="shared" si="35"/>
        <v>213.69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213.69</v>
      </c>
      <c r="AT77" s="8">
        <v>32</v>
      </c>
      <c r="AU77" s="8">
        <v>3.58</v>
      </c>
      <c r="AW77" s="203">
        <v>32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32</v>
      </c>
      <c r="BD77" s="203">
        <v>24.31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24.31</v>
      </c>
      <c r="BL77" s="8">
        <f t="shared" si="53"/>
        <v>32</v>
      </c>
      <c r="BM77" s="8">
        <f t="shared" si="54"/>
        <v>3.58</v>
      </c>
      <c r="BN77" s="8">
        <f t="shared" si="55"/>
        <v>32</v>
      </c>
      <c r="BO77" s="8">
        <f t="shared" si="56"/>
        <v>24.31</v>
      </c>
      <c r="BP77" s="182">
        <f t="shared" si="57"/>
        <v>0</v>
      </c>
      <c r="BQ77" s="182">
        <f t="shared" si="58"/>
        <v>-20.729999999999997</v>
      </c>
    </row>
    <row r="78" spans="1:69">
      <c r="A78" s="8" t="s">
        <v>120</v>
      </c>
      <c r="B78" s="15">
        <f>'[3]11'!B80</f>
        <v>320</v>
      </c>
      <c r="C78" s="16">
        <f>'[3]11'!C80</f>
        <v>0</v>
      </c>
      <c r="D78" s="16">
        <f>'[3]11'!D80</f>
        <v>0</v>
      </c>
      <c r="E78" s="16">
        <f>'[3]11'!E80</f>
        <v>0</v>
      </c>
      <c r="F78" s="16">
        <f>'[3]11'!F80</f>
        <v>940</v>
      </c>
      <c r="G78" s="16">
        <f>'[3]11'!G80</f>
        <v>0</v>
      </c>
      <c r="H78" s="17">
        <f t="shared" si="59"/>
        <v>1260</v>
      </c>
      <c r="I78" s="15">
        <f>'[3]11'!J80</f>
        <v>270</v>
      </c>
      <c r="J78" s="16">
        <f>'[3]11'!K80</f>
        <v>0</v>
      </c>
      <c r="K78" s="16">
        <f>'[3]11'!L80</f>
        <v>0</v>
      </c>
      <c r="L78" s="16">
        <f>'[3]11'!M80</f>
        <v>0</v>
      </c>
      <c r="M78" s="16">
        <f>'[3]11'!N80</f>
        <v>0</v>
      </c>
      <c r="N78" s="16">
        <f>'[3]11'!O80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24.31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24.31</v>
      </c>
      <c r="AL78" s="8">
        <f t="shared" si="35"/>
        <v>213.69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213.69</v>
      </c>
      <c r="AT78" s="8">
        <v>32</v>
      </c>
      <c r="AU78" s="8">
        <v>3.58</v>
      </c>
      <c r="AW78" s="203">
        <v>32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32</v>
      </c>
      <c r="BD78" s="203">
        <v>24.31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24.31</v>
      </c>
      <c r="BL78" s="8">
        <f t="shared" si="53"/>
        <v>32</v>
      </c>
      <c r="BM78" s="8">
        <f t="shared" si="54"/>
        <v>3.58</v>
      </c>
      <c r="BN78" s="8">
        <f t="shared" si="55"/>
        <v>32</v>
      </c>
      <c r="BO78" s="8">
        <f t="shared" si="56"/>
        <v>24.31</v>
      </c>
      <c r="BP78" s="182">
        <f t="shared" si="57"/>
        <v>0</v>
      </c>
      <c r="BQ78" s="182">
        <f t="shared" si="58"/>
        <v>-20.729999999999997</v>
      </c>
    </row>
    <row r="79" spans="1:69">
      <c r="A79" s="8" t="s">
        <v>121</v>
      </c>
      <c r="B79" s="15">
        <f>'[3]11'!B81</f>
        <v>320</v>
      </c>
      <c r="C79" s="16">
        <f>'[3]11'!C81</f>
        <v>0</v>
      </c>
      <c r="D79" s="16">
        <f>'[3]11'!D81</f>
        <v>0</v>
      </c>
      <c r="E79" s="16">
        <f>'[3]11'!E81</f>
        <v>0</v>
      </c>
      <c r="F79" s="16">
        <f>'[3]11'!F81</f>
        <v>940</v>
      </c>
      <c r="G79" s="16">
        <f>'[3]11'!G81</f>
        <v>0</v>
      </c>
      <c r="H79" s="17">
        <f t="shared" si="59"/>
        <v>1260</v>
      </c>
      <c r="I79" s="15">
        <f>'[3]11'!J81</f>
        <v>270</v>
      </c>
      <c r="J79" s="16">
        <f>'[3]11'!K81</f>
        <v>0</v>
      </c>
      <c r="K79" s="16">
        <f>'[3]11'!L81</f>
        <v>0</v>
      </c>
      <c r="L79" s="16">
        <f>'[3]11'!M81</f>
        <v>0</v>
      </c>
      <c r="M79" s="16">
        <f>'[3]11'!N81</f>
        <v>0</v>
      </c>
      <c r="N79" s="16">
        <f>'[3]11'!O81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24.31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24.31</v>
      </c>
      <c r="AL79" s="8">
        <f t="shared" si="35"/>
        <v>213.69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213.69</v>
      </c>
      <c r="AT79" s="8">
        <v>32</v>
      </c>
      <c r="AU79" s="8">
        <v>0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24.31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24.31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24.31</v>
      </c>
      <c r="BP79" s="182">
        <f t="shared" si="57"/>
        <v>0</v>
      </c>
      <c r="BQ79" s="182">
        <f t="shared" si="58"/>
        <v>-24.31</v>
      </c>
    </row>
    <row r="80" spans="1:69">
      <c r="A80" s="8" t="s">
        <v>122</v>
      </c>
      <c r="B80" s="15">
        <f>'[3]11'!B82</f>
        <v>320</v>
      </c>
      <c r="C80" s="16">
        <f>'[3]11'!C82</f>
        <v>0</v>
      </c>
      <c r="D80" s="16">
        <f>'[3]11'!D82</f>
        <v>0</v>
      </c>
      <c r="E80" s="16">
        <f>'[3]11'!E82</f>
        <v>0</v>
      </c>
      <c r="F80" s="16">
        <f>'[3]11'!F82</f>
        <v>940</v>
      </c>
      <c r="G80" s="16">
        <f>'[3]11'!G82</f>
        <v>0</v>
      </c>
      <c r="H80" s="17">
        <f t="shared" si="59"/>
        <v>1260</v>
      </c>
      <c r="I80" s="15">
        <f>'[3]11'!J82</f>
        <v>270</v>
      </c>
      <c r="J80" s="16">
        <f>'[3]11'!K82</f>
        <v>0</v>
      </c>
      <c r="K80" s="16">
        <f>'[3]11'!L82</f>
        <v>0</v>
      </c>
      <c r="L80" s="16">
        <f>'[3]11'!M82</f>
        <v>0</v>
      </c>
      <c r="M80" s="16">
        <f>'[3]11'!N82</f>
        <v>0</v>
      </c>
      <c r="N80" s="16">
        <f>'[3]11'!O82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24.31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24.31</v>
      </c>
      <c r="AL80" s="8">
        <f t="shared" si="35"/>
        <v>213.69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213.69</v>
      </c>
      <c r="AT80" s="8">
        <v>32</v>
      </c>
      <c r="AU80" s="8">
        <v>0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24.31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24.31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24.31</v>
      </c>
      <c r="BP80" s="182">
        <f t="shared" si="57"/>
        <v>0</v>
      </c>
      <c r="BQ80" s="182">
        <f t="shared" si="58"/>
        <v>-24.31</v>
      </c>
    </row>
    <row r="81" spans="1:69">
      <c r="A81" s="8" t="s">
        <v>123</v>
      </c>
      <c r="B81" s="15">
        <f>'[3]11'!B83</f>
        <v>320</v>
      </c>
      <c r="C81" s="16">
        <f>'[3]11'!C83</f>
        <v>0</v>
      </c>
      <c r="D81" s="16">
        <f>'[3]11'!D83</f>
        <v>0</v>
      </c>
      <c r="E81" s="16">
        <f>'[3]11'!E83</f>
        <v>0</v>
      </c>
      <c r="F81" s="16">
        <f>'[3]11'!F83</f>
        <v>940</v>
      </c>
      <c r="G81" s="16">
        <f>'[3]11'!G83</f>
        <v>0</v>
      </c>
      <c r="H81" s="17">
        <f t="shared" si="59"/>
        <v>1260</v>
      </c>
      <c r="I81" s="15">
        <f>'[3]11'!J83</f>
        <v>270</v>
      </c>
      <c r="J81" s="16">
        <f>'[3]11'!K83</f>
        <v>0</v>
      </c>
      <c r="K81" s="16">
        <f>'[3]11'!L83</f>
        <v>0</v>
      </c>
      <c r="L81" s="16">
        <f>'[3]11'!M83</f>
        <v>0</v>
      </c>
      <c r="M81" s="16">
        <f>'[3]11'!N83</f>
        <v>0</v>
      </c>
      <c r="N81" s="16">
        <f>'[3]11'!O83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3.58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3.58</v>
      </c>
      <c r="AL81" s="8">
        <f t="shared" si="35"/>
        <v>234.42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234.42</v>
      </c>
      <c r="AT81" s="8">
        <v>32</v>
      </c>
      <c r="AU81" s="8">
        <v>0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3.58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3.58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3.58</v>
      </c>
      <c r="BP81" s="182">
        <f t="shared" si="57"/>
        <v>0</v>
      </c>
      <c r="BQ81" s="182">
        <f t="shared" si="58"/>
        <v>-3.58</v>
      </c>
    </row>
    <row r="82" spans="1:69">
      <c r="A82" s="8" t="s">
        <v>124</v>
      </c>
      <c r="B82" s="15">
        <f>'[3]11'!B84</f>
        <v>320</v>
      </c>
      <c r="C82" s="16">
        <f>'[3]11'!C84</f>
        <v>0</v>
      </c>
      <c r="D82" s="16">
        <f>'[3]11'!D84</f>
        <v>0</v>
      </c>
      <c r="E82" s="16">
        <f>'[3]11'!E84</f>
        <v>0</v>
      </c>
      <c r="F82" s="16">
        <f>'[3]11'!F84</f>
        <v>940</v>
      </c>
      <c r="G82" s="16">
        <f>'[3]11'!G84</f>
        <v>0</v>
      </c>
      <c r="H82" s="17">
        <f t="shared" si="59"/>
        <v>1260</v>
      </c>
      <c r="I82" s="15">
        <f>'[3]11'!J84</f>
        <v>270</v>
      </c>
      <c r="J82" s="16">
        <f>'[3]11'!K84</f>
        <v>0</v>
      </c>
      <c r="K82" s="16">
        <f>'[3]11'!L84</f>
        <v>0</v>
      </c>
      <c r="L82" s="16">
        <f>'[3]11'!M84</f>
        <v>0</v>
      </c>
      <c r="M82" s="16">
        <f>'[3]11'!N84</f>
        <v>0</v>
      </c>
      <c r="N82" s="16">
        <f>'[3]11'!O84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3.58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3.58</v>
      </c>
      <c r="AL82" s="8">
        <f t="shared" si="35"/>
        <v>234.42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234.42</v>
      </c>
      <c r="AT82" s="8">
        <v>32</v>
      </c>
      <c r="AU82" s="8">
        <v>0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3.58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3.58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3.58</v>
      </c>
      <c r="BP82" s="182">
        <f t="shared" si="57"/>
        <v>0</v>
      </c>
      <c r="BQ82" s="182">
        <f t="shared" si="58"/>
        <v>-3.58</v>
      </c>
    </row>
    <row r="83" spans="1:69">
      <c r="A83" s="8" t="s">
        <v>125</v>
      </c>
      <c r="B83" s="15">
        <f>'[3]11'!B85</f>
        <v>320</v>
      </c>
      <c r="C83" s="16">
        <f>'[3]11'!C85</f>
        <v>0</v>
      </c>
      <c r="D83" s="16">
        <f>'[3]11'!D85</f>
        <v>0</v>
      </c>
      <c r="E83" s="16">
        <f>'[3]11'!E85</f>
        <v>0</v>
      </c>
      <c r="F83" s="16">
        <f>'[3]11'!F85</f>
        <v>940</v>
      </c>
      <c r="G83" s="16">
        <f>'[3]11'!G85</f>
        <v>0</v>
      </c>
      <c r="H83" s="17">
        <f t="shared" si="59"/>
        <v>1260</v>
      </c>
      <c r="I83" s="15">
        <f>'[3]11'!J85</f>
        <v>270</v>
      </c>
      <c r="J83" s="16">
        <f>'[3]11'!K85</f>
        <v>0</v>
      </c>
      <c r="K83" s="16">
        <f>'[3]11'!L85</f>
        <v>0</v>
      </c>
      <c r="L83" s="16">
        <f>'[3]11'!M85</f>
        <v>0</v>
      </c>
      <c r="M83" s="16">
        <f>'[3]11'!N85</f>
        <v>0</v>
      </c>
      <c r="N83" s="16">
        <f>'[3]11'!O85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3.58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3.58</v>
      </c>
      <c r="AL83" s="8">
        <f t="shared" si="35"/>
        <v>234.42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234.42</v>
      </c>
      <c r="AT83" s="8">
        <v>32</v>
      </c>
      <c r="AU83" s="8">
        <v>3.58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3.58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3.58</v>
      </c>
      <c r="BL83" s="8">
        <f t="shared" si="53"/>
        <v>32</v>
      </c>
      <c r="BM83" s="8">
        <f t="shared" si="54"/>
        <v>3.58</v>
      </c>
      <c r="BN83" s="8">
        <f t="shared" si="55"/>
        <v>32</v>
      </c>
      <c r="BO83" s="8">
        <f t="shared" si="56"/>
        <v>3.58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'[3]11'!B86</f>
        <v>320</v>
      </c>
      <c r="C84" s="16">
        <f>'[3]11'!C86</f>
        <v>0</v>
      </c>
      <c r="D84" s="16">
        <f>'[3]11'!D86</f>
        <v>0</v>
      </c>
      <c r="E84" s="16">
        <f>'[3]11'!E86</f>
        <v>0</v>
      </c>
      <c r="F84" s="16">
        <f>'[3]11'!F86</f>
        <v>940</v>
      </c>
      <c r="G84" s="16">
        <f>'[3]11'!G86</f>
        <v>0</v>
      </c>
      <c r="H84" s="17">
        <f t="shared" si="59"/>
        <v>1260</v>
      </c>
      <c r="I84" s="15">
        <f>'[3]11'!J86</f>
        <v>270</v>
      </c>
      <c r="J84" s="16">
        <f>'[3]11'!K86</f>
        <v>0</v>
      </c>
      <c r="K84" s="16">
        <f>'[3]11'!L86</f>
        <v>0</v>
      </c>
      <c r="L84" s="16">
        <f>'[3]11'!M86</f>
        <v>0</v>
      </c>
      <c r="M84" s="16">
        <f>'[3]11'!N86</f>
        <v>0</v>
      </c>
      <c r="N84" s="16">
        <f>'[3]11'!O86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3.58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3.58</v>
      </c>
      <c r="AL84" s="8">
        <f t="shared" si="35"/>
        <v>234.42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234.42</v>
      </c>
      <c r="AT84" s="8">
        <v>32</v>
      </c>
      <c r="AU84" s="8">
        <v>3.58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3.58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3.58</v>
      </c>
      <c r="BL84" s="8">
        <f t="shared" si="53"/>
        <v>32</v>
      </c>
      <c r="BM84" s="8">
        <f t="shared" si="54"/>
        <v>3.58</v>
      </c>
      <c r="BN84" s="8">
        <f t="shared" si="55"/>
        <v>32</v>
      </c>
      <c r="BO84" s="8">
        <f t="shared" si="56"/>
        <v>3.58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'[3]11'!B87</f>
        <v>320</v>
      </c>
      <c r="C85" s="16">
        <f>'[3]11'!C87</f>
        <v>0</v>
      </c>
      <c r="D85" s="16">
        <f>'[3]11'!D87</f>
        <v>0</v>
      </c>
      <c r="E85" s="16">
        <f>'[3]11'!E87</f>
        <v>0</v>
      </c>
      <c r="F85" s="16">
        <f>'[3]11'!F87</f>
        <v>940</v>
      </c>
      <c r="G85" s="16">
        <f>'[3]11'!G87</f>
        <v>0</v>
      </c>
      <c r="H85" s="17">
        <f t="shared" si="59"/>
        <v>1260</v>
      </c>
      <c r="I85" s="15">
        <f>'[3]11'!J87</f>
        <v>270</v>
      </c>
      <c r="J85" s="16">
        <f>'[3]11'!K87</f>
        <v>0</v>
      </c>
      <c r="K85" s="16">
        <f>'[3]11'!L87</f>
        <v>0</v>
      </c>
      <c r="L85" s="16">
        <f>'[3]11'!M87</f>
        <v>0</v>
      </c>
      <c r="M85" s="16">
        <f>'[3]11'!N87</f>
        <v>0</v>
      </c>
      <c r="N85" s="16">
        <f>'[3]11'!O87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3.58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3.58</v>
      </c>
      <c r="AL85" s="8">
        <f t="shared" si="35"/>
        <v>234.42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234.42</v>
      </c>
      <c r="AT85" s="8">
        <v>32</v>
      </c>
      <c r="AU85" s="8">
        <v>3.58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3.58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3.58</v>
      </c>
      <c r="BL85" s="8">
        <f t="shared" si="53"/>
        <v>32</v>
      </c>
      <c r="BM85" s="8">
        <f t="shared" si="54"/>
        <v>3.58</v>
      </c>
      <c r="BN85" s="8">
        <f t="shared" si="55"/>
        <v>32</v>
      </c>
      <c r="BO85" s="8">
        <f t="shared" si="56"/>
        <v>3.58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'[3]11'!B88</f>
        <v>320</v>
      </c>
      <c r="C86" s="16">
        <f>'[3]11'!C88</f>
        <v>0</v>
      </c>
      <c r="D86" s="16">
        <f>'[3]11'!D88</f>
        <v>0</v>
      </c>
      <c r="E86" s="16">
        <f>'[3]11'!E88</f>
        <v>0</v>
      </c>
      <c r="F86" s="16">
        <f>'[3]11'!F88</f>
        <v>940</v>
      </c>
      <c r="G86" s="16">
        <f>'[3]11'!G88</f>
        <v>0</v>
      </c>
      <c r="H86" s="17">
        <f t="shared" si="59"/>
        <v>1260</v>
      </c>
      <c r="I86" s="15">
        <f>'[3]11'!J88</f>
        <v>270</v>
      </c>
      <c r="J86" s="16">
        <f>'[3]11'!K88</f>
        <v>0</v>
      </c>
      <c r="K86" s="16">
        <f>'[3]11'!L88</f>
        <v>0</v>
      </c>
      <c r="L86" s="16">
        <f>'[3]11'!M88</f>
        <v>0</v>
      </c>
      <c r="M86" s="16">
        <f>'[3]11'!N88</f>
        <v>0</v>
      </c>
      <c r="N86" s="16">
        <f>'[3]11'!O88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3.58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3.58</v>
      </c>
      <c r="AL86" s="8">
        <f t="shared" si="35"/>
        <v>234.42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234.42</v>
      </c>
      <c r="AT86" s="8">
        <v>32</v>
      </c>
      <c r="AU86" s="8">
        <v>3.58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3.58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3.58</v>
      </c>
      <c r="BL86" s="8">
        <f t="shared" si="53"/>
        <v>32</v>
      </c>
      <c r="BM86" s="8">
        <f t="shared" si="54"/>
        <v>3.58</v>
      </c>
      <c r="BN86" s="8">
        <f t="shared" si="55"/>
        <v>32</v>
      </c>
      <c r="BO86" s="8">
        <f t="shared" si="56"/>
        <v>3.58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'[3]11'!B89</f>
        <v>320</v>
      </c>
      <c r="C87" s="16">
        <f>'[3]11'!C89</f>
        <v>0</v>
      </c>
      <c r="D87" s="16">
        <f>'[3]11'!D89</f>
        <v>0</v>
      </c>
      <c r="E87" s="16">
        <f>'[3]11'!E89</f>
        <v>0</v>
      </c>
      <c r="F87" s="16">
        <f>'[3]11'!F89</f>
        <v>940</v>
      </c>
      <c r="G87" s="16">
        <f>'[3]11'!G89</f>
        <v>0</v>
      </c>
      <c r="H87" s="17">
        <f t="shared" si="59"/>
        <v>1260</v>
      </c>
      <c r="I87" s="15">
        <f>'[3]11'!J89</f>
        <v>270</v>
      </c>
      <c r="J87" s="16">
        <f>'[3]11'!K89</f>
        <v>0</v>
      </c>
      <c r="K87" s="16">
        <f>'[3]11'!L89</f>
        <v>0</v>
      </c>
      <c r="L87" s="16">
        <f>'[3]11'!M89</f>
        <v>0</v>
      </c>
      <c r="M87" s="16">
        <f>'[3]11'!N89</f>
        <v>0</v>
      </c>
      <c r="N87" s="16">
        <f>'[3]11'!O89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3.58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3.58</v>
      </c>
      <c r="AL87" s="8">
        <f t="shared" si="35"/>
        <v>234.42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234.42</v>
      </c>
      <c r="AT87" s="8">
        <v>32</v>
      </c>
      <c r="AU87" s="8">
        <v>3.58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3.58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3.58</v>
      </c>
      <c r="BL87" s="8">
        <f t="shared" si="53"/>
        <v>32</v>
      </c>
      <c r="BM87" s="8">
        <f t="shared" si="54"/>
        <v>3.58</v>
      </c>
      <c r="BN87" s="8">
        <f t="shared" si="55"/>
        <v>32</v>
      </c>
      <c r="BO87" s="8">
        <f t="shared" si="56"/>
        <v>3.58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'[3]11'!B90</f>
        <v>320</v>
      </c>
      <c r="C88" s="16">
        <f>'[3]11'!C90</f>
        <v>0</v>
      </c>
      <c r="D88" s="16">
        <f>'[3]11'!D90</f>
        <v>0</v>
      </c>
      <c r="E88" s="16">
        <f>'[3]11'!E90</f>
        <v>0</v>
      </c>
      <c r="F88" s="16">
        <f>'[3]11'!F90</f>
        <v>940</v>
      </c>
      <c r="G88" s="16">
        <f>'[3]11'!G90</f>
        <v>0</v>
      </c>
      <c r="H88" s="17">
        <f t="shared" si="59"/>
        <v>1260</v>
      </c>
      <c r="I88" s="15">
        <f>'[3]11'!J90</f>
        <v>270</v>
      </c>
      <c r="J88" s="16">
        <f>'[3]11'!K90</f>
        <v>0</v>
      </c>
      <c r="K88" s="16">
        <f>'[3]11'!L90</f>
        <v>0</v>
      </c>
      <c r="L88" s="16">
        <f>'[3]11'!M90</f>
        <v>0</v>
      </c>
      <c r="M88" s="16">
        <f>'[3]11'!N90</f>
        <v>0</v>
      </c>
      <c r="N88" s="16">
        <f>'[3]11'!O90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3.58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3.58</v>
      </c>
      <c r="AL88" s="8">
        <f t="shared" si="35"/>
        <v>234.42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234.42</v>
      </c>
      <c r="AT88" s="8">
        <v>32</v>
      </c>
      <c r="AU88" s="8">
        <v>3.58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3.58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3.58</v>
      </c>
      <c r="BL88" s="8">
        <f t="shared" si="53"/>
        <v>32</v>
      </c>
      <c r="BM88" s="8">
        <f t="shared" si="54"/>
        <v>3.58</v>
      </c>
      <c r="BN88" s="8">
        <f t="shared" si="55"/>
        <v>32</v>
      </c>
      <c r="BO88" s="8">
        <f t="shared" si="56"/>
        <v>3.58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'[3]11'!B91</f>
        <v>320</v>
      </c>
      <c r="C89" s="16">
        <f>'[3]11'!C91</f>
        <v>0</v>
      </c>
      <c r="D89" s="16">
        <f>'[3]11'!D91</f>
        <v>0</v>
      </c>
      <c r="E89" s="16">
        <f>'[3]11'!E91</f>
        <v>0</v>
      </c>
      <c r="F89" s="16">
        <f>'[3]11'!F91</f>
        <v>940</v>
      </c>
      <c r="G89" s="16">
        <f>'[3]11'!G91</f>
        <v>0</v>
      </c>
      <c r="H89" s="17">
        <f t="shared" si="59"/>
        <v>1260</v>
      </c>
      <c r="I89" s="15">
        <f>'[3]11'!J91</f>
        <v>295</v>
      </c>
      <c r="J89" s="16">
        <f>'[3]11'!K91</f>
        <v>0</v>
      </c>
      <c r="K89" s="16">
        <f>'[3]11'!L91</f>
        <v>0</v>
      </c>
      <c r="L89" s="16">
        <f>'[3]11'!M91</f>
        <v>0</v>
      </c>
      <c r="M89" s="16">
        <f>'[3]11'!N91</f>
        <v>0</v>
      </c>
      <c r="N89" s="16">
        <f>'[3]11'!O91</f>
        <v>0</v>
      </c>
      <c r="O89" s="17">
        <f t="shared" si="60"/>
        <v>295</v>
      </c>
      <c r="P89" s="18">
        <f>frq!C89</f>
        <v>1</v>
      </c>
      <c r="Q89" s="15">
        <f t="shared" si="33"/>
        <v>295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295</v>
      </c>
      <c r="X89" s="8">
        <f t="shared" si="36"/>
        <v>29.5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29.5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265.5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265.5</v>
      </c>
      <c r="AT89" s="8">
        <v>32</v>
      </c>
      <c r="AU89" s="8">
        <v>3.58</v>
      </c>
      <c r="AW89" s="203">
        <v>29.5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29.5</v>
      </c>
      <c r="BD89" s="203">
        <v>0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0</v>
      </c>
      <c r="BL89" s="8">
        <f t="shared" si="53"/>
        <v>32</v>
      </c>
      <c r="BM89" s="8">
        <f t="shared" si="54"/>
        <v>3.58</v>
      </c>
      <c r="BN89" s="8">
        <f t="shared" si="55"/>
        <v>29.5</v>
      </c>
      <c r="BO89" s="8">
        <f t="shared" si="56"/>
        <v>0</v>
      </c>
      <c r="BP89" s="182">
        <f t="shared" si="57"/>
        <v>2.5</v>
      </c>
      <c r="BQ89" s="182">
        <f t="shared" si="58"/>
        <v>3.58</v>
      </c>
    </row>
    <row r="90" spans="1:69">
      <c r="A90" s="8" t="s">
        <v>132</v>
      </c>
      <c r="B90" s="15">
        <f>'[3]11'!B92</f>
        <v>320</v>
      </c>
      <c r="C90" s="16">
        <f>'[3]11'!C92</f>
        <v>0</v>
      </c>
      <c r="D90" s="16">
        <f>'[3]11'!D92</f>
        <v>0</v>
      </c>
      <c r="E90" s="16">
        <f>'[3]11'!E92</f>
        <v>0</v>
      </c>
      <c r="F90" s="16">
        <f>'[3]11'!F92</f>
        <v>940</v>
      </c>
      <c r="G90" s="16">
        <f>'[3]11'!G92</f>
        <v>0</v>
      </c>
      <c r="H90" s="17">
        <f t="shared" si="59"/>
        <v>1260</v>
      </c>
      <c r="I90" s="15">
        <f>'[3]11'!J92</f>
        <v>295</v>
      </c>
      <c r="J90" s="16">
        <f>'[3]11'!K92</f>
        <v>0</v>
      </c>
      <c r="K90" s="16">
        <f>'[3]11'!L92</f>
        <v>0</v>
      </c>
      <c r="L90" s="16">
        <f>'[3]11'!M92</f>
        <v>0</v>
      </c>
      <c r="M90" s="16">
        <f>'[3]11'!N92</f>
        <v>0</v>
      </c>
      <c r="N90" s="16">
        <f>'[3]11'!O92</f>
        <v>0</v>
      </c>
      <c r="O90" s="17">
        <f t="shared" si="60"/>
        <v>295</v>
      </c>
      <c r="P90" s="18">
        <f>frq!C90</f>
        <v>1</v>
      </c>
      <c r="Q90" s="15">
        <f t="shared" si="33"/>
        <v>295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295</v>
      </c>
      <c r="X90" s="8">
        <f t="shared" si="36"/>
        <v>29.5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29.5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265.5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265.5</v>
      </c>
      <c r="AT90" s="8">
        <v>32</v>
      </c>
      <c r="AU90" s="8">
        <v>3.58</v>
      </c>
      <c r="AW90" s="203">
        <v>29.5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29.5</v>
      </c>
      <c r="BD90" s="203">
        <v>0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0</v>
      </c>
      <c r="BL90" s="8">
        <f t="shared" si="53"/>
        <v>32</v>
      </c>
      <c r="BM90" s="8">
        <f t="shared" si="54"/>
        <v>3.58</v>
      </c>
      <c r="BN90" s="8">
        <f t="shared" si="55"/>
        <v>29.5</v>
      </c>
      <c r="BO90" s="8">
        <f t="shared" si="56"/>
        <v>0</v>
      </c>
      <c r="BP90" s="182">
        <f t="shared" si="57"/>
        <v>2.5</v>
      </c>
      <c r="BQ90" s="182">
        <f t="shared" si="58"/>
        <v>3.58</v>
      </c>
    </row>
    <row r="91" spans="1:69">
      <c r="A91" s="8" t="s">
        <v>133</v>
      </c>
      <c r="B91" s="15">
        <f>'[3]11'!B93</f>
        <v>320</v>
      </c>
      <c r="C91" s="16">
        <f>'[3]11'!C93</f>
        <v>0</v>
      </c>
      <c r="D91" s="16">
        <f>'[3]11'!D93</f>
        <v>0</v>
      </c>
      <c r="E91" s="16">
        <f>'[3]11'!E93</f>
        <v>0</v>
      </c>
      <c r="F91" s="16">
        <f>'[3]11'!F93</f>
        <v>940</v>
      </c>
      <c r="G91" s="16">
        <f>'[3]11'!G93</f>
        <v>0</v>
      </c>
      <c r="H91" s="17">
        <f t="shared" si="59"/>
        <v>1260</v>
      </c>
      <c r="I91" s="15">
        <f>'[3]11'!J93</f>
        <v>300</v>
      </c>
      <c r="J91" s="16">
        <f>'[3]11'!K93</f>
        <v>0</v>
      </c>
      <c r="K91" s="16">
        <f>'[3]11'!L93</f>
        <v>0</v>
      </c>
      <c r="L91" s="16">
        <f>'[3]11'!M93</f>
        <v>0</v>
      </c>
      <c r="M91" s="16">
        <f>'[3]11'!N93</f>
        <v>0</v>
      </c>
      <c r="N91" s="16">
        <f>'[3]11'!O93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270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270</v>
      </c>
      <c r="AT91" s="8">
        <v>32</v>
      </c>
      <c r="AU91" s="8">
        <v>3.58</v>
      </c>
      <c r="AW91" s="203">
        <v>30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30</v>
      </c>
      <c r="BD91" s="203">
        <v>0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0</v>
      </c>
      <c r="BL91" s="8">
        <f t="shared" si="53"/>
        <v>32</v>
      </c>
      <c r="BM91" s="8">
        <f t="shared" si="54"/>
        <v>3.58</v>
      </c>
      <c r="BN91" s="8">
        <f t="shared" si="55"/>
        <v>30</v>
      </c>
      <c r="BO91" s="8">
        <f t="shared" si="56"/>
        <v>0</v>
      </c>
      <c r="BP91" s="182">
        <f t="shared" si="57"/>
        <v>2</v>
      </c>
      <c r="BQ91" s="182">
        <f t="shared" si="58"/>
        <v>3.58</v>
      </c>
    </row>
    <row r="92" spans="1:69">
      <c r="A92" s="8" t="s">
        <v>134</v>
      </c>
      <c r="B92" s="15">
        <f>'[3]11'!B94</f>
        <v>320</v>
      </c>
      <c r="C92" s="16">
        <f>'[3]11'!C94</f>
        <v>0</v>
      </c>
      <c r="D92" s="16">
        <f>'[3]11'!D94</f>
        <v>0</v>
      </c>
      <c r="E92" s="16">
        <f>'[3]11'!E94</f>
        <v>0</v>
      </c>
      <c r="F92" s="16">
        <f>'[3]11'!F94</f>
        <v>940</v>
      </c>
      <c r="G92" s="16">
        <f>'[3]11'!G94</f>
        <v>0</v>
      </c>
      <c r="H92" s="17">
        <f t="shared" si="59"/>
        <v>1260</v>
      </c>
      <c r="I92" s="15">
        <f>'[3]11'!J94</f>
        <v>300</v>
      </c>
      <c r="J92" s="16">
        <f>'[3]11'!K94</f>
        <v>0</v>
      </c>
      <c r="K92" s="16">
        <f>'[3]11'!L94</f>
        <v>0</v>
      </c>
      <c r="L92" s="16">
        <f>'[3]11'!M94</f>
        <v>0</v>
      </c>
      <c r="M92" s="16">
        <f>'[3]11'!N94</f>
        <v>0</v>
      </c>
      <c r="N92" s="16">
        <f>'[3]11'!O94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270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270</v>
      </c>
      <c r="AT92" s="8">
        <v>32</v>
      </c>
      <c r="AU92" s="8">
        <v>3.58</v>
      </c>
      <c r="AW92" s="203">
        <v>30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30</v>
      </c>
      <c r="BD92" s="203">
        <v>0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0</v>
      </c>
      <c r="BL92" s="8">
        <f t="shared" si="53"/>
        <v>32</v>
      </c>
      <c r="BM92" s="8">
        <f t="shared" si="54"/>
        <v>3.58</v>
      </c>
      <c r="BN92" s="8">
        <f t="shared" si="55"/>
        <v>30</v>
      </c>
      <c r="BO92" s="8">
        <f t="shared" si="56"/>
        <v>0</v>
      </c>
      <c r="BP92" s="182">
        <f t="shared" si="57"/>
        <v>2</v>
      </c>
      <c r="BQ92" s="182">
        <f t="shared" si="58"/>
        <v>3.58</v>
      </c>
    </row>
    <row r="93" spans="1:69">
      <c r="A93" s="8" t="s">
        <v>135</v>
      </c>
      <c r="B93" s="15">
        <f>'[3]11'!B95</f>
        <v>320</v>
      </c>
      <c r="C93" s="16">
        <f>'[3]11'!C95</f>
        <v>0</v>
      </c>
      <c r="D93" s="16">
        <f>'[3]11'!D95</f>
        <v>0</v>
      </c>
      <c r="E93" s="16">
        <f>'[3]11'!E95</f>
        <v>0</v>
      </c>
      <c r="F93" s="16">
        <f>'[3]11'!F95</f>
        <v>940</v>
      </c>
      <c r="G93" s="16">
        <f>'[3]11'!G95</f>
        <v>0</v>
      </c>
      <c r="H93" s="17">
        <f t="shared" si="59"/>
        <v>1260</v>
      </c>
      <c r="I93" s="15">
        <f>'[3]11'!J95</f>
        <v>300</v>
      </c>
      <c r="J93" s="16">
        <f>'[3]11'!K95</f>
        <v>0</v>
      </c>
      <c r="K93" s="16">
        <f>'[3]11'!L95</f>
        <v>0</v>
      </c>
      <c r="L93" s="16">
        <f>'[3]11'!M95</f>
        <v>0</v>
      </c>
      <c r="M93" s="16">
        <f>'[3]11'!N95</f>
        <v>0</v>
      </c>
      <c r="N93" s="16">
        <f>'[3]11'!O95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270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270</v>
      </c>
      <c r="AT93" s="8">
        <v>32</v>
      </c>
      <c r="AU93" s="8">
        <v>3.58</v>
      </c>
      <c r="AW93" s="203">
        <v>30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30</v>
      </c>
      <c r="BD93" s="203">
        <v>0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0</v>
      </c>
      <c r="BL93" s="8">
        <f t="shared" si="53"/>
        <v>32</v>
      </c>
      <c r="BM93" s="8">
        <f t="shared" si="54"/>
        <v>3.58</v>
      </c>
      <c r="BN93" s="8">
        <f t="shared" si="55"/>
        <v>30</v>
      </c>
      <c r="BO93" s="8">
        <f t="shared" si="56"/>
        <v>0</v>
      </c>
      <c r="BP93" s="182">
        <f t="shared" si="57"/>
        <v>2</v>
      </c>
      <c r="BQ93" s="182">
        <f t="shared" si="58"/>
        <v>3.58</v>
      </c>
    </row>
    <row r="94" spans="1:69">
      <c r="A94" s="8" t="s">
        <v>136</v>
      </c>
      <c r="B94" s="15">
        <f>'[3]11'!B96</f>
        <v>320</v>
      </c>
      <c r="C94" s="16">
        <f>'[3]11'!C96</f>
        <v>0</v>
      </c>
      <c r="D94" s="16">
        <f>'[3]11'!D96</f>
        <v>0</v>
      </c>
      <c r="E94" s="16">
        <f>'[3]11'!E96</f>
        <v>0</v>
      </c>
      <c r="F94" s="16">
        <f>'[3]11'!F96</f>
        <v>940</v>
      </c>
      <c r="G94" s="16">
        <f>'[3]11'!G96</f>
        <v>0</v>
      </c>
      <c r="H94" s="17">
        <f t="shared" si="59"/>
        <v>1260</v>
      </c>
      <c r="I94" s="15">
        <f>'[3]11'!J96</f>
        <v>300</v>
      </c>
      <c r="J94" s="16">
        <f>'[3]11'!K96</f>
        <v>0</v>
      </c>
      <c r="K94" s="16">
        <f>'[3]11'!L96</f>
        <v>0</v>
      </c>
      <c r="L94" s="16">
        <f>'[3]11'!M96</f>
        <v>0</v>
      </c>
      <c r="M94" s="16">
        <f>'[3]11'!N96</f>
        <v>0</v>
      </c>
      <c r="N94" s="16">
        <f>'[3]11'!O96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270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270</v>
      </c>
      <c r="AT94" s="8">
        <v>32</v>
      </c>
      <c r="AU94" s="8">
        <v>3.58</v>
      </c>
      <c r="AW94" s="203">
        <v>30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30</v>
      </c>
      <c r="BD94" s="203">
        <v>0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0</v>
      </c>
      <c r="BL94" s="8">
        <f t="shared" si="53"/>
        <v>32</v>
      </c>
      <c r="BM94" s="8">
        <f t="shared" si="54"/>
        <v>3.58</v>
      </c>
      <c r="BN94" s="8">
        <f t="shared" si="55"/>
        <v>30</v>
      </c>
      <c r="BO94" s="8">
        <f t="shared" si="56"/>
        <v>0</v>
      </c>
      <c r="BP94" s="182">
        <f t="shared" si="57"/>
        <v>2</v>
      </c>
      <c r="BQ94" s="182">
        <f t="shared" si="58"/>
        <v>3.58</v>
      </c>
    </row>
    <row r="95" spans="1:69">
      <c r="A95" s="8" t="s">
        <v>137</v>
      </c>
      <c r="B95" s="15">
        <f>'[3]11'!B97</f>
        <v>320</v>
      </c>
      <c r="C95" s="16">
        <f>'[3]11'!C97</f>
        <v>0</v>
      </c>
      <c r="D95" s="16">
        <f>'[3]11'!D97</f>
        <v>0</v>
      </c>
      <c r="E95" s="16">
        <f>'[3]11'!E97</f>
        <v>0</v>
      </c>
      <c r="F95" s="16">
        <f>'[3]11'!F97</f>
        <v>940</v>
      </c>
      <c r="G95" s="16">
        <f>'[3]11'!G97</f>
        <v>0</v>
      </c>
      <c r="H95" s="17">
        <f t="shared" si="59"/>
        <v>1260</v>
      </c>
      <c r="I95" s="15">
        <f>'[3]11'!J97</f>
        <v>300</v>
      </c>
      <c r="J95" s="16">
        <f>'[3]11'!K97</f>
        <v>0</v>
      </c>
      <c r="K95" s="16">
        <f>'[3]11'!L97</f>
        <v>0</v>
      </c>
      <c r="L95" s="16">
        <f>'[3]11'!M97</f>
        <v>0</v>
      </c>
      <c r="M95" s="16">
        <f>'[3]11'!N97</f>
        <v>0</v>
      </c>
      <c r="N95" s="16">
        <f>'[3]11'!O97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270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270</v>
      </c>
      <c r="AT95" s="8">
        <v>30</v>
      </c>
      <c r="AU95" s="8">
        <v>0</v>
      </c>
      <c r="AW95" s="203">
        <v>30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30</v>
      </c>
      <c r="BD95" s="203">
        <v>0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0</v>
      </c>
      <c r="BL95" s="8">
        <f t="shared" si="53"/>
        <v>30</v>
      </c>
      <c r="BM95" s="8">
        <f t="shared" si="54"/>
        <v>0</v>
      </c>
      <c r="BN95" s="8">
        <f t="shared" si="55"/>
        <v>30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'[3]11'!B98</f>
        <v>320</v>
      </c>
      <c r="C96" s="16">
        <f>'[3]11'!C98</f>
        <v>0</v>
      </c>
      <c r="D96" s="16">
        <f>'[3]11'!D98</f>
        <v>0</v>
      </c>
      <c r="E96" s="16">
        <f>'[3]11'!E98</f>
        <v>0</v>
      </c>
      <c r="F96" s="16">
        <f>'[3]11'!F98</f>
        <v>940</v>
      </c>
      <c r="G96" s="16">
        <f>'[3]11'!G98</f>
        <v>0</v>
      </c>
      <c r="H96" s="17">
        <f t="shared" si="59"/>
        <v>1260</v>
      </c>
      <c r="I96" s="15">
        <f>'[3]11'!J98</f>
        <v>300</v>
      </c>
      <c r="J96" s="16">
        <f>'[3]11'!K98</f>
        <v>0</v>
      </c>
      <c r="K96" s="16">
        <f>'[3]11'!L98</f>
        <v>0</v>
      </c>
      <c r="L96" s="16">
        <f>'[3]11'!M98</f>
        <v>0</v>
      </c>
      <c r="M96" s="16">
        <f>'[3]11'!N98</f>
        <v>0</v>
      </c>
      <c r="N96" s="16">
        <f>'[3]11'!O98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270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270</v>
      </c>
      <c r="AT96" s="8">
        <v>30</v>
      </c>
      <c r="AU96" s="8">
        <v>0</v>
      </c>
      <c r="AW96" s="203">
        <v>30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30</v>
      </c>
      <c r="BD96" s="203">
        <v>0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0</v>
      </c>
      <c r="BL96" s="8">
        <f t="shared" si="53"/>
        <v>30</v>
      </c>
      <c r="BM96" s="8">
        <f t="shared" si="54"/>
        <v>0</v>
      </c>
      <c r="BN96" s="8">
        <f t="shared" si="55"/>
        <v>30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'[3]11'!B99</f>
        <v>320</v>
      </c>
      <c r="C97" s="16">
        <f>'[3]11'!C99</f>
        <v>0</v>
      </c>
      <c r="D97" s="16">
        <f>'[3]11'!D99</f>
        <v>0</v>
      </c>
      <c r="E97" s="16">
        <f>'[3]11'!E99</f>
        <v>0</v>
      </c>
      <c r="F97" s="16">
        <f>'[3]11'!F99</f>
        <v>940</v>
      </c>
      <c r="G97" s="16">
        <f>'[3]11'!G99</f>
        <v>0</v>
      </c>
      <c r="H97" s="17">
        <f t="shared" si="59"/>
        <v>1260</v>
      </c>
      <c r="I97" s="15">
        <f>'[3]11'!J99</f>
        <v>300</v>
      </c>
      <c r="J97" s="16">
        <f>'[3]11'!K99</f>
        <v>0</v>
      </c>
      <c r="K97" s="16">
        <f>'[3]11'!L99</f>
        <v>0</v>
      </c>
      <c r="L97" s="16">
        <f>'[3]11'!M99</f>
        <v>0</v>
      </c>
      <c r="M97" s="16">
        <f>'[3]11'!N99</f>
        <v>0</v>
      </c>
      <c r="N97" s="16">
        <f>'[3]11'!O99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270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270</v>
      </c>
      <c r="AT97" s="8">
        <v>30</v>
      </c>
      <c r="AU97" s="8">
        <v>0</v>
      </c>
      <c r="AW97" s="203">
        <v>30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30</v>
      </c>
      <c r="BD97" s="203">
        <v>0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0</v>
      </c>
      <c r="BL97" s="8">
        <f t="shared" si="53"/>
        <v>30</v>
      </c>
      <c r="BM97" s="8">
        <f t="shared" si="54"/>
        <v>0</v>
      </c>
      <c r="BN97" s="8">
        <f t="shared" si="55"/>
        <v>30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'[3]11'!B100</f>
        <v>320</v>
      </c>
      <c r="C98" s="16">
        <f>'[3]11'!C100</f>
        <v>0</v>
      </c>
      <c r="D98" s="16">
        <f>'[3]11'!D100</f>
        <v>0</v>
      </c>
      <c r="E98" s="16">
        <f>'[3]11'!E100</f>
        <v>0</v>
      </c>
      <c r="F98" s="16">
        <f>'[3]11'!F100</f>
        <v>940</v>
      </c>
      <c r="G98" s="16">
        <f>'[3]11'!G100</f>
        <v>0</v>
      </c>
      <c r="H98" s="17">
        <f t="shared" si="59"/>
        <v>1260</v>
      </c>
      <c r="I98" s="15">
        <f>'[3]11'!J100</f>
        <v>300</v>
      </c>
      <c r="J98" s="16">
        <f>'[3]11'!K100</f>
        <v>0</v>
      </c>
      <c r="K98" s="16">
        <f>'[3]11'!L100</f>
        <v>0</v>
      </c>
      <c r="L98" s="16">
        <f>'[3]11'!M100</f>
        <v>0</v>
      </c>
      <c r="M98" s="16">
        <f>'[3]11'!N100</f>
        <v>0</v>
      </c>
      <c r="N98" s="16">
        <f>'[3]11'!O100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270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270</v>
      </c>
      <c r="AT98" s="8">
        <v>30</v>
      </c>
      <c r="AU98" s="8">
        <v>0</v>
      </c>
      <c r="AW98" s="203">
        <v>30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30</v>
      </c>
      <c r="BD98" s="203">
        <v>0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0</v>
      </c>
      <c r="BL98" s="8">
        <f t="shared" si="53"/>
        <v>30</v>
      </c>
      <c r="BM98" s="8">
        <f t="shared" si="54"/>
        <v>0</v>
      </c>
      <c r="BN98" s="8">
        <f t="shared" si="55"/>
        <v>30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22.44</v>
      </c>
      <c r="G99" s="15">
        <f t="shared" si="62"/>
        <v>0</v>
      </c>
      <c r="H99" s="15">
        <f t="shared" si="62"/>
        <v>30.12</v>
      </c>
      <c r="I99" s="15">
        <f t="shared" si="62"/>
        <v>6.5498150000000006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6.5498150000000006</v>
      </c>
      <c r="P99" s="15">
        <f t="shared" si="62"/>
        <v>2.4E-2</v>
      </c>
      <c r="Q99" s="15">
        <f t="shared" si="62"/>
        <v>6.5498150000000006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6.5498150000000006</v>
      </c>
      <c r="X99" s="15">
        <f t="shared" si="62"/>
        <v>0.67861500000000019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0.67861500000000019</v>
      </c>
      <c r="AE99" s="15">
        <f t="shared" si="62"/>
        <v>0.39158999999999966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0.39158999999999966</v>
      </c>
      <c r="AL99" s="15">
        <f t="shared" si="62"/>
        <v>5.4796100000000001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5.4796100000000001</v>
      </c>
      <c r="AS99" s="15">
        <f t="shared" si="62"/>
        <v>0</v>
      </c>
      <c r="AT99" s="15">
        <f t="shared" si="62"/>
        <v>0.6722275000000002</v>
      </c>
      <c r="AU99" s="15">
        <f t="shared" si="62"/>
        <v>0.31181749999999947</v>
      </c>
      <c r="AV99" s="15">
        <f t="shared" si="62"/>
        <v>0</v>
      </c>
      <c r="AW99" s="15">
        <f t="shared" si="62"/>
        <v>0.67861500000000019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0.67861500000000019</v>
      </c>
      <c r="BD99" s="15">
        <f t="shared" si="62"/>
        <v>0.39158999999999966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0.39158999999999966</v>
      </c>
      <c r="BK99" s="15"/>
      <c r="BL99" s="15">
        <f t="shared" si="63"/>
        <v>0.6722275000000002</v>
      </c>
      <c r="BM99" s="15">
        <f t="shared" si="63"/>
        <v>0.31181749999999947</v>
      </c>
      <c r="BN99" s="15">
        <f t="shared" si="63"/>
        <v>0.67861500000000019</v>
      </c>
      <c r="BO99" s="15">
        <f t="shared" si="63"/>
        <v>0.39158999999999966</v>
      </c>
      <c r="BP99" s="15">
        <f t="shared" si="63"/>
        <v>-6.3874999999999973E-3</v>
      </c>
      <c r="BQ99" s="15">
        <f t="shared" si="63"/>
        <v>-7.9772499999999996E-2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44753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44753</v>
      </c>
      <c r="B1" s="80" t="s">
        <v>368</v>
      </c>
      <c r="C1" s="80" t="s">
        <v>368</v>
      </c>
      <c r="D1" s="80" t="s">
        <v>368</v>
      </c>
      <c r="E1" s="173"/>
      <c r="F1" s="173"/>
      <c r="G1" s="173"/>
      <c r="H1" s="174"/>
    </row>
    <row r="2" spans="1:8">
      <c r="A2" s="8" t="s">
        <v>164</v>
      </c>
      <c r="B2" s="174" t="s">
        <v>369</v>
      </c>
      <c r="C2" s="174" t="s">
        <v>370</v>
      </c>
      <c r="D2" s="174" t="s">
        <v>371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PPCL!B3</f>
        <v>120</v>
      </c>
      <c r="C3">
        <f>PPCL!C3</f>
        <v>0</v>
      </c>
      <c r="D3">
        <f>PPCL!M3</f>
        <v>120</v>
      </c>
      <c r="E3">
        <f>PPCL!N3</f>
        <v>0</v>
      </c>
      <c r="F3">
        <f>B3+C3</f>
        <v>120</v>
      </c>
      <c r="G3">
        <f>D3+E3</f>
        <v>120</v>
      </c>
      <c r="H3" s="154"/>
      <c r="I3">
        <f>BRPL_EOD!AG3+BRPL_EOD!AH3</f>
        <v>33.950000000000003</v>
      </c>
      <c r="J3">
        <f>BYPL_EOD!AG3+BYPL_EOD!AH3</f>
        <v>19.28</v>
      </c>
      <c r="K3">
        <f>MES_EOD!AG3+MES_EOD!AH3</f>
        <v>7.27</v>
      </c>
      <c r="L3">
        <f>NDMC_EOD!AG3+NDMC_EOD!AH3</f>
        <v>36.36</v>
      </c>
      <c r="M3">
        <f>TPDDL_EOD!AG3+TPDDL_EOD!AH3</f>
        <v>23.14</v>
      </c>
      <c r="N3">
        <f t="shared" ref="N3:N66" si="0">SUM(I3:M3)</f>
        <v>120</v>
      </c>
      <c r="O3" s="154">
        <f t="shared" ref="O3:O66" si="1">G3-N3</f>
        <v>0</v>
      </c>
      <c r="P3">
        <v>33.950000000000003</v>
      </c>
      <c r="Q3">
        <v>19.28</v>
      </c>
      <c r="R3">
        <v>7.27</v>
      </c>
      <c r="S3">
        <v>36.36</v>
      </c>
      <c r="T3">
        <v>23.14</v>
      </c>
      <c r="U3" s="156">
        <f t="shared" ref="U3:U66" si="2">SUM(P3:T3)</f>
        <v>120</v>
      </c>
      <c r="V3" s="154">
        <f t="shared" ref="V3:V66" si="3">G3-U3</f>
        <v>0</v>
      </c>
    </row>
    <row r="4" spans="1:22">
      <c r="A4" t="s">
        <v>46</v>
      </c>
      <c r="B4">
        <f>PPCL!B4</f>
        <v>120</v>
      </c>
      <c r="C4">
        <f>PPCL!C4</f>
        <v>0</v>
      </c>
      <c r="D4">
        <f>PPCL!M4</f>
        <v>120</v>
      </c>
      <c r="E4">
        <f>PPCL!N4</f>
        <v>0</v>
      </c>
      <c r="F4">
        <f t="shared" ref="F4:F67" si="4">B4+C4</f>
        <v>120</v>
      </c>
      <c r="G4">
        <f t="shared" ref="G4:G67" si="5">D4+E4</f>
        <v>120</v>
      </c>
      <c r="H4" s="154"/>
      <c r="I4">
        <f>BRPL_EOD!AG4+BRPL_EOD!AH4</f>
        <v>33.950000000000003</v>
      </c>
      <c r="J4">
        <f>BYPL_EOD!AG4+BYPL_EOD!AH4</f>
        <v>19.28</v>
      </c>
      <c r="K4">
        <f>MES_EOD!AG4+MES_EOD!AH4</f>
        <v>7.27</v>
      </c>
      <c r="L4">
        <f>NDMC_EOD!AG4+NDMC_EOD!AH4</f>
        <v>36.36</v>
      </c>
      <c r="M4">
        <f>TPDDL_EOD!AG4+TPDDL_EOD!AH4</f>
        <v>23.14</v>
      </c>
      <c r="N4">
        <f t="shared" si="0"/>
        <v>120</v>
      </c>
      <c r="O4" s="154">
        <f t="shared" si="1"/>
        <v>0</v>
      </c>
      <c r="P4">
        <v>33.950000000000003</v>
      </c>
      <c r="Q4">
        <v>19.28</v>
      </c>
      <c r="R4">
        <v>7.27</v>
      </c>
      <c r="S4">
        <v>36.36</v>
      </c>
      <c r="T4">
        <v>23.14</v>
      </c>
      <c r="U4" s="156">
        <f t="shared" si="2"/>
        <v>120</v>
      </c>
      <c r="V4" s="154">
        <f t="shared" si="3"/>
        <v>0</v>
      </c>
    </row>
    <row r="5" spans="1:22">
      <c r="A5" t="s">
        <v>47</v>
      </c>
      <c r="B5">
        <f>PPCL!B5</f>
        <v>120</v>
      </c>
      <c r="C5">
        <f>PPCL!C5</f>
        <v>0</v>
      </c>
      <c r="D5">
        <f>PPCL!M5</f>
        <v>120</v>
      </c>
      <c r="E5">
        <f>PPCL!N5</f>
        <v>0</v>
      </c>
      <c r="F5">
        <f t="shared" si="4"/>
        <v>120</v>
      </c>
      <c r="G5">
        <f t="shared" si="5"/>
        <v>120</v>
      </c>
      <c r="H5" s="154"/>
      <c r="I5">
        <f>BRPL_EOD!AG5+BRPL_EOD!AH5</f>
        <v>33.950000000000003</v>
      </c>
      <c r="J5">
        <f>BYPL_EOD!AG5+BYPL_EOD!AH5</f>
        <v>19.28</v>
      </c>
      <c r="K5">
        <f>MES_EOD!AG5+MES_EOD!AH5</f>
        <v>7.27</v>
      </c>
      <c r="L5">
        <f>NDMC_EOD!AG5+NDMC_EOD!AH5</f>
        <v>36.36</v>
      </c>
      <c r="M5">
        <f>TPDDL_EOD!AG5+TPDDL_EOD!AH5</f>
        <v>23.14</v>
      </c>
      <c r="N5">
        <f t="shared" si="0"/>
        <v>120</v>
      </c>
      <c r="O5" s="154">
        <f t="shared" si="1"/>
        <v>0</v>
      </c>
      <c r="P5">
        <v>33.950000000000003</v>
      </c>
      <c r="Q5">
        <v>19.28</v>
      </c>
      <c r="R5">
        <v>7.27</v>
      </c>
      <c r="S5">
        <v>36.36</v>
      </c>
      <c r="T5">
        <v>23.14</v>
      </c>
      <c r="U5" s="156">
        <f t="shared" si="2"/>
        <v>120</v>
      </c>
      <c r="V5" s="154">
        <f t="shared" si="3"/>
        <v>0</v>
      </c>
    </row>
    <row r="6" spans="1:22">
      <c r="A6" t="s">
        <v>48</v>
      </c>
      <c r="B6">
        <f>PPCL!B6</f>
        <v>120</v>
      </c>
      <c r="C6">
        <f>PPCL!C6</f>
        <v>0</v>
      </c>
      <c r="D6">
        <f>PPCL!M6</f>
        <v>120</v>
      </c>
      <c r="E6">
        <f>PPCL!N6</f>
        <v>0</v>
      </c>
      <c r="F6">
        <f t="shared" si="4"/>
        <v>120</v>
      </c>
      <c r="G6">
        <f t="shared" si="5"/>
        <v>120</v>
      </c>
      <c r="H6" s="154"/>
      <c r="I6">
        <f>BRPL_EOD!AG6+BRPL_EOD!AH6</f>
        <v>33.950000000000003</v>
      </c>
      <c r="J6">
        <f>BYPL_EOD!AG6+BYPL_EOD!AH6</f>
        <v>19.28</v>
      </c>
      <c r="K6">
        <f>MES_EOD!AG6+MES_EOD!AH6</f>
        <v>7.27</v>
      </c>
      <c r="L6">
        <f>NDMC_EOD!AG6+NDMC_EOD!AH6</f>
        <v>36.36</v>
      </c>
      <c r="M6">
        <f>TPDDL_EOD!AG6+TPDDL_EOD!AH6</f>
        <v>23.14</v>
      </c>
      <c r="N6">
        <f t="shared" si="0"/>
        <v>120</v>
      </c>
      <c r="O6" s="154">
        <f t="shared" si="1"/>
        <v>0</v>
      </c>
      <c r="P6">
        <v>33.950000000000003</v>
      </c>
      <c r="Q6">
        <v>19.28</v>
      </c>
      <c r="R6">
        <v>7.27</v>
      </c>
      <c r="S6">
        <v>36.36</v>
      </c>
      <c r="T6">
        <v>23.14</v>
      </c>
      <c r="U6" s="156">
        <f t="shared" si="2"/>
        <v>120</v>
      </c>
      <c r="V6" s="154">
        <f t="shared" si="3"/>
        <v>0</v>
      </c>
    </row>
    <row r="7" spans="1:22">
      <c r="A7" t="s">
        <v>49</v>
      </c>
      <c r="B7">
        <f>PPCL!B7</f>
        <v>120</v>
      </c>
      <c r="C7">
        <f>PPCL!C7</f>
        <v>0</v>
      </c>
      <c r="D7">
        <f>PPCL!M7</f>
        <v>120</v>
      </c>
      <c r="E7">
        <f>PPCL!N7</f>
        <v>0</v>
      </c>
      <c r="F7">
        <f t="shared" si="4"/>
        <v>120</v>
      </c>
      <c r="G7">
        <f t="shared" si="5"/>
        <v>120</v>
      </c>
      <c r="H7" s="154"/>
      <c r="I7">
        <f>BRPL_EOD!AG7+BRPL_EOD!AH7</f>
        <v>33.950000000000003</v>
      </c>
      <c r="J7">
        <f>BYPL_EOD!AG7+BYPL_EOD!AH7</f>
        <v>19.28</v>
      </c>
      <c r="K7">
        <f>MES_EOD!AG7+MES_EOD!AH7</f>
        <v>7.27</v>
      </c>
      <c r="L7">
        <f>NDMC_EOD!AG7+NDMC_EOD!AH7</f>
        <v>36.36</v>
      </c>
      <c r="M7">
        <f>TPDDL_EOD!AG7+TPDDL_EOD!AH7</f>
        <v>23.14</v>
      </c>
      <c r="N7">
        <f t="shared" si="0"/>
        <v>120</v>
      </c>
      <c r="O7" s="154">
        <f t="shared" si="1"/>
        <v>0</v>
      </c>
      <c r="P7">
        <v>33.950000000000003</v>
      </c>
      <c r="Q7">
        <v>19.28</v>
      </c>
      <c r="R7">
        <v>7.27</v>
      </c>
      <c r="S7">
        <v>36.36</v>
      </c>
      <c r="T7">
        <v>23.14</v>
      </c>
      <c r="U7" s="156">
        <f t="shared" si="2"/>
        <v>120</v>
      </c>
      <c r="V7" s="154">
        <f t="shared" si="3"/>
        <v>0</v>
      </c>
    </row>
    <row r="8" spans="1:22">
      <c r="A8" t="s">
        <v>50</v>
      </c>
      <c r="B8">
        <f>PPCL!B8</f>
        <v>120</v>
      </c>
      <c r="C8">
        <f>PPCL!C8</f>
        <v>0</v>
      </c>
      <c r="D8">
        <f>PPCL!M8</f>
        <v>120</v>
      </c>
      <c r="E8">
        <f>PPCL!N8</f>
        <v>0</v>
      </c>
      <c r="F8">
        <f t="shared" si="4"/>
        <v>120</v>
      </c>
      <c r="G8">
        <f t="shared" si="5"/>
        <v>120</v>
      </c>
      <c r="H8" s="154"/>
      <c r="I8">
        <f>BRPL_EOD!AG8+BRPL_EOD!AH8</f>
        <v>33.950000000000003</v>
      </c>
      <c r="J8">
        <f>BYPL_EOD!AG8+BYPL_EOD!AH8</f>
        <v>19.28</v>
      </c>
      <c r="K8">
        <f>MES_EOD!AG8+MES_EOD!AH8</f>
        <v>7.27</v>
      </c>
      <c r="L8">
        <f>NDMC_EOD!AG8+NDMC_EOD!AH8</f>
        <v>36.36</v>
      </c>
      <c r="M8">
        <f>TPDDL_EOD!AG8+TPDDL_EOD!AH8</f>
        <v>23.14</v>
      </c>
      <c r="N8">
        <f t="shared" si="0"/>
        <v>120</v>
      </c>
      <c r="O8" s="154">
        <f t="shared" si="1"/>
        <v>0</v>
      </c>
      <c r="P8">
        <v>33.950000000000003</v>
      </c>
      <c r="Q8">
        <v>19.28</v>
      </c>
      <c r="R8">
        <v>7.27</v>
      </c>
      <c r="S8">
        <v>36.36</v>
      </c>
      <c r="T8">
        <v>23.14</v>
      </c>
      <c r="U8" s="156">
        <f t="shared" si="2"/>
        <v>120</v>
      </c>
      <c r="V8" s="154">
        <f t="shared" si="3"/>
        <v>0</v>
      </c>
    </row>
    <row r="9" spans="1:22">
      <c r="A9" t="s">
        <v>51</v>
      </c>
      <c r="B9">
        <f>PPCL!B9</f>
        <v>120</v>
      </c>
      <c r="C9">
        <f>PPCL!C9</f>
        <v>0</v>
      </c>
      <c r="D9">
        <f>PPCL!M9</f>
        <v>120</v>
      </c>
      <c r="E9">
        <f>PPCL!N9</f>
        <v>0</v>
      </c>
      <c r="F9">
        <f t="shared" si="4"/>
        <v>120</v>
      </c>
      <c r="G9">
        <f t="shared" si="5"/>
        <v>120</v>
      </c>
      <c r="H9" s="154"/>
      <c r="I9">
        <f>BRPL_EOD!AG9+BRPL_EOD!AH9</f>
        <v>33.950000000000003</v>
      </c>
      <c r="J9">
        <f>BYPL_EOD!AG9+BYPL_EOD!AH9</f>
        <v>19.28</v>
      </c>
      <c r="K9">
        <f>MES_EOD!AG9+MES_EOD!AH9</f>
        <v>7.27</v>
      </c>
      <c r="L9">
        <f>NDMC_EOD!AG9+NDMC_EOD!AH9</f>
        <v>36.36</v>
      </c>
      <c r="M9">
        <f>TPDDL_EOD!AG9+TPDDL_EOD!AH9</f>
        <v>23.14</v>
      </c>
      <c r="N9">
        <f t="shared" si="0"/>
        <v>120</v>
      </c>
      <c r="O9" s="154">
        <f t="shared" si="1"/>
        <v>0</v>
      </c>
      <c r="P9">
        <v>33.950000000000003</v>
      </c>
      <c r="Q9">
        <v>19.28</v>
      </c>
      <c r="R9">
        <v>7.27</v>
      </c>
      <c r="S9">
        <v>36.36</v>
      </c>
      <c r="T9">
        <v>23.14</v>
      </c>
      <c r="U9" s="156">
        <f t="shared" si="2"/>
        <v>120</v>
      </c>
      <c r="V9" s="154">
        <f t="shared" si="3"/>
        <v>0</v>
      </c>
    </row>
    <row r="10" spans="1:22">
      <c r="A10" t="s">
        <v>52</v>
      </c>
      <c r="B10">
        <f>PPCL!B10</f>
        <v>120</v>
      </c>
      <c r="C10">
        <f>PPCL!C10</f>
        <v>0</v>
      </c>
      <c r="D10">
        <f>PPCL!M10</f>
        <v>120</v>
      </c>
      <c r="E10">
        <f>PPCL!N10</f>
        <v>0</v>
      </c>
      <c r="F10">
        <f t="shared" si="4"/>
        <v>120</v>
      </c>
      <c r="G10">
        <f t="shared" si="5"/>
        <v>120</v>
      </c>
      <c r="H10" s="154"/>
      <c r="I10">
        <f>BRPL_EOD!AG10+BRPL_EOD!AH10</f>
        <v>33.950000000000003</v>
      </c>
      <c r="J10">
        <f>BYPL_EOD!AG10+BYPL_EOD!AH10</f>
        <v>19.28</v>
      </c>
      <c r="K10">
        <f>MES_EOD!AG10+MES_EOD!AH10</f>
        <v>7.27</v>
      </c>
      <c r="L10">
        <f>NDMC_EOD!AG10+NDMC_EOD!AH10</f>
        <v>36.36</v>
      </c>
      <c r="M10">
        <f>TPDDL_EOD!AG10+TPDDL_EOD!AH10</f>
        <v>23.14</v>
      </c>
      <c r="N10">
        <f t="shared" si="0"/>
        <v>120</v>
      </c>
      <c r="O10" s="154">
        <f t="shared" si="1"/>
        <v>0</v>
      </c>
      <c r="P10">
        <v>33.950000000000003</v>
      </c>
      <c r="Q10">
        <v>19.28</v>
      </c>
      <c r="R10">
        <v>7.27</v>
      </c>
      <c r="S10">
        <v>36.36</v>
      </c>
      <c r="T10">
        <v>23.14</v>
      </c>
      <c r="U10" s="156">
        <f t="shared" si="2"/>
        <v>120</v>
      </c>
      <c r="V10" s="154">
        <f t="shared" si="3"/>
        <v>0</v>
      </c>
    </row>
    <row r="11" spans="1:22">
      <c r="A11" t="s">
        <v>53</v>
      </c>
      <c r="B11">
        <f>PPCL!B11</f>
        <v>120</v>
      </c>
      <c r="C11">
        <f>PPCL!C11</f>
        <v>0</v>
      </c>
      <c r="D11">
        <f>PPCL!M11</f>
        <v>120</v>
      </c>
      <c r="E11">
        <f>PPCL!N11</f>
        <v>0</v>
      </c>
      <c r="F11">
        <f t="shared" si="4"/>
        <v>120</v>
      </c>
      <c r="G11">
        <f t="shared" si="5"/>
        <v>120</v>
      </c>
      <c r="H11" s="154"/>
      <c r="I11">
        <f>BRPL_EOD!AG11+BRPL_EOD!AH11</f>
        <v>33.950000000000003</v>
      </c>
      <c r="J11">
        <f>BYPL_EOD!AG11+BYPL_EOD!AH11</f>
        <v>19.28</v>
      </c>
      <c r="K11">
        <f>MES_EOD!AG11+MES_EOD!AH11</f>
        <v>7.27</v>
      </c>
      <c r="L11">
        <f>NDMC_EOD!AG11+NDMC_EOD!AH11</f>
        <v>36.36</v>
      </c>
      <c r="M11">
        <f>TPDDL_EOD!AG11+TPDDL_EOD!AH11</f>
        <v>23.14</v>
      </c>
      <c r="N11">
        <f t="shared" si="0"/>
        <v>120</v>
      </c>
      <c r="O11" s="154">
        <f t="shared" si="1"/>
        <v>0</v>
      </c>
      <c r="P11">
        <v>33.950000000000003</v>
      </c>
      <c r="Q11">
        <v>19.28</v>
      </c>
      <c r="R11">
        <v>7.27</v>
      </c>
      <c r="S11">
        <v>36.36</v>
      </c>
      <c r="T11">
        <v>23.14</v>
      </c>
      <c r="U11" s="156">
        <f t="shared" si="2"/>
        <v>120</v>
      </c>
      <c r="V11" s="154">
        <f t="shared" si="3"/>
        <v>0</v>
      </c>
    </row>
    <row r="12" spans="1:22">
      <c r="A12" t="s">
        <v>54</v>
      </c>
      <c r="B12">
        <f>PPCL!B12</f>
        <v>120</v>
      </c>
      <c r="C12">
        <f>PPCL!C12</f>
        <v>0</v>
      </c>
      <c r="D12">
        <f>PPCL!M12</f>
        <v>120</v>
      </c>
      <c r="E12">
        <f>PPCL!N12</f>
        <v>0</v>
      </c>
      <c r="F12">
        <f t="shared" si="4"/>
        <v>120</v>
      </c>
      <c r="G12">
        <f t="shared" si="5"/>
        <v>120</v>
      </c>
      <c r="H12" s="154"/>
      <c r="I12">
        <f>BRPL_EOD!AG12+BRPL_EOD!AH12</f>
        <v>33.950000000000003</v>
      </c>
      <c r="J12">
        <f>BYPL_EOD!AG12+BYPL_EOD!AH12</f>
        <v>19.28</v>
      </c>
      <c r="K12">
        <f>MES_EOD!AG12+MES_EOD!AH12</f>
        <v>7.27</v>
      </c>
      <c r="L12">
        <f>NDMC_EOD!AG12+NDMC_EOD!AH12</f>
        <v>36.36</v>
      </c>
      <c r="M12">
        <f>TPDDL_EOD!AG12+TPDDL_EOD!AH12</f>
        <v>23.14</v>
      </c>
      <c r="N12">
        <f t="shared" si="0"/>
        <v>120</v>
      </c>
      <c r="O12" s="154">
        <f t="shared" si="1"/>
        <v>0</v>
      </c>
      <c r="P12">
        <v>33.950000000000003</v>
      </c>
      <c r="Q12">
        <v>19.28</v>
      </c>
      <c r="R12">
        <v>7.27</v>
      </c>
      <c r="S12">
        <v>36.36</v>
      </c>
      <c r="T12">
        <v>23.14</v>
      </c>
      <c r="U12" s="156">
        <f t="shared" si="2"/>
        <v>120</v>
      </c>
      <c r="V12" s="154">
        <f t="shared" si="3"/>
        <v>0</v>
      </c>
    </row>
    <row r="13" spans="1:22">
      <c r="A13" t="s">
        <v>55</v>
      </c>
      <c r="B13">
        <f>PPCL!B13</f>
        <v>120</v>
      </c>
      <c r="C13">
        <f>PPCL!C13</f>
        <v>0</v>
      </c>
      <c r="D13">
        <f>PPCL!M13</f>
        <v>120</v>
      </c>
      <c r="E13">
        <f>PPCL!N13</f>
        <v>0</v>
      </c>
      <c r="F13">
        <f t="shared" si="4"/>
        <v>120</v>
      </c>
      <c r="G13">
        <f t="shared" si="5"/>
        <v>120</v>
      </c>
      <c r="H13" s="154"/>
      <c r="I13">
        <f>BRPL_EOD!AG13+BRPL_EOD!AH13</f>
        <v>33.950000000000003</v>
      </c>
      <c r="J13">
        <f>BYPL_EOD!AG13+BYPL_EOD!AH13</f>
        <v>19.28</v>
      </c>
      <c r="K13">
        <f>MES_EOD!AG13+MES_EOD!AH13</f>
        <v>7.27</v>
      </c>
      <c r="L13">
        <f>NDMC_EOD!AG13+NDMC_EOD!AH13</f>
        <v>36.36</v>
      </c>
      <c r="M13">
        <f>TPDDL_EOD!AG13+TPDDL_EOD!AH13</f>
        <v>23.14</v>
      </c>
      <c r="N13">
        <f t="shared" si="0"/>
        <v>120</v>
      </c>
      <c r="O13" s="154">
        <f t="shared" si="1"/>
        <v>0</v>
      </c>
      <c r="P13">
        <v>33.950000000000003</v>
      </c>
      <c r="Q13">
        <v>19.28</v>
      </c>
      <c r="R13">
        <v>7.27</v>
      </c>
      <c r="S13">
        <v>36.36</v>
      </c>
      <c r="T13">
        <v>23.14</v>
      </c>
      <c r="U13" s="156">
        <f t="shared" si="2"/>
        <v>120</v>
      </c>
      <c r="V13" s="154">
        <f t="shared" si="3"/>
        <v>0</v>
      </c>
    </row>
    <row r="14" spans="1:22">
      <c r="A14" t="s">
        <v>56</v>
      </c>
      <c r="B14">
        <f>PPCL!B14</f>
        <v>120</v>
      </c>
      <c r="C14">
        <f>PPCL!C14</f>
        <v>0</v>
      </c>
      <c r="D14">
        <f>PPCL!M14</f>
        <v>120</v>
      </c>
      <c r="E14">
        <f>PPCL!N14</f>
        <v>0</v>
      </c>
      <c r="F14">
        <f t="shared" si="4"/>
        <v>120</v>
      </c>
      <c r="G14">
        <f t="shared" si="5"/>
        <v>120</v>
      </c>
      <c r="H14" s="154"/>
      <c r="I14">
        <f>BRPL_EOD!AG14+BRPL_EOD!AH14</f>
        <v>33.950000000000003</v>
      </c>
      <c r="J14">
        <f>BYPL_EOD!AG14+BYPL_EOD!AH14</f>
        <v>19.28</v>
      </c>
      <c r="K14">
        <f>MES_EOD!AG14+MES_EOD!AH14</f>
        <v>7.27</v>
      </c>
      <c r="L14">
        <f>NDMC_EOD!AG14+NDMC_EOD!AH14</f>
        <v>36.36</v>
      </c>
      <c r="M14">
        <f>TPDDL_EOD!AG14+TPDDL_EOD!AH14</f>
        <v>23.14</v>
      </c>
      <c r="N14">
        <f t="shared" si="0"/>
        <v>120</v>
      </c>
      <c r="O14" s="154">
        <f t="shared" si="1"/>
        <v>0</v>
      </c>
      <c r="P14">
        <v>33.950000000000003</v>
      </c>
      <c r="Q14">
        <v>19.28</v>
      </c>
      <c r="R14">
        <v>7.27</v>
      </c>
      <c r="S14">
        <v>36.36</v>
      </c>
      <c r="T14">
        <v>23.14</v>
      </c>
      <c r="U14" s="156">
        <f t="shared" si="2"/>
        <v>120</v>
      </c>
      <c r="V14" s="154">
        <f t="shared" si="3"/>
        <v>0</v>
      </c>
    </row>
    <row r="15" spans="1:22">
      <c r="A15" t="s">
        <v>57</v>
      </c>
      <c r="B15">
        <f>PPCL!B15</f>
        <v>120</v>
      </c>
      <c r="C15">
        <f>PPCL!C15</f>
        <v>0</v>
      </c>
      <c r="D15">
        <f>PPCL!M15</f>
        <v>120</v>
      </c>
      <c r="E15">
        <f>PPCL!N15</f>
        <v>0</v>
      </c>
      <c r="F15">
        <f t="shared" si="4"/>
        <v>120</v>
      </c>
      <c r="G15">
        <f t="shared" si="5"/>
        <v>120</v>
      </c>
      <c r="H15" s="154"/>
      <c r="I15">
        <f>BRPL_EOD!AG15+BRPL_EOD!AH15</f>
        <v>33.950000000000003</v>
      </c>
      <c r="J15">
        <f>BYPL_EOD!AG15+BYPL_EOD!AH15</f>
        <v>19.28</v>
      </c>
      <c r="K15">
        <f>MES_EOD!AG15+MES_EOD!AH15</f>
        <v>7.27</v>
      </c>
      <c r="L15">
        <f>NDMC_EOD!AG15+NDMC_EOD!AH15</f>
        <v>36.36</v>
      </c>
      <c r="M15">
        <f>TPDDL_EOD!AG15+TPDDL_EOD!AH15</f>
        <v>23.14</v>
      </c>
      <c r="N15">
        <f t="shared" si="0"/>
        <v>120</v>
      </c>
      <c r="O15" s="154">
        <f t="shared" si="1"/>
        <v>0</v>
      </c>
      <c r="P15">
        <v>33.950000000000003</v>
      </c>
      <c r="Q15">
        <v>19.28</v>
      </c>
      <c r="R15">
        <v>7.27</v>
      </c>
      <c r="S15">
        <v>36.36</v>
      </c>
      <c r="T15">
        <v>23.14</v>
      </c>
      <c r="U15" s="156">
        <f t="shared" si="2"/>
        <v>120</v>
      </c>
      <c r="V15" s="154">
        <f t="shared" si="3"/>
        <v>0</v>
      </c>
    </row>
    <row r="16" spans="1:22">
      <c r="A16" t="s">
        <v>58</v>
      </c>
      <c r="B16">
        <f>PPCL!B16</f>
        <v>120</v>
      </c>
      <c r="C16">
        <f>PPCL!C16</f>
        <v>0</v>
      </c>
      <c r="D16">
        <f>PPCL!M16</f>
        <v>120</v>
      </c>
      <c r="E16">
        <f>PPCL!N16</f>
        <v>0</v>
      </c>
      <c r="F16">
        <f t="shared" si="4"/>
        <v>120</v>
      </c>
      <c r="G16">
        <f t="shared" si="5"/>
        <v>120</v>
      </c>
      <c r="H16" s="154"/>
      <c r="I16">
        <f>BRPL_EOD!AG16+BRPL_EOD!AH16</f>
        <v>33.950000000000003</v>
      </c>
      <c r="J16">
        <f>BYPL_EOD!AG16+BYPL_EOD!AH16</f>
        <v>19.28</v>
      </c>
      <c r="K16">
        <f>MES_EOD!AG16+MES_EOD!AH16</f>
        <v>7.27</v>
      </c>
      <c r="L16">
        <f>NDMC_EOD!AG16+NDMC_EOD!AH16</f>
        <v>36.36</v>
      </c>
      <c r="M16">
        <f>TPDDL_EOD!AG16+TPDDL_EOD!AH16</f>
        <v>23.14</v>
      </c>
      <c r="N16">
        <f t="shared" si="0"/>
        <v>120</v>
      </c>
      <c r="O16" s="154">
        <f t="shared" si="1"/>
        <v>0</v>
      </c>
      <c r="P16">
        <v>33.950000000000003</v>
      </c>
      <c r="Q16">
        <v>19.28</v>
      </c>
      <c r="R16">
        <v>7.27</v>
      </c>
      <c r="S16">
        <v>36.36</v>
      </c>
      <c r="T16">
        <v>23.14</v>
      </c>
      <c r="U16" s="156">
        <f t="shared" si="2"/>
        <v>120</v>
      </c>
      <c r="V16" s="154">
        <f t="shared" si="3"/>
        <v>0</v>
      </c>
    </row>
    <row r="17" spans="1:22">
      <c r="A17" t="s">
        <v>59</v>
      </c>
      <c r="B17">
        <f>PPCL!B17</f>
        <v>120</v>
      </c>
      <c r="C17">
        <f>PPCL!C17</f>
        <v>0</v>
      </c>
      <c r="D17">
        <f>PPCL!M17</f>
        <v>120</v>
      </c>
      <c r="E17">
        <f>PPCL!N17</f>
        <v>0</v>
      </c>
      <c r="F17">
        <f t="shared" si="4"/>
        <v>120</v>
      </c>
      <c r="G17">
        <f t="shared" si="5"/>
        <v>120</v>
      </c>
      <c r="H17" s="154"/>
      <c r="I17">
        <f>BRPL_EOD!AG17+BRPL_EOD!AH17</f>
        <v>33.950000000000003</v>
      </c>
      <c r="J17">
        <f>BYPL_EOD!AG17+BYPL_EOD!AH17</f>
        <v>19.28</v>
      </c>
      <c r="K17">
        <f>MES_EOD!AG17+MES_EOD!AH17</f>
        <v>7.27</v>
      </c>
      <c r="L17">
        <f>NDMC_EOD!AG17+NDMC_EOD!AH17</f>
        <v>36.36</v>
      </c>
      <c r="M17">
        <f>TPDDL_EOD!AG17+TPDDL_EOD!AH17</f>
        <v>23.14</v>
      </c>
      <c r="N17">
        <f t="shared" si="0"/>
        <v>120</v>
      </c>
      <c r="O17" s="154">
        <f t="shared" si="1"/>
        <v>0</v>
      </c>
      <c r="P17">
        <v>33.950000000000003</v>
      </c>
      <c r="Q17">
        <v>19.28</v>
      </c>
      <c r="R17">
        <v>7.27</v>
      </c>
      <c r="S17">
        <v>36.36</v>
      </c>
      <c r="T17">
        <v>23.14</v>
      </c>
      <c r="U17" s="156">
        <f t="shared" si="2"/>
        <v>120</v>
      </c>
      <c r="V17" s="154">
        <f t="shared" si="3"/>
        <v>0</v>
      </c>
    </row>
    <row r="18" spans="1:22">
      <c r="A18" t="s">
        <v>60</v>
      </c>
      <c r="B18">
        <f>PPCL!B18</f>
        <v>120</v>
      </c>
      <c r="C18">
        <f>PPCL!C18</f>
        <v>0</v>
      </c>
      <c r="D18">
        <f>PPCL!M18</f>
        <v>120</v>
      </c>
      <c r="E18">
        <f>PPCL!N18</f>
        <v>0</v>
      </c>
      <c r="F18">
        <f t="shared" si="4"/>
        <v>120</v>
      </c>
      <c r="G18">
        <f t="shared" si="5"/>
        <v>120</v>
      </c>
      <c r="H18" s="154"/>
      <c r="I18">
        <f>BRPL_EOD!AG18+BRPL_EOD!AH18</f>
        <v>33.950000000000003</v>
      </c>
      <c r="J18">
        <f>BYPL_EOD!AG18+BYPL_EOD!AH18</f>
        <v>19.28</v>
      </c>
      <c r="K18">
        <f>MES_EOD!AG18+MES_EOD!AH18</f>
        <v>7.27</v>
      </c>
      <c r="L18">
        <f>NDMC_EOD!AG18+NDMC_EOD!AH18</f>
        <v>36.36</v>
      </c>
      <c r="M18">
        <f>TPDDL_EOD!AG18+TPDDL_EOD!AH18</f>
        <v>23.14</v>
      </c>
      <c r="N18">
        <f t="shared" si="0"/>
        <v>120</v>
      </c>
      <c r="O18" s="154">
        <f t="shared" si="1"/>
        <v>0</v>
      </c>
      <c r="P18">
        <v>33.950000000000003</v>
      </c>
      <c r="Q18">
        <v>19.28</v>
      </c>
      <c r="R18">
        <v>7.27</v>
      </c>
      <c r="S18">
        <v>36.36</v>
      </c>
      <c r="T18">
        <v>23.14</v>
      </c>
      <c r="U18" s="156">
        <f t="shared" si="2"/>
        <v>120</v>
      </c>
      <c r="V18" s="154">
        <f t="shared" si="3"/>
        <v>0</v>
      </c>
    </row>
    <row r="19" spans="1:22">
      <c r="A19" t="s">
        <v>61</v>
      </c>
      <c r="B19">
        <f>PPCL!B19</f>
        <v>120</v>
      </c>
      <c r="C19">
        <f>PPCL!C19</f>
        <v>0</v>
      </c>
      <c r="D19">
        <f>PPCL!M19</f>
        <v>120</v>
      </c>
      <c r="E19">
        <f>PPCL!N19</f>
        <v>0</v>
      </c>
      <c r="F19">
        <f t="shared" si="4"/>
        <v>120</v>
      </c>
      <c r="G19">
        <f t="shared" si="5"/>
        <v>120</v>
      </c>
      <c r="H19" s="154"/>
      <c r="I19">
        <f>BRPL_EOD!AG19+BRPL_EOD!AH19</f>
        <v>33.950000000000003</v>
      </c>
      <c r="J19">
        <f>BYPL_EOD!AG19+BYPL_EOD!AH19</f>
        <v>19.28</v>
      </c>
      <c r="K19">
        <f>MES_EOD!AG19+MES_EOD!AH19</f>
        <v>7.27</v>
      </c>
      <c r="L19">
        <f>NDMC_EOD!AG19+NDMC_EOD!AH19</f>
        <v>36.36</v>
      </c>
      <c r="M19">
        <f>TPDDL_EOD!AG19+TPDDL_EOD!AH19</f>
        <v>23.14</v>
      </c>
      <c r="N19">
        <f t="shared" si="0"/>
        <v>120</v>
      </c>
      <c r="O19" s="154">
        <f t="shared" si="1"/>
        <v>0</v>
      </c>
      <c r="P19">
        <v>33.950000000000003</v>
      </c>
      <c r="Q19">
        <v>19.28</v>
      </c>
      <c r="R19">
        <v>7.27</v>
      </c>
      <c r="S19">
        <v>36.36</v>
      </c>
      <c r="T19">
        <v>23.14</v>
      </c>
      <c r="U19" s="156">
        <f t="shared" si="2"/>
        <v>120</v>
      </c>
      <c r="V19" s="154">
        <f t="shared" si="3"/>
        <v>0</v>
      </c>
    </row>
    <row r="20" spans="1:22">
      <c r="A20" t="s">
        <v>62</v>
      </c>
      <c r="B20">
        <f>PPCL!B20</f>
        <v>120</v>
      </c>
      <c r="C20">
        <f>PPCL!C20</f>
        <v>0</v>
      </c>
      <c r="D20">
        <f>PPCL!M20</f>
        <v>120</v>
      </c>
      <c r="E20">
        <f>PPCL!N20</f>
        <v>0</v>
      </c>
      <c r="F20">
        <f t="shared" si="4"/>
        <v>120</v>
      </c>
      <c r="G20">
        <f t="shared" si="5"/>
        <v>120</v>
      </c>
      <c r="H20" s="154"/>
      <c r="I20">
        <f>BRPL_EOD!AG20+BRPL_EOD!AH20</f>
        <v>33.950000000000003</v>
      </c>
      <c r="J20">
        <f>BYPL_EOD!AG20+BYPL_EOD!AH20</f>
        <v>19.28</v>
      </c>
      <c r="K20">
        <f>MES_EOD!AG20+MES_EOD!AH20</f>
        <v>7.27</v>
      </c>
      <c r="L20">
        <f>NDMC_EOD!AG20+NDMC_EOD!AH20</f>
        <v>36.36</v>
      </c>
      <c r="M20">
        <f>TPDDL_EOD!AG20+TPDDL_EOD!AH20</f>
        <v>23.14</v>
      </c>
      <c r="N20">
        <f t="shared" si="0"/>
        <v>120</v>
      </c>
      <c r="O20" s="154">
        <f t="shared" si="1"/>
        <v>0</v>
      </c>
      <c r="P20">
        <v>33.950000000000003</v>
      </c>
      <c r="Q20">
        <v>19.28</v>
      </c>
      <c r="R20">
        <v>7.27</v>
      </c>
      <c r="S20">
        <v>36.36</v>
      </c>
      <c r="T20">
        <v>23.14</v>
      </c>
      <c r="U20" s="156">
        <f t="shared" si="2"/>
        <v>120</v>
      </c>
      <c r="V20" s="154">
        <f t="shared" si="3"/>
        <v>0</v>
      </c>
    </row>
    <row r="21" spans="1:22">
      <c r="A21" t="s">
        <v>63</v>
      </c>
      <c r="B21">
        <f>PPCL!B21</f>
        <v>120</v>
      </c>
      <c r="C21">
        <f>PPCL!C21</f>
        <v>0</v>
      </c>
      <c r="D21">
        <f>PPCL!M21</f>
        <v>120</v>
      </c>
      <c r="E21">
        <f>PPCL!N21</f>
        <v>0</v>
      </c>
      <c r="F21">
        <f t="shared" si="4"/>
        <v>120</v>
      </c>
      <c r="G21">
        <f t="shared" si="5"/>
        <v>120</v>
      </c>
      <c r="H21" s="154"/>
      <c r="I21">
        <f>BRPL_EOD!AG21+BRPL_EOD!AH21</f>
        <v>33.950000000000003</v>
      </c>
      <c r="J21">
        <f>BYPL_EOD!AG21+BYPL_EOD!AH21</f>
        <v>19.28</v>
      </c>
      <c r="K21">
        <f>MES_EOD!AG21+MES_EOD!AH21</f>
        <v>7.27</v>
      </c>
      <c r="L21">
        <f>NDMC_EOD!AG21+NDMC_EOD!AH21</f>
        <v>36.36</v>
      </c>
      <c r="M21">
        <f>TPDDL_EOD!AG21+TPDDL_EOD!AH21</f>
        <v>23.14</v>
      </c>
      <c r="N21">
        <f t="shared" si="0"/>
        <v>120</v>
      </c>
      <c r="O21" s="154">
        <f t="shared" si="1"/>
        <v>0</v>
      </c>
      <c r="P21">
        <v>33.950000000000003</v>
      </c>
      <c r="Q21">
        <v>19.28</v>
      </c>
      <c r="R21">
        <v>7.27</v>
      </c>
      <c r="S21">
        <v>36.36</v>
      </c>
      <c r="T21">
        <v>23.14</v>
      </c>
      <c r="U21" s="156">
        <f t="shared" si="2"/>
        <v>120</v>
      </c>
      <c r="V21" s="154">
        <f t="shared" si="3"/>
        <v>0</v>
      </c>
    </row>
    <row r="22" spans="1:22">
      <c r="A22" t="s">
        <v>64</v>
      </c>
      <c r="B22">
        <f>PPCL!B22</f>
        <v>120</v>
      </c>
      <c r="C22">
        <f>PPCL!C22</f>
        <v>0</v>
      </c>
      <c r="D22">
        <f>PPCL!M22</f>
        <v>120</v>
      </c>
      <c r="E22">
        <f>PPCL!N22</f>
        <v>0</v>
      </c>
      <c r="F22">
        <f t="shared" si="4"/>
        <v>120</v>
      </c>
      <c r="G22">
        <f t="shared" si="5"/>
        <v>120</v>
      </c>
      <c r="H22" s="154"/>
      <c r="I22">
        <f>BRPL_EOD!AG22+BRPL_EOD!AH22</f>
        <v>33.950000000000003</v>
      </c>
      <c r="J22">
        <f>BYPL_EOD!AG22+BYPL_EOD!AH22</f>
        <v>19.28</v>
      </c>
      <c r="K22">
        <f>MES_EOD!AG22+MES_EOD!AH22</f>
        <v>7.27</v>
      </c>
      <c r="L22">
        <f>NDMC_EOD!AG22+NDMC_EOD!AH22</f>
        <v>36.36</v>
      </c>
      <c r="M22">
        <f>TPDDL_EOD!AG22+TPDDL_EOD!AH22</f>
        <v>23.14</v>
      </c>
      <c r="N22">
        <f t="shared" si="0"/>
        <v>120</v>
      </c>
      <c r="O22" s="154">
        <f t="shared" si="1"/>
        <v>0</v>
      </c>
      <c r="P22">
        <v>33.950000000000003</v>
      </c>
      <c r="Q22">
        <v>19.28</v>
      </c>
      <c r="R22">
        <v>7.27</v>
      </c>
      <c r="S22">
        <v>36.36</v>
      </c>
      <c r="T22">
        <v>23.14</v>
      </c>
      <c r="U22" s="156">
        <f t="shared" si="2"/>
        <v>120</v>
      </c>
      <c r="V22" s="154">
        <f t="shared" si="3"/>
        <v>0</v>
      </c>
    </row>
    <row r="23" spans="1:22">
      <c r="A23" t="s">
        <v>65</v>
      </c>
      <c r="B23">
        <f>PPCL!B23</f>
        <v>120</v>
      </c>
      <c r="C23">
        <f>PPCL!C23</f>
        <v>0</v>
      </c>
      <c r="D23">
        <f>PPCL!M23</f>
        <v>120</v>
      </c>
      <c r="E23">
        <f>PPCL!N23</f>
        <v>0</v>
      </c>
      <c r="F23">
        <f t="shared" si="4"/>
        <v>120</v>
      </c>
      <c r="G23">
        <f t="shared" si="5"/>
        <v>120</v>
      </c>
      <c r="H23" s="154"/>
      <c r="I23">
        <f>BRPL_EOD!AG23+BRPL_EOD!AH23</f>
        <v>33.950000000000003</v>
      </c>
      <c r="J23">
        <f>BYPL_EOD!AG23+BYPL_EOD!AH23</f>
        <v>19.28</v>
      </c>
      <c r="K23">
        <f>MES_EOD!AG23+MES_EOD!AH23</f>
        <v>7.27</v>
      </c>
      <c r="L23">
        <f>NDMC_EOD!AG23+NDMC_EOD!AH23</f>
        <v>36.36</v>
      </c>
      <c r="M23">
        <f>TPDDL_EOD!AG23+TPDDL_EOD!AH23</f>
        <v>23.14</v>
      </c>
      <c r="N23">
        <f t="shared" si="0"/>
        <v>120</v>
      </c>
      <c r="O23" s="154">
        <f t="shared" si="1"/>
        <v>0</v>
      </c>
      <c r="P23">
        <v>33.950000000000003</v>
      </c>
      <c r="Q23">
        <v>19.28</v>
      </c>
      <c r="R23">
        <v>7.27</v>
      </c>
      <c r="S23">
        <v>36.36</v>
      </c>
      <c r="T23">
        <v>23.14</v>
      </c>
      <c r="U23" s="156">
        <f t="shared" si="2"/>
        <v>120</v>
      </c>
      <c r="V23" s="154">
        <f t="shared" si="3"/>
        <v>0</v>
      </c>
    </row>
    <row r="24" spans="1:22">
      <c r="A24" t="s">
        <v>66</v>
      </c>
      <c r="B24">
        <f>PPCL!B24</f>
        <v>120</v>
      </c>
      <c r="C24">
        <f>PPCL!C24</f>
        <v>0</v>
      </c>
      <c r="D24">
        <f>PPCL!M24</f>
        <v>120</v>
      </c>
      <c r="E24">
        <f>PPCL!N24</f>
        <v>0</v>
      </c>
      <c r="F24">
        <f t="shared" si="4"/>
        <v>120</v>
      </c>
      <c r="G24">
        <f t="shared" si="5"/>
        <v>120</v>
      </c>
      <c r="H24" s="154"/>
      <c r="I24">
        <f>BRPL_EOD!AG24+BRPL_EOD!AH24</f>
        <v>33.950000000000003</v>
      </c>
      <c r="J24">
        <f>BYPL_EOD!AG24+BYPL_EOD!AH24</f>
        <v>19.28</v>
      </c>
      <c r="K24">
        <f>MES_EOD!AG24+MES_EOD!AH24</f>
        <v>7.27</v>
      </c>
      <c r="L24">
        <f>NDMC_EOD!AG24+NDMC_EOD!AH24</f>
        <v>36.36</v>
      </c>
      <c r="M24">
        <f>TPDDL_EOD!AG24+TPDDL_EOD!AH24</f>
        <v>23.14</v>
      </c>
      <c r="N24">
        <f t="shared" si="0"/>
        <v>120</v>
      </c>
      <c r="O24" s="154">
        <f t="shared" si="1"/>
        <v>0</v>
      </c>
      <c r="P24">
        <v>33.950000000000003</v>
      </c>
      <c r="Q24">
        <v>19.28</v>
      </c>
      <c r="R24">
        <v>7.27</v>
      </c>
      <c r="S24">
        <v>36.36</v>
      </c>
      <c r="T24">
        <v>23.14</v>
      </c>
      <c r="U24" s="156">
        <f t="shared" si="2"/>
        <v>120</v>
      </c>
      <c r="V24" s="154">
        <f t="shared" si="3"/>
        <v>0</v>
      </c>
    </row>
    <row r="25" spans="1:22">
      <c r="A25" t="s">
        <v>67</v>
      </c>
      <c r="B25">
        <f>PPCL!B25</f>
        <v>120</v>
      </c>
      <c r="C25">
        <f>PPCL!C25</f>
        <v>0</v>
      </c>
      <c r="D25">
        <f>PPCL!M25</f>
        <v>120</v>
      </c>
      <c r="E25">
        <f>PPCL!N25</f>
        <v>0</v>
      </c>
      <c r="F25">
        <f t="shared" si="4"/>
        <v>120</v>
      </c>
      <c r="G25">
        <f t="shared" si="5"/>
        <v>120</v>
      </c>
      <c r="H25" s="154"/>
      <c r="I25">
        <f>BRPL_EOD!AG25+BRPL_EOD!AH25</f>
        <v>33.950000000000003</v>
      </c>
      <c r="J25">
        <f>BYPL_EOD!AG25+BYPL_EOD!AH25</f>
        <v>19.28</v>
      </c>
      <c r="K25">
        <f>MES_EOD!AG25+MES_EOD!AH25</f>
        <v>7.27</v>
      </c>
      <c r="L25">
        <f>NDMC_EOD!AG25+NDMC_EOD!AH25</f>
        <v>36.36</v>
      </c>
      <c r="M25">
        <f>TPDDL_EOD!AG25+TPDDL_EOD!AH25</f>
        <v>23.14</v>
      </c>
      <c r="N25">
        <f t="shared" si="0"/>
        <v>120</v>
      </c>
      <c r="O25" s="154">
        <f t="shared" si="1"/>
        <v>0</v>
      </c>
      <c r="P25">
        <v>33.950000000000003</v>
      </c>
      <c r="Q25">
        <v>19.28</v>
      </c>
      <c r="R25">
        <v>7.27</v>
      </c>
      <c r="S25">
        <v>36.36</v>
      </c>
      <c r="T25">
        <v>23.14</v>
      </c>
      <c r="U25" s="156">
        <f t="shared" si="2"/>
        <v>120</v>
      </c>
      <c r="V25" s="154">
        <f t="shared" si="3"/>
        <v>0</v>
      </c>
    </row>
    <row r="26" spans="1:22">
      <c r="A26" t="s">
        <v>68</v>
      </c>
      <c r="B26">
        <f>PPCL!B26</f>
        <v>120</v>
      </c>
      <c r="C26">
        <f>PPCL!C26</f>
        <v>0</v>
      </c>
      <c r="D26">
        <f>PPCL!M26</f>
        <v>120</v>
      </c>
      <c r="E26">
        <f>PPCL!N26</f>
        <v>0</v>
      </c>
      <c r="F26">
        <f t="shared" si="4"/>
        <v>120</v>
      </c>
      <c r="G26">
        <f t="shared" si="5"/>
        <v>120</v>
      </c>
      <c r="H26" s="154"/>
      <c r="I26">
        <f>BRPL_EOD!AG26+BRPL_EOD!AH26</f>
        <v>33.950000000000003</v>
      </c>
      <c r="J26">
        <f>BYPL_EOD!AG26+BYPL_EOD!AH26</f>
        <v>19.28</v>
      </c>
      <c r="K26">
        <f>MES_EOD!AG26+MES_EOD!AH26</f>
        <v>7.27</v>
      </c>
      <c r="L26">
        <f>NDMC_EOD!AG26+NDMC_EOD!AH26</f>
        <v>36.36</v>
      </c>
      <c r="M26">
        <f>TPDDL_EOD!AG26+TPDDL_EOD!AH26</f>
        <v>23.14</v>
      </c>
      <c r="N26">
        <f t="shared" si="0"/>
        <v>120</v>
      </c>
      <c r="O26" s="154">
        <f t="shared" si="1"/>
        <v>0</v>
      </c>
      <c r="P26">
        <v>33.950000000000003</v>
      </c>
      <c r="Q26">
        <v>19.28</v>
      </c>
      <c r="R26">
        <v>7.27</v>
      </c>
      <c r="S26">
        <v>36.36</v>
      </c>
      <c r="T26">
        <v>23.14</v>
      </c>
      <c r="U26" s="156">
        <f t="shared" si="2"/>
        <v>120</v>
      </c>
      <c r="V26" s="154">
        <f t="shared" si="3"/>
        <v>0</v>
      </c>
    </row>
    <row r="27" spans="1:22">
      <c r="A27" t="s">
        <v>69</v>
      </c>
      <c r="B27">
        <f>PPCL!B27</f>
        <v>120</v>
      </c>
      <c r="C27">
        <f>PPCL!C27</f>
        <v>0</v>
      </c>
      <c r="D27">
        <f>PPCL!M27</f>
        <v>120</v>
      </c>
      <c r="E27">
        <f>PPCL!N27</f>
        <v>0</v>
      </c>
      <c r="F27">
        <f t="shared" si="4"/>
        <v>120</v>
      </c>
      <c r="G27">
        <f t="shared" si="5"/>
        <v>120</v>
      </c>
      <c r="H27" s="154"/>
      <c r="I27">
        <f>BRPL_EOD!AG27+BRPL_EOD!AH27</f>
        <v>33.950000000000003</v>
      </c>
      <c r="J27">
        <f>BYPL_EOD!AG27+BYPL_EOD!AH27</f>
        <v>19.28</v>
      </c>
      <c r="K27">
        <f>MES_EOD!AG27+MES_EOD!AH27</f>
        <v>7.27</v>
      </c>
      <c r="L27">
        <f>NDMC_EOD!AG27+NDMC_EOD!AH27</f>
        <v>36.36</v>
      </c>
      <c r="M27">
        <f>TPDDL_EOD!AG27+TPDDL_EOD!AH27</f>
        <v>23.14</v>
      </c>
      <c r="N27">
        <f t="shared" si="0"/>
        <v>120</v>
      </c>
      <c r="O27" s="154">
        <f t="shared" si="1"/>
        <v>0</v>
      </c>
      <c r="P27">
        <v>33.950000000000003</v>
      </c>
      <c r="Q27">
        <v>19.28</v>
      </c>
      <c r="R27">
        <v>7.27</v>
      </c>
      <c r="S27">
        <v>36.36</v>
      </c>
      <c r="T27">
        <v>23.14</v>
      </c>
      <c r="U27" s="156">
        <f t="shared" si="2"/>
        <v>120</v>
      </c>
      <c r="V27" s="154">
        <f t="shared" si="3"/>
        <v>0</v>
      </c>
    </row>
    <row r="28" spans="1:22">
      <c r="A28" t="s">
        <v>70</v>
      </c>
      <c r="B28">
        <f>PPCL!B28</f>
        <v>120</v>
      </c>
      <c r="C28">
        <f>PPCL!C28</f>
        <v>0</v>
      </c>
      <c r="D28">
        <f>PPCL!M28</f>
        <v>120</v>
      </c>
      <c r="E28">
        <f>PPCL!N28</f>
        <v>0</v>
      </c>
      <c r="F28">
        <f t="shared" si="4"/>
        <v>120</v>
      </c>
      <c r="G28">
        <f t="shared" si="5"/>
        <v>120</v>
      </c>
      <c r="H28" s="154"/>
      <c r="I28">
        <f>BRPL_EOD!AG28+BRPL_EOD!AH28</f>
        <v>33.950000000000003</v>
      </c>
      <c r="J28">
        <f>BYPL_EOD!AG28+BYPL_EOD!AH28</f>
        <v>19.28</v>
      </c>
      <c r="K28">
        <f>MES_EOD!AG28+MES_EOD!AH28</f>
        <v>7.27</v>
      </c>
      <c r="L28">
        <f>NDMC_EOD!AG28+NDMC_EOD!AH28</f>
        <v>36.36</v>
      </c>
      <c r="M28">
        <f>TPDDL_EOD!AG28+TPDDL_EOD!AH28</f>
        <v>23.14</v>
      </c>
      <c r="N28">
        <f t="shared" si="0"/>
        <v>120</v>
      </c>
      <c r="O28" s="154">
        <f t="shared" si="1"/>
        <v>0</v>
      </c>
      <c r="P28">
        <v>33.950000000000003</v>
      </c>
      <c r="Q28">
        <v>19.28</v>
      </c>
      <c r="R28">
        <v>7.27</v>
      </c>
      <c r="S28">
        <v>36.36</v>
      </c>
      <c r="T28">
        <v>23.14</v>
      </c>
      <c r="U28" s="156">
        <f t="shared" si="2"/>
        <v>120</v>
      </c>
      <c r="V28" s="154">
        <f t="shared" si="3"/>
        <v>0</v>
      </c>
    </row>
    <row r="29" spans="1:22">
      <c r="A29" t="s">
        <v>71</v>
      </c>
      <c r="B29">
        <f>PPCL!B29</f>
        <v>120</v>
      </c>
      <c r="C29">
        <f>PPCL!C29</f>
        <v>0</v>
      </c>
      <c r="D29">
        <f>PPCL!M29</f>
        <v>120</v>
      </c>
      <c r="E29">
        <f>PPCL!N29</f>
        <v>0</v>
      </c>
      <c r="F29">
        <f t="shared" si="4"/>
        <v>120</v>
      </c>
      <c r="G29">
        <f t="shared" si="5"/>
        <v>120</v>
      </c>
      <c r="H29" s="154"/>
      <c r="I29">
        <f>BRPL_EOD!AG29+BRPL_EOD!AH29</f>
        <v>33.950000000000003</v>
      </c>
      <c r="J29">
        <f>BYPL_EOD!AG29+BYPL_EOD!AH29</f>
        <v>19.28</v>
      </c>
      <c r="K29">
        <f>MES_EOD!AG29+MES_EOD!AH29</f>
        <v>7.27</v>
      </c>
      <c r="L29">
        <f>NDMC_EOD!AG29+NDMC_EOD!AH29</f>
        <v>36.36</v>
      </c>
      <c r="M29">
        <f>TPDDL_EOD!AG29+TPDDL_EOD!AH29</f>
        <v>23.14</v>
      </c>
      <c r="N29">
        <f t="shared" si="0"/>
        <v>120</v>
      </c>
      <c r="O29" s="154">
        <f t="shared" si="1"/>
        <v>0</v>
      </c>
      <c r="P29">
        <v>33.950000000000003</v>
      </c>
      <c r="Q29">
        <v>19.28</v>
      </c>
      <c r="R29">
        <v>7.27</v>
      </c>
      <c r="S29">
        <v>36.36</v>
      </c>
      <c r="T29">
        <v>23.14</v>
      </c>
      <c r="U29" s="156">
        <f t="shared" si="2"/>
        <v>120</v>
      </c>
      <c r="V29" s="154">
        <f t="shared" si="3"/>
        <v>0</v>
      </c>
    </row>
    <row r="30" spans="1:22">
      <c r="A30" t="s">
        <v>72</v>
      </c>
      <c r="B30">
        <f>PPCL!B30</f>
        <v>120</v>
      </c>
      <c r="C30">
        <f>PPCL!C30</f>
        <v>0</v>
      </c>
      <c r="D30">
        <f>PPCL!M30</f>
        <v>120</v>
      </c>
      <c r="E30">
        <f>PPCL!N30</f>
        <v>0</v>
      </c>
      <c r="F30">
        <f t="shared" si="4"/>
        <v>120</v>
      </c>
      <c r="G30">
        <f t="shared" si="5"/>
        <v>120</v>
      </c>
      <c r="H30" s="154"/>
      <c r="I30">
        <f>BRPL_EOD!AG30+BRPL_EOD!AH30</f>
        <v>33.950000000000003</v>
      </c>
      <c r="J30">
        <f>BYPL_EOD!AG30+BYPL_EOD!AH30</f>
        <v>19.28</v>
      </c>
      <c r="K30">
        <f>MES_EOD!AG30+MES_EOD!AH30</f>
        <v>7.27</v>
      </c>
      <c r="L30">
        <f>NDMC_EOD!AG30+NDMC_EOD!AH30</f>
        <v>36.36</v>
      </c>
      <c r="M30">
        <f>TPDDL_EOD!AG30+TPDDL_EOD!AH30</f>
        <v>23.14</v>
      </c>
      <c r="N30">
        <f t="shared" si="0"/>
        <v>120</v>
      </c>
      <c r="O30" s="154">
        <f t="shared" si="1"/>
        <v>0</v>
      </c>
      <c r="P30">
        <v>33.950000000000003</v>
      </c>
      <c r="Q30">
        <v>19.28</v>
      </c>
      <c r="R30">
        <v>7.27</v>
      </c>
      <c r="S30">
        <v>36.36</v>
      </c>
      <c r="T30">
        <v>23.14</v>
      </c>
      <c r="U30" s="156">
        <f t="shared" si="2"/>
        <v>120</v>
      </c>
      <c r="V30" s="154">
        <f t="shared" si="3"/>
        <v>0</v>
      </c>
    </row>
    <row r="31" spans="1:22">
      <c r="A31" t="s">
        <v>73</v>
      </c>
      <c r="B31">
        <f>PPCL!B31</f>
        <v>120</v>
      </c>
      <c r="C31">
        <f>PPCL!C31</f>
        <v>0</v>
      </c>
      <c r="D31">
        <f>PPCL!M31</f>
        <v>120</v>
      </c>
      <c r="E31">
        <f>PPCL!N31</f>
        <v>0</v>
      </c>
      <c r="F31">
        <f t="shared" si="4"/>
        <v>120</v>
      </c>
      <c r="G31">
        <f t="shared" si="5"/>
        <v>120</v>
      </c>
      <c r="H31" s="154"/>
      <c r="I31">
        <f>BRPL_EOD!AG31+BRPL_EOD!AH31</f>
        <v>33.950000000000003</v>
      </c>
      <c r="J31">
        <f>BYPL_EOD!AG31+BYPL_EOD!AH31</f>
        <v>19.28</v>
      </c>
      <c r="K31">
        <f>MES_EOD!AG31+MES_EOD!AH31</f>
        <v>7.27</v>
      </c>
      <c r="L31">
        <f>NDMC_EOD!AG31+NDMC_EOD!AH31</f>
        <v>36.36</v>
      </c>
      <c r="M31">
        <f>TPDDL_EOD!AG31+TPDDL_EOD!AH31</f>
        <v>23.14</v>
      </c>
      <c r="N31">
        <f t="shared" si="0"/>
        <v>120</v>
      </c>
      <c r="O31" s="154">
        <f t="shared" si="1"/>
        <v>0</v>
      </c>
      <c r="P31">
        <v>33.950000000000003</v>
      </c>
      <c r="Q31">
        <v>19.28</v>
      </c>
      <c r="R31">
        <v>7.27</v>
      </c>
      <c r="S31">
        <v>36.36</v>
      </c>
      <c r="T31">
        <v>23.14</v>
      </c>
      <c r="U31" s="156">
        <f t="shared" si="2"/>
        <v>120</v>
      </c>
      <c r="V31" s="154">
        <f t="shared" si="3"/>
        <v>0</v>
      </c>
    </row>
    <row r="32" spans="1:22">
      <c r="A32" t="s">
        <v>74</v>
      </c>
      <c r="B32">
        <f>PPCL!B32</f>
        <v>120</v>
      </c>
      <c r="C32">
        <f>PPCL!C32</f>
        <v>0</v>
      </c>
      <c r="D32">
        <f>PPCL!M32</f>
        <v>120</v>
      </c>
      <c r="E32">
        <f>PPCL!N32</f>
        <v>0</v>
      </c>
      <c r="F32">
        <f t="shared" si="4"/>
        <v>120</v>
      </c>
      <c r="G32">
        <f t="shared" si="5"/>
        <v>120</v>
      </c>
      <c r="H32" s="154"/>
      <c r="I32">
        <f>BRPL_EOD!AG32+BRPL_EOD!AH32</f>
        <v>33.950000000000003</v>
      </c>
      <c r="J32">
        <f>BYPL_EOD!AG32+BYPL_EOD!AH32</f>
        <v>19.28</v>
      </c>
      <c r="K32">
        <f>MES_EOD!AG32+MES_EOD!AH32</f>
        <v>7.27</v>
      </c>
      <c r="L32">
        <f>NDMC_EOD!AG32+NDMC_EOD!AH32</f>
        <v>36.36</v>
      </c>
      <c r="M32">
        <f>TPDDL_EOD!AG32+TPDDL_EOD!AH32</f>
        <v>23.14</v>
      </c>
      <c r="N32">
        <f t="shared" si="0"/>
        <v>120</v>
      </c>
      <c r="O32" s="154">
        <f t="shared" si="1"/>
        <v>0</v>
      </c>
      <c r="P32">
        <v>33.950000000000003</v>
      </c>
      <c r="Q32">
        <v>19.28</v>
      </c>
      <c r="R32">
        <v>7.27</v>
      </c>
      <c r="S32">
        <v>36.36</v>
      </c>
      <c r="T32">
        <v>23.14</v>
      </c>
      <c r="U32" s="156">
        <f t="shared" si="2"/>
        <v>120</v>
      </c>
      <c r="V32" s="154">
        <f t="shared" si="3"/>
        <v>0</v>
      </c>
    </row>
    <row r="33" spans="1:22">
      <c r="A33" t="s">
        <v>75</v>
      </c>
      <c r="B33">
        <f>PPCL!B33</f>
        <v>120</v>
      </c>
      <c r="C33">
        <f>PPCL!C33</f>
        <v>0</v>
      </c>
      <c r="D33">
        <f>PPCL!M33</f>
        <v>120</v>
      </c>
      <c r="E33">
        <f>PPCL!N33</f>
        <v>0</v>
      </c>
      <c r="F33">
        <f t="shared" si="4"/>
        <v>120</v>
      </c>
      <c r="G33">
        <f t="shared" si="5"/>
        <v>120</v>
      </c>
      <c r="H33" s="154"/>
      <c r="I33">
        <f>BRPL_EOD!AG33+BRPL_EOD!AH33</f>
        <v>33.950000000000003</v>
      </c>
      <c r="J33">
        <f>BYPL_EOD!AG33+BYPL_EOD!AH33</f>
        <v>19.28</v>
      </c>
      <c r="K33">
        <f>MES_EOD!AG33+MES_EOD!AH33</f>
        <v>7.27</v>
      </c>
      <c r="L33">
        <f>NDMC_EOD!AG33+NDMC_EOD!AH33</f>
        <v>36.36</v>
      </c>
      <c r="M33">
        <f>TPDDL_EOD!AG33+TPDDL_EOD!AH33</f>
        <v>23.14</v>
      </c>
      <c r="N33">
        <f t="shared" si="0"/>
        <v>120</v>
      </c>
      <c r="O33" s="154">
        <f t="shared" si="1"/>
        <v>0</v>
      </c>
      <c r="P33">
        <v>33.950000000000003</v>
      </c>
      <c r="Q33">
        <v>19.28</v>
      </c>
      <c r="R33">
        <v>7.27</v>
      </c>
      <c r="S33">
        <v>36.36</v>
      </c>
      <c r="T33">
        <v>23.14</v>
      </c>
      <c r="U33" s="156">
        <f t="shared" si="2"/>
        <v>120</v>
      </c>
      <c r="V33" s="154">
        <f t="shared" si="3"/>
        <v>0</v>
      </c>
    </row>
    <row r="34" spans="1:22">
      <c r="A34" t="s">
        <v>76</v>
      </c>
      <c r="B34">
        <f>PPCL!B34</f>
        <v>120</v>
      </c>
      <c r="C34">
        <f>PPCL!C34</f>
        <v>0</v>
      </c>
      <c r="D34">
        <f>PPCL!M34</f>
        <v>120</v>
      </c>
      <c r="E34">
        <f>PPCL!N34</f>
        <v>0</v>
      </c>
      <c r="F34">
        <f t="shared" si="4"/>
        <v>120</v>
      </c>
      <c r="G34">
        <f t="shared" si="5"/>
        <v>120</v>
      </c>
      <c r="H34" s="154"/>
      <c r="I34">
        <f>BRPL_EOD!AG34+BRPL_EOD!AH34</f>
        <v>33.950000000000003</v>
      </c>
      <c r="J34">
        <f>BYPL_EOD!AG34+BYPL_EOD!AH34</f>
        <v>19.28</v>
      </c>
      <c r="K34">
        <f>MES_EOD!AG34+MES_EOD!AH34</f>
        <v>7.27</v>
      </c>
      <c r="L34">
        <f>NDMC_EOD!AG34+NDMC_EOD!AH34</f>
        <v>36.36</v>
      </c>
      <c r="M34">
        <f>TPDDL_EOD!AG34+TPDDL_EOD!AH34</f>
        <v>23.14</v>
      </c>
      <c r="N34">
        <f t="shared" si="0"/>
        <v>120</v>
      </c>
      <c r="O34" s="154">
        <f t="shared" si="1"/>
        <v>0</v>
      </c>
      <c r="P34">
        <v>33.950000000000003</v>
      </c>
      <c r="Q34">
        <v>19.28</v>
      </c>
      <c r="R34">
        <v>7.27</v>
      </c>
      <c r="S34">
        <v>36.36</v>
      </c>
      <c r="T34">
        <v>23.14</v>
      </c>
      <c r="U34" s="156">
        <f t="shared" si="2"/>
        <v>120</v>
      </c>
      <c r="V34" s="154">
        <f t="shared" si="3"/>
        <v>0</v>
      </c>
    </row>
    <row r="35" spans="1:22">
      <c r="A35" t="s">
        <v>77</v>
      </c>
      <c r="B35">
        <f>PPCL!B35</f>
        <v>120</v>
      </c>
      <c r="C35">
        <f>PPCL!C35</f>
        <v>0</v>
      </c>
      <c r="D35">
        <f>PPCL!M35</f>
        <v>120</v>
      </c>
      <c r="E35">
        <f>PPCL!N35</f>
        <v>0</v>
      </c>
      <c r="F35">
        <f t="shared" si="4"/>
        <v>120</v>
      </c>
      <c r="G35">
        <f t="shared" si="5"/>
        <v>120</v>
      </c>
      <c r="H35" s="154"/>
      <c r="I35">
        <f>BRPL_EOD!AG35+BRPL_EOD!AH35</f>
        <v>33.950000000000003</v>
      </c>
      <c r="J35">
        <f>BYPL_EOD!AG35+BYPL_EOD!AH35</f>
        <v>19.28</v>
      </c>
      <c r="K35">
        <f>MES_EOD!AG35+MES_EOD!AH35</f>
        <v>7.27</v>
      </c>
      <c r="L35">
        <f>NDMC_EOD!AG35+NDMC_EOD!AH35</f>
        <v>36.36</v>
      </c>
      <c r="M35">
        <f>TPDDL_EOD!AG35+TPDDL_EOD!AH35</f>
        <v>23.14</v>
      </c>
      <c r="N35">
        <f t="shared" si="0"/>
        <v>120</v>
      </c>
      <c r="O35" s="154">
        <f t="shared" si="1"/>
        <v>0</v>
      </c>
      <c r="P35">
        <v>33.950000000000003</v>
      </c>
      <c r="Q35">
        <v>19.28</v>
      </c>
      <c r="R35">
        <v>7.27</v>
      </c>
      <c r="S35">
        <v>36.36</v>
      </c>
      <c r="T35">
        <v>23.14</v>
      </c>
      <c r="U35" s="156">
        <f t="shared" si="2"/>
        <v>120</v>
      </c>
      <c r="V35" s="154">
        <f t="shared" si="3"/>
        <v>0</v>
      </c>
    </row>
    <row r="36" spans="1:22">
      <c r="A36" t="s">
        <v>78</v>
      </c>
      <c r="B36">
        <f>PPCL!B36</f>
        <v>120</v>
      </c>
      <c r="C36">
        <f>PPCL!C36</f>
        <v>0</v>
      </c>
      <c r="D36">
        <f>PPCL!M36</f>
        <v>120</v>
      </c>
      <c r="E36">
        <f>PPCL!N36</f>
        <v>0</v>
      </c>
      <c r="F36">
        <f t="shared" si="4"/>
        <v>120</v>
      </c>
      <c r="G36">
        <f t="shared" si="5"/>
        <v>120</v>
      </c>
      <c r="H36" s="154"/>
      <c r="I36">
        <f>BRPL_EOD!AG36+BRPL_EOD!AH36</f>
        <v>33.950000000000003</v>
      </c>
      <c r="J36">
        <f>BYPL_EOD!AG36+BYPL_EOD!AH36</f>
        <v>19.28</v>
      </c>
      <c r="K36">
        <f>MES_EOD!AG36+MES_EOD!AH36</f>
        <v>7.27</v>
      </c>
      <c r="L36">
        <f>NDMC_EOD!AG36+NDMC_EOD!AH36</f>
        <v>36.36</v>
      </c>
      <c r="M36">
        <f>TPDDL_EOD!AG36+TPDDL_EOD!AH36</f>
        <v>23.14</v>
      </c>
      <c r="N36">
        <f t="shared" si="0"/>
        <v>120</v>
      </c>
      <c r="O36" s="154">
        <f t="shared" si="1"/>
        <v>0</v>
      </c>
      <c r="P36">
        <v>33.950000000000003</v>
      </c>
      <c r="Q36">
        <v>19.28</v>
      </c>
      <c r="R36">
        <v>7.27</v>
      </c>
      <c r="S36">
        <v>36.36</v>
      </c>
      <c r="T36">
        <v>23.14</v>
      </c>
      <c r="U36" s="156">
        <f t="shared" si="2"/>
        <v>120</v>
      </c>
      <c r="V36" s="154">
        <f t="shared" si="3"/>
        <v>0</v>
      </c>
    </row>
    <row r="37" spans="1:22">
      <c r="A37" t="s">
        <v>79</v>
      </c>
      <c r="B37">
        <f>PPCL!B37</f>
        <v>120</v>
      </c>
      <c r="C37">
        <f>PPCL!C37</f>
        <v>0</v>
      </c>
      <c r="D37">
        <f>PPCL!M37</f>
        <v>120</v>
      </c>
      <c r="E37">
        <f>PPCL!N37</f>
        <v>0</v>
      </c>
      <c r="F37">
        <f t="shared" si="4"/>
        <v>120</v>
      </c>
      <c r="G37">
        <f t="shared" si="5"/>
        <v>120</v>
      </c>
      <c r="H37" s="154"/>
      <c r="I37">
        <f>BRPL_EOD!AG37+BRPL_EOD!AH37</f>
        <v>33.950000000000003</v>
      </c>
      <c r="J37">
        <f>BYPL_EOD!AG37+BYPL_EOD!AH37</f>
        <v>19.28</v>
      </c>
      <c r="K37">
        <f>MES_EOD!AG37+MES_EOD!AH37</f>
        <v>7.27</v>
      </c>
      <c r="L37">
        <f>NDMC_EOD!AG37+NDMC_EOD!AH37</f>
        <v>36.36</v>
      </c>
      <c r="M37">
        <f>TPDDL_EOD!AG37+TPDDL_EOD!AH37</f>
        <v>23.14</v>
      </c>
      <c r="N37">
        <f t="shared" si="0"/>
        <v>120</v>
      </c>
      <c r="O37" s="154">
        <f t="shared" si="1"/>
        <v>0</v>
      </c>
      <c r="P37">
        <v>33.950000000000003</v>
      </c>
      <c r="Q37">
        <v>19.28</v>
      </c>
      <c r="R37">
        <v>7.27</v>
      </c>
      <c r="S37">
        <v>36.36</v>
      </c>
      <c r="T37">
        <v>23.14</v>
      </c>
      <c r="U37" s="156">
        <f t="shared" si="2"/>
        <v>120</v>
      </c>
      <c r="V37" s="154">
        <f t="shared" si="3"/>
        <v>0</v>
      </c>
    </row>
    <row r="38" spans="1:22">
      <c r="A38" t="s">
        <v>80</v>
      </c>
      <c r="B38">
        <f>PPCL!B38</f>
        <v>120</v>
      </c>
      <c r="C38">
        <f>PPCL!C38</f>
        <v>0</v>
      </c>
      <c r="D38">
        <f>PPCL!M38</f>
        <v>120</v>
      </c>
      <c r="E38">
        <f>PPCL!N38</f>
        <v>0</v>
      </c>
      <c r="F38">
        <f t="shared" si="4"/>
        <v>120</v>
      </c>
      <c r="G38">
        <f t="shared" si="5"/>
        <v>120</v>
      </c>
      <c r="H38" s="154"/>
      <c r="I38">
        <f>BRPL_EOD!AG38+BRPL_EOD!AH38</f>
        <v>33.950000000000003</v>
      </c>
      <c r="J38">
        <f>BYPL_EOD!AG38+BYPL_EOD!AH38</f>
        <v>19.28</v>
      </c>
      <c r="K38">
        <f>MES_EOD!AG38+MES_EOD!AH38</f>
        <v>7.27</v>
      </c>
      <c r="L38">
        <f>NDMC_EOD!AG38+NDMC_EOD!AH38</f>
        <v>36.36</v>
      </c>
      <c r="M38">
        <f>TPDDL_EOD!AG38+TPDDL_EOD!AH38</f>
        <v>23.14</v>
      </c>
      <c r="N38">
        <f t="shared" si="0"/>
        <v>120</v>
      </c>
      <c r="O38" s="154">
        <f t="shared" si="1"/>
        <v>0</v>
      </c>
      <c r="P38">
        <v>33.950000000000003</v>
      </c>
      <c r="Q38">
        <v>19.28</v>
      </c>
      <c r="R38">
        <v>7.27</v>
      </c>
      <c r="S38">
        <v>36.36</v>
      </c>
      <c r="T38">
        <v>23.14</v>
      </c>
      <c r="U38" s="156">
        <f t="shared" si="2"/>
        <v>120</v>
      </c>
      <c r="V38" s="154">
        <f t="shared" si="3"/>
        <v>0</v>
      </c>
    </row>
    <row r="39" spans="1:22">
      <c r="A39" t="s">
        <v>81</v>
      </c>
      <c r="B39">
        <f>PPCL!B39</f>
        <v>120</v>
      </c>
      <c r="C39">
        <f>PPCL!C39</f>
        <v>0</v>
      </c>
      <c r="D39">
        <f>PPCL!M39</f>
        <v>120</v>
      </c>
      <c r="E39">
        <f>PPCL!N39</f>
        <v>0</v>
      </c>
      <c r="F39">
        <f t="shared" si="4"/>
        <v>120</v>
      </c>
      <c r="G39">
        <f t="shared" si="5"/>
        <v>120</v>
      </c>
      <c r="H39" s="154"/>
      <c r="I39">
        <f>BRPL_EOD!AG39+BRPL_EOD!AH39</f>
        <v>33.950000000000003</v>
      </c>
      <c r="J39">
        <f>BYPL_EOD!AG39+BYPL_EOD!AH39</f>
        <v>19.28</v>
      </c>
      <c r="K39">
        <f>MES_EOD!AG39+MES_EOD!AH39</f>
        <v>7.27</v>
      </c>
      <c r="L39">
        <f>NDMC_EOD!AG39+NDMC_EOD!AH39</f>
        <v>36.36</v>
      </c>
      <c r="M39">
        <f>TPDDL_EOD!AG39+TPDDL_EOD!AH39</f>
        <v>23.14</v>
      </c>
      <c r="N39">
        <f t="shared" si="0"/>
        <v>120</v>
      </c>
      <c r="O39" s="154">
        <f t="shared" si="1"/>
        <v>0</v>
      </c>
      <c r="P39">
        <v>33.950000000000003</v>
      </c>
      <c r="Q39">
        <v>19.28</v>
      </c>
      <c r="R39">
        <v>7.27</v>
      </c>
      <c r="S39">
        <v>36.36</v>
      </c>
      <c r="T39">
        <v>23.14</v>
      </c>
      <c r="U39" s="156">
        <f t="shared" si="2"/>
        <v>120</v>
      </c>
      <c r="V39" s="154">
        <f t="shared" si="3"/>
        <v>0</v>
      </c>
    </row>
    <row r="40" spans="1:22">
      <c r="A40" t="s">
        <v>82</v>
      </c>
      <c r="B40">
        <f>PPCL!B40</f>
        <v>120</v>
      </c>
      <c r="C40">
        <f>PPCL!C40</f>
        <v>0</v>
      </c>
      <c r="D40">
        <f>PPCL!M40</f>
        <v>120</v>
      </c>
      <c r="E40">
        <f>PPCL!N40</f>
        <v>0</v>
      </c>
      <c r="F40">
        <f t="shared" si="4"/>
        <v>120</v>
      </c>
      <c r="G40">
        <f t="shared" si="5"/>
        <v>120</v>
      </c>
      <c r="H40" s="154"/>
      <c r="I40">
        <f>BRPL_EOD!AG40+BRPL_EOD!AH40</f>
        <v>33.950000000000003</v>
      </c>
      <c r="J40">
        <f>BYPL_EOD!AG40+BYPL_EOD!AH40</f>
        <v>19.28</v>
      </c>
      <c r="K40">
        <f>MES_EOD!AG40+MES_EOD!AH40</f>
        <v>7.27</v>
      </c>
      <c r="L40">
        <f>NDMC_EOD!AG40+NDMC_EOD!AH40</f>
        <v>36.36</v>
      </c>
      <c r="M40">
        <f>TPDDL_EOD!AG40+TPDDL_EOD!AH40</f>
        <v>23.14</v>
      </c>
      <c r="N40">
        <f t="shared" si="0"/>
        <v>120</v>
      </c>
      <c r="O40" s="154">
        <f t="shared" si="1"/>
        <v>0</v>
      </c>
      <c r="P40">
        <v>33.950000000000003</v>
      </c>
      <c r="Q40">
        <v>19.28</v>
      </c>
      <c r="R40">
        <v>7.27</v>
      </c>
      <c r="S40">
        <v>36.36</v>
      </c>
      <c r="T40">
        <v>23.14</v>
      </c>
      <c r="U40" s="156">
        <f t="shared" si="2"/>
        <v>120</v>
      </c>
      <c r="V40" s="154">
        <f t="shared" si="3"/>
        <v>0</v>
      </c>
    </row>
    <row r="41" spans="1:22">
      <c r="A41" t="s">
        <v>83</v>
      </c>
      <c r="B41">
        <f>PPCL!B41</f>
        <v>120</v>
      </c>
      <c r="C41">
        <f>PPCL!C41</f>
        <v>0</v>
      </c>
      <c r="D41">
        <f>PPCL!M41</f>
        <v>120</v>
      </c>
      <c r="E41">
        <f>PPCL!N41</f>
        <v>0</v>
      </c>
      <c r="F41">
        <f t="shared" si="4"/>
        <v>120</v>
      </c>
      <c r="G41">
        <f t="shared" si="5"/>
        <v>120</v>
      </c>
      <c r="H41" s="154"/>
      <c r="I41">
        <f>BRPL_EOD!AG41+BRPL_EOD!AH41</f>
        <v>33.950000000000003</v>
      </c>
      <c r="J41">
        <f>BYPL_EOD!AG41+BYPL_EOD!AH41</f>
        <v>19.28</v>
      </c>
      <c r="K41">
        <f>MES_EOD!AG41+MES_EOD!AH41</f>
        <v>7.27</v>
      </c>
      <c r="L41">
        <f>NDMC_EOD!AG41+NDMC_EOD!AH41</f>
        <v>36.36</v>
      </c>
      <c r="M41">
        <f>TPDDL_EOD!AG41+TPDDL_EOD!AH41</f>
        <v>23.14</v>
      </c>
      <c r="N41">
        <f t="shared" si="0"/>
        <v>120</v>
      </c>
      <c r="O41" s="154">
        <f t="shared" si="1"/>
        <v>0</v>
      </c>
      <c r="P41">
        <v>33.950000000000003</v>
      </c>
      <c r="Q41">
        <v>19.28</v>
      </c>
      <c r="R41">
        <v>7.27</v>
      </c>
      <c r="S41">
        <v>36.36</v>
      </c>
      <c r="T41">
        <v>23.14</v>
      </c>
      <c r="U41" s="156">
        <f t="shared" si="2"/>
        <v>120</v>
      </c>
      <c r="V41" s="154">
        <f t="shared" si="3"/>
        <v>0</v>
      </c>
    </row>
    <row r="42" spans="1:22">
      <c r="A42" t="s">
        <v>84</v>
      </c>
      <c r="B42">
        <f>PPCL!B42</f>
        <v>120</v>
      </c>
      <c r="C42">
        <f>PPCL!C42</f>
        <v>0</v>
      </c>
      <c r="D42">
        <f>PPCL!M42</f>
        <v>120</v>
      </c>
      <c r="E42">
        <f>PPCL!N42</f>
        <v>0</v>
      </c>
      <c r="F42">
        <f t="shared" si="4"/>
        <v>120</v>
      </c>
      <c r="G42">
        <f t="shared" si="5"/>
        <v>120</v>
      </c>
      <c r="H42" s="154"/>
      <c r="I42">
        <f>BRPL_EOD!AG42+BRPL_EOD!AH42</f>
        <v>33.950000000000003</v>
      </c>
      <c r="J42">
        <f>BYPL_EOD!AG42+BYPL_EOD!AH42</f>
        <v>19.28</v>
      </c>
      <c r="K42">
        <f>MES_EOD!AG42+MES_EOD!AH42</f>
        <v>7.27</v>
      </c>
      <c r="L42">
        <f>NDMC_EOD!AG42+NDMC_EOD!AH42</f>
        <v>36.36</v>
      </c>
      <c r="M42">
        <f>TPDDL_EOD!AG42+TPDDL_EOD!AH42</f>
        <v>23.14</v>
      </c>
      <c r="N42">
        <f t="shared" si="0"/>
        <v>120</v>
      </c>
      <c r="O42" s="154">
        <f t="shared" si="1"/>
        <v>0</v>
      </c>
      <c r="P42">
        <v>33.950000000000003</v>
      </c>
      <c r="Q42">
        <v>19.28</v>
      </c>
      <c r="R42">
        <v>7.27</v>
      </c>
      <c r="S42">
        <v>36.36</v>
      </c>
      <c r="T42">
        <v>23.14</v>
      </c>
      <c r="U42" s="156">
        <f t="shared" si="2"/>
        <v>120</v>
      </c>
      <c r="V42" s="154">
        <f t="shared" si="3"/>
        <v>0</v>
      </c>
    </row>
    <row r="43" spans="1:22">
      <c r="A43" t="s">
        <v>85</v>
      </c>
      <c r="B43">
        <f>PPCL!B43</f>
        <v>120</v>
      </c>
      <c r="C43">
        <f>PPCL!C43</f>
        <v>0</v>
      </c>
      <c r="D43">
        <f>PPCL!M43</f>
        <v>120</v>
      </c>
      <c r="E43">
        <f>PPCL!N43</f>
        <v>0</v>
      </c>
      <c r="F43">
        <f t="shared" si="4"/>
        <v>120</v>
      </c>
      <c r="G43">
        <f t="shared" si="5"/>
        <v>120</v>
      </c>
      <c r="H43" s="154"/>
      <c r="I43">
        <f>BRPL_EOD!AG43+BRPL_EOD!AH43</f>
        <v>33.950000000000003</v>
      </c>
      <c r="J43">
        <f>BYPL_EOD!AG43+BYPL_EOD!AH43</f>
        <v>19.28</v>
      </c>
      <c r="K43">
        <f>MES_EOD!AG43+MES_EOD!AH43</f>
        <v>7.27</v>
      </c>
      <c r="L43">
        <f>NDMC_EOD!AG43+NDMC_EOD!AH43</f>
        <v>36.36</v>
      </c>
      <c r="M43">
        <f>TPDDL_EOD!AG43+TPDDL_EOD!AH43</f>
        <v>23.14</v>
      </c>
      <c r="N43">
        <f t="shared" si="0"/>
        <v>120</v>
      </c>
      <c r="O43" s="154">
        <f t="shared" si="1"/>
        <v>0</v>
      </c>
      <c r="P43">
        <v>33.950000000000003</v>
      </c>
      <c r="Q43">
        <v>19.28</v>
      </c>
      <c r="R43">
        <v>7.27</v>
      </c>
      <c r="S43">
        <v>36.36</v>
      </c>
      <c r="T43">
        <v>23.14</v>
      </c>
      <c r="U43" s="156">
        <f t="shared" si="2"/>
        <v>120</v>
      </c>
      <c r="V43" s="154">
        <f t="shared" si="3"/>
        <v>0</v>
      </c>
    </row>
    <row r="44" spans="1:22">
      <c r="A44" t="s">
        <v>86</v>
      </c>
      <c r="B44">
        <f>PPCL!B44</f>
        <v>120</v>
      </c>
      <c r="C44">
        <f>PPCL!C44</f>
        <v>0</v>
      </c>
      <c r="D44">
        <f>PPCL!M44</f>
        <v>120</v>
      </c>
      <c r="E44">
        <f>PPCL!N44</f>
        <v>0</v>
      </c>
      <c r="F44">
        <f t="shared" si="4"/>
        <v>120</v>
      </c>
      <c r="G44">
        <f t="shared" si="5"/>
        <v>120</v>
      </c>
      <c r="H44" s="154"/>
      <c r="I44">
        <f>BRPL_EOD!AG44+BRPL_EOD!AH44</f>
        <v>33.950000000000003</v>
      </c>
      <c r="J44">
        <f>BYPL_EOD!AG44+BYPL_EOD!AH44</f>
        <v>19.28</v>
      </c>
      <c r="K44">
        <f>MES_EOD!AG44+MES_EOD!AH44</f>
        <v>7.27</v>
      </c>
      <c r="L44">
        <f>NDMC_EOD!AG44+NDMC_EOD!AH44</f>
        <v>36.36</v>
      </c>
      <c r="M44">
        <f>TPDDL_EOD!AG44+TPDDL_EOD!AH44</f>
        <v>23.14</v>
      </c>
      <c r="N44">
        <f t="shared" si="0"/>
        <v>120</v>
      </c>
      <c r="O44" s="154">
        <f t="shared" si="1"/>
        <v>0</v>
      </c>
      <c r="P44">
        <v>33.950000000000003</v>
      </c>
      <c r="Q44">
        <v>19.28</v>
      </c>
      <c r="R44">
        <v>7.27</v>
      </c>
      <c r="S44">
        <v>36.36</v>
      </c>
      <c r="T44">
        <v>23.14</v>
      </c>
      <c r="U44" s="156">
        <f t="shared" si="2"/>
        <v>120</v>
      </c>
      <c r="V44" s="154">
        <f t="shared" si="3"/>
        <v>0</v>
      </c>
    </row>
    <row r="45" spans="1:22">
      <c r="A45" t="s">
        <v>87</v>
      </c>
      <c r="B45">
        <f>PPCL!B45</f>
        <v>120</v>
      </c>
      <c r="C45">
        <f>PPCL!C45</f>
        <v>0</v>
      </c>
      <c r="D45">
        <f>PPCL!M45</f>
        <v>120</v>
      </c>
      <c r="E45">
        <f>PPCL!N45</f>
        <v>0</v>
      </c>
      <c r="F45">
        <f t="shared" si="4"/>
        <v>120</v>
      </c>
      <c r="G45">
        <f t="shared" si="5"/>
        <v>120</v>
      </c>
      <c r="H45" s="154"/>
      <c r="I45">
        <f>BRPL_EOD!AG45+BRPL_EOD!AH45</f>
        <v>33.950000000000003</v>
      </c>
      <c r="J45">
        <f>BYPL_EOD!AG45+BYPL_EOD!AH45</f>
        <v>19.28</v>
      </c>
      <c r="K45">
        <f>MES_EOD!AG45+MES_EOD!AH45</f>
        <v>7.27</v>
      </c>
      <c r="L45">
        <f>NDMC_EOD!AG45+NDMC_EOD!AH45</f>
        <v>36.36</v>
      </c>
      <c r="M45">
        <f>TPDDL_EOD!AG45+TPDDL_EOD!AH45</f>
        <v>23.14</v>
      </c>
      <c r="N45">
        <f t="shared" si="0"/>
        <v>120</v>
      </c>
      <c r="O45" s="154">
        <f t="shared" si="1"/>
        <v>0</v>
      </c>
      <c r="P45">
        <v>33.950000000000003</v>
      </c>
      <c r="Q45">
        <v>19.28</v>
      </c>
      <c r="R45">
        <v>7.27</v>
      </c>
      <c r="S45">
        <v>36.36</v>
      </c>
      <c r="T45">
        <v>23.14</v>
      </c>
      <c r="U45" s="156">
        <f t="shared" si="2"/>
        <v>120</v>
      </c>
      <c r="V45" s="154">
        <f t="shared" si="3"/>
        <v>0</v>
      </c>
    </row>
    <row r="46" spans="1:22">
      <c r="A46" t="s">
        <v>88</v>
      </c>
      <c r="B46">
        <f>PPCL!B46</f>
        <v>120</v>
      </c>
      <c r="C46">
        <f>PPCL!C46</f>
        <v>0</v>
      </c>
      <c r="D46">
        <f>PPCL!M46</f>
        <v>120</v>
      </c>
      <c r="E46">
        <f>PPCL!N46</f>
        <v>0</v>
      </c>
      <c r="F46">
        <f t="shared" si="4"/>
        <v>120</v>
      </c>
      <c r="G46">
        <f t="shared" si="5"/>
        <v>120</v>
      </c>
      <c r="H46" s="154"/>
      <c r="I46">
        <f>BRPL_EOD!AG46+BRPL_EOD!AH46</f>
        <v>33.950000000000003</v>
      </c>
      <c r="J46">
        <f>BYPL_EOD!AG46+BYPL_EOD!AH46</f>
        <v>19.28</v>
      </c>
      <c r="K46">
        <f>MES_EOD!AG46+MES_EOD!AH46</f>
        <v>7.27</v>
      </c>
      <c r="L46">
        <f>NDMC_EOD!AG46+NDMC_EOD!AH46</f>
        <v>36.36</v>
      </c>
      <c r="M46">
        <f>TPDDL_EOD!AG46+TPDDL_EOD!AH46</f>
        <v>23.14</v>
      </c>
      <c r="N46">
        <f t="shared" si="0"/>
        <v>120</v>
      </c>
      <c r="O46" s="154">
        <f t="shared" si="1"/>
        <v>0</v>
      </c>
      <c r="P46">
        <v>33.950000000000003</v>
      </c>
      <c r="Q46">
        <v>19.28</v>
      </c>
      <c r="R46">
        <v>7.27</v>
      </c>
      <c r="S46">
        <v>36.36</v>
      </c>
      <c r="T46">
        <v>23.14</v>
      </c>
      <c r="U46" s="156">
        <f t="shared" si="2"/>
        <v>120</v>
      </c>
      <c r="V46" s="154">
        <f t="shared" si="3"/>
        <v>0</v>
      </c>
    </row>
    <row r="47" spans="1:22">
      <c r="A47" t="s">
        <v>89</v>
      </c>
      <c r="B47">
        <f>PPCL!B47</f>
        <v>120</v>
      </c>
      <c r="C47">
        <f>PPCL!C47</f>
        <v>0</v>
      </c>
      <c r="D47">
        <f>PPCL!M47</f>
        <v>120</v>
      </c>
      <c r="E47">
        <f>PPCL!N47</f>
        <v>0</v>
      </c>
      <c r="F47">
        <f t="shared" si="4"/>
        <v>120</v>
      </c>
      <c r="G47">
        <f t="shared" si="5"/>
        <v>120</v>
      </c>
      <c r="H47" s="154"/>
      <c r="I47">
        <f>BRPL_EOD!AG47+BRPL_EOD!AH47</f>
        <v>33.950000000000003</v>
      </c>
      <c r="J47">
        <f>BYPL_EOD!AG47+BYPL_EOD!AH47</f>
        <v>19.28</v>
      </c>
      <c r="K47">
        <f>MES_EOD!AG47+MES_EOD!AH47</f>
        <v>7.27</v>
      </c>
      <c r="L47">
        <f>NDMC_EOD!AG47+NDMC_EOD!AH47</f>
        <v>36.36</v>
      </c>
      <c r="M47">
        <f>TPDDL_EOD!AG47+TPDDL_EOD!AH47</f>
        <v>23.14</v>
      </c>
      <c r="N47">
        <f t="shared" si="0"/>
        <v>120</v>
      </c>
      <c r="O47" s="154">
        <f t="shared" si="1"/>
        <v>0</v>
      </c>
      <c r="P47">
        <v>33.950000000000003</v>
      </c>
      <c r="Q47">
        <v>19.28</v>
      </c>
      <c r="R47">
        <v>7.27</v>
      </c>
      <c r="S47">
        <v>36.36</v>
      </c>
      <c r="T47">
        <v>23.14</v>
      </c>
      <c r="U47" s="156">
        <f t="shared" si="2"/>
        <v>120</v>
      </c>
      <c r="V47" s="154">
        <f t="shared" si="3"/>
        <v>0</v>
      </c>
    </row>
    <row r="48" spans="1:22">
      <c r="A48" t="s">
        <v>90</v>
      </c>
      <c r="B48">
        <f>PPCL!B48</f>
        <v>120</v>
      </c>
      <c r="C48">
        <f>PPCL!C48</f>
        <v>0</v>
      </c>
      <c r="D48">
        <f>PPCL!M48</f>
        <v>120</v>
      </c>
      <c r="E48">
        <f>PPCL!N48</f>
        <v>0</v>
      </c>
      <c r="F48">
        <f t="shared" si="4"/>
        <v>120</v>
      </c>
      <c r="G48">
        <f t="shared" si="5"/>
        <v>120</v>
      </c>
      <c r="H48" s="154"/>
      <c r="I48">
        <f>BRPL_EOD!AG48+BRPL_EOD!AH48</f>
        <v>33.950000000000003</v>
      </c>
      <c r="J48">
        <f>BYPL_EOD!AG48+BYPL_EOD!AH48</f>
        <v>19.28</v>
      </c>
      <c r="K48">
        <f>MES_EOD!AG48+MES_EOD!AH48</f>
        <v>7.27</v>
      </c>
      <c r="L48">
        <f>NDMC_EOD!AG48+NDMC_EOD!AH48</f>
        <v>36.36</v>
      </c>
      <c r="M48">
        <f>TPDDL_EOD!AG48+TPDDL_EOD!AH48</f>
        <v>23.14</v>
      </c>
      <c r="N48">
        <f t="shared" si="0"/>
        <v>120</v>
      </c>
      <c r="O48" s="154">
        <f t="shared" si="1"/>
        <v>0</v>
      </c>
      <c r="P48">
        <v>33.950000000000003</v>
      </c>
      <c r="Q48">
        <v>19.28</v>
      </c>
      <c r="R48">
        <v>7.27</v>
      </c>
      <c r="S48">
        <v>36.36</v>
      </c>
      <c r="T48">
        <v>23.14</v>
      </c>
      <c r="U48" s="156">
        <f t="shared" si="2"/>
        <v>120</v>
      </c>
      <c r="V48" s="154">
        <f t="shared" si="3"/>
        <v>0</v>
      </c>
    </row>
    <row r="49" spans="1:22">
      <c r="A49" t="s">
        <v>91</v>
      </c>
      <c r="B49">
        <f>PPCL!B49</f>
        <v>120</v>
      </c>
      <c r="C49">
        <f>PPCL!C49</f>
        <v>0</v>
      </c>
      <c r="D49">
        <f>PPCL!M49</f>
        <v>120</v>
      </c>
      <c r="E49">
        <f>PPCL!N49</f>
        <v>0</v>
      </c>
      <c r="F49">
        <f t="shared" si="4"/>
        <v>120</v>
      </c>
      <c r="G49">
        <f t="shared" si="5"/>
        <v>120</v>
      </c>
      <c r="H49" s="154"/>
      <c r="I49">
        <f>BRPL_EOD!AG49+BRPL_EOD!AH49</f>
        <v>33.950000000000003</v>
      </c>
      <c r="J49">
        <f>BYPL_EOD!AG49+BYPL_EOD!AH49</f>
        <v>19.28</v>
      </c>
      <c r="K49">
        <f>MES_EOD!AG49+MES_EOD!AH49</f>
        <v>7.27</v>
      </c>
      <c r="L49">
        <f>NDMC_EOD!AG49+NDMC_EOD!AH49</f>
        <v>36.36</v>
      </c>
      <c r="M49">
        <f>TPDDL_EOD!AG49+TPDDL_EOD!AH49</f>
        <v>23.14</v>
      </c>
      <c r="N49">
        <f t="shared" si="0"/>
        <v>120</v>
      </c>
      <c r="O49" s="154">
        <f t="shared" si="1"/>
        <v>0</v>
      </c>
      <c r="P49">
        <v>33.950000000000003</v>
      </c>
      <c r="Q49">
        <v>19.28</v>
      </c>
      <c r="R49">
        <v>7.27</v>
      </c>
      <c r="S49">
        <v>36.36</v>
      </c>
      <c r="T49">
        <v>23.14</v>
      </c>
      <c r="U49" s="156">
        <f t="shared" si="2"/>
        <v>120</v>
      </c>
      <c r="V49" s="154">
        <f t="shared" si="3"/>
        <v>0</v>
      </c>
    </row>
    <row r="50" spans="1:22">
      <c r="A50" t="s">
        <v>92</v>
      </c>
      <c r="B50">
        <f>PPCL!B50</f>
        <v>120</v>
      </c>
      <c r="C50">
        <f>PPCL!C50</f>
        <v>0</v>
      </c>
      <c r="D50">
        <f>PPCL!M50</f>
        <v>120</v>
      </c>
      <c r="E50">
        <f>PPCL!N50</f>
        <v>0</v>
      </c>
      <c r="F50">
        <f t="shared" si="4"/>
        <v>120</v>
      </c>
      <c r="G50">
        <f t="shared" si="5"/>
        <v>120</v>
      </c>
      <c r="H50" s="154"/>
      <c r="I50">
        <f>BRPL_EOD!AG50+BRPL_EOD!AH50</f>
        <v>33.950000000000003</v>
      </c>
      <c r="J50">
        <f>BYPL_EOD!AG50+BYPL_EOD!AH50</f>
        <v>19.28</v>
      </c>
      <c r="K50">
        <f>MES_EOD!AG50+MES_EOD!AH50</f>
        <v>7.27</v>
      </c>
      <c r="L50">
        <f>NDMC_EOD!AG50+NDMC_EOD!AH50</f>
        <v>36.36</v>
      </c>
      <c r="M50">
        <f>TPDDL_EOD!AG50+TPDDL_EOD!AH50</f>
        <v>23.14</v>
      </c>
      <c r="N50">
        <f t="shared" si="0"/>
        <v>120</v>
      </c>
      <c r="O50" s="154">
        <f t="shared" si="1"/>
        <v>0</v>
      </c>
      <c r="P50">
        <v>33.950000000000003</v>
      </c>
      <c r="Q50">
        <v>19.28</v>
      </c>
      <c r="R50">
        <v>7.27</v>
      </c>
      <c r="S50">
        <v>36.36</v>
      </c>
      <c r="T50">
        <v>23.14</v>
      </c>
      <c r="U50" s="156">
        <f t="shared" si="2"/>
        <v>120</v>
      </c>
      <c r="V50" s="154">
        <f t="shared" si="3"/>
        <v>0</v>
      </c>
    </row>
    <row r="51" spans="1:22">
      <c r="A51" t="s">
        <v>93</v>
      </c>
      <c r="B51">
        <f>PPCL!B51</f>
        <v>120</v>
      </c>
      <c r="C51">
        <f>PPCL!C51</f>
        <v>0</v>
      </c>
      <c r="D51">
        <f>PPCL!M51</f>
        <v>120</v>
      </c>
      <c r="E51">
        <f>PPCL!N51</f>
        <v>0</v>
      </c>
      <c r="F51">
        <f t="shared" si="4"/>
        <v>120</v>
      </c>
      <c r="G51">
        <f t="shared" si="5"/>
        <v>120</v>
      </c>
      <c r="H51" s="154"/>
      <c r="I51">
        <f>BRPL_EOD!AG51+BRPL_EOD!AH51</f>
        <v>33.950000000000003</v>
      </c>
      <c r="J51">
        <f>BYPL_EOD!AG51+BYPL_EOD!AH51</f>
        <v>19.28</v>
      </c>
      <c r="K51">
        <f>MES_EOD!AG51+MES_EOD!AH51</f>
        <v>7.27</v>
      </c>
      <c r="L51">
        <f>NDMC_EOD!AG51+NDMC_EOD!AH51</f>
        <v>36.36</v>
      </c>
      <c r="M51">
        <f>TPDDL_EOD!AG51+TPDDL_EOD!AH51</f>
        <v>23.14</v>
      </c>
      <c r="N51">
        <f t="shared" si="0"/>
        <v>120</v>
      </c>
      <c r="O51" s="154">
        <f t="shared" si="1"/>
        <v>0</v>
      </c>
      <c r="P51">
        <v>33.950000000000003</v>
      </c>
      <c r="Q51">
        <v>19.28</v>
      </c>
      <c r="R51">
        <v>7.27</v>
      </c>
      <c r="S51">
        <v>36.36</v>
      </c>
      <c r="T51">
        <v>23.14</v>
      </c>
      <c r="U51" s="156">
        <f t="shared" si="2"/>
        <v>120</v>
      </c>
      <c r="V51" s="154">
        <f t="shared" si="3"/>
        <v>0</v>
      </c>
    </row>
    <row r="52" spans="1:22">
      <c r="A52" t="s">
        <v>94</v>
      </c>
      <c r="B52">
        <f>PPCL!B52</f>
        <v>120</v>
      </c>
      <c r="C52">
        <f>PPCL!C52</f>
        <v>0</v>
      </c>
      <c r="D52">
        <f>PPCL!M52</f>
        <v>120</v>
      </c>
      <c r="E52">
        <f>PPCL!N52</f>
        <v>0</v>
      </c>
      <c r="F52">
        <f t="shared" si="4"/>
        <v>120</v>
      </c>
      <c r="G52">
        <f t="shared" si="5"/>
        <v>120</v>
      </c>
      <c r="H52" s="154"/>
      <c r="I52">
        <f>BRPL_EOD!AG52+BRPL_EOD!AH52</f>
        <v>33.950000000000003</v>
      </c>
      <c r="J52">
        <f>BYPL_EOD!AG52+BYPL_EOD!AH52</f>
        <v>19.28</v>
      </c>
      <c r="K52">
        <f>MES_EOD!AG52+MES_EOD!AH52</f>
        <v>7.27</v>
      </c>
      <c r="L52">
        <f>NDMC_EOD!AG52+NDMC_EOD!AH52</f>
        <v>36.36</v>
      </c>
      <c r="M52">
        <f>TPDDL_EOD!AG52+TPDDL_EOD!AH52</f>
        <v>23.14</v>
      </c>
      <c r="N52">
        <f t="shared" si="0"/>
        <v>120</v>
      </c>
      <c r="O52" s="154">
        <f t="shared" si="1"/>
        <v>0</v>
      </c>
      <c r="P52">
        <v>33.950000000000003</v>
      </c>
      <c r="Q52">
        <v>19.28</v>
      </c>
      <c r="R52">
        <v>7.27</v>
      </c>
      <c r="S52">
        <v>36.36</v>
      </c>
      <c r="T52">
        <v>23.14</v>
      </c>
      <c r="U52" s="156">
        <f t="shared" si="2"/>
        <v>120</v>
      </c>
      <c r="V52" s="154">
        <f t="shared" si="3"/>
        <v>0</v>
      </c>
    </row>
    <row r="53" spans="1:22">
      <c r="A53" t="s">
        <v>95</v>
      </c>
      <c r="B53">
        <f>PPCL!B53</f>
        <v>120</v>
      </c>
      <c r="C53">
        <f>PPCL!C53</f>
        <v>0</v>
      </c>
      <c r="D53">
        <f>PPCL!M53</f>
        <v>120</v>
      </c>
      <c r="E53">
        <f>PPCL!N53</f>
        <v>0</v>
      </c>
      <c r="F53">
        <f t="shared" si="4"/>
        <v>120</v>
      </c>
      <c r="G53">
        <f t="shared" si="5"/>
        <v>120</v>
      </c>
      <c r="H53" s="154"/>
      <c r="I53">
        <f>BRPL_EOD!AG53+BRPL_EOD!AH53</f>
        <v>33.950000000000003</v>
      </c>
      <c r="J53">
        <f>BYPL_EOD!AG53+BYPL_EOD!AH53</f>
        <v>19.28</v>
      </c>
      <c r="K53">
        <f>MES_EOD!AG53+MES_EOD!AH53</f>
        <v>7.27</v>
      </c>
      <c r="L53">
        <f>NDMC_EOD!AG53+NDMC_EOD!AH53</f>
        <v>36.36</v>
      </c>
      <c r="M53">
        <f>TPDDL_EOD!AG53+TPDDL_EOD!AH53</f>
        <v>23.14</v>
      </c>
      <c r="N53">
        <f t="shared" si="0"/>
        <v>120</v>
      </c>
      <c r="O53" s="154">
        <f t="shared" si="1"/>
        <v>0</v>
      </c>
      <c r="P53">
        <v>33.950000000000003</v>
      </c>
      <c r="Q53">
        <v>19.28</v>
      </c>
      <c r="R53">
        <v>7.27</v>
      </c>
      <c r="S53">
        <v>36.36</v>
      </c>
      <c r="T53">
        <v>23.14</v>
      </c>
      <c r="U53" s="156">
        <f t="shared" si="2"/>
        <v>120</v>
      </c>
      <c r="V53" s="154">
        <f t="shared" si="3"/>
        <v>0</v>
      </c>
    </row>
    <row r="54" spans="1:22">
      <c r="A54" t="s">
        <v>96</v>
      </c>
      <c r="B54">
        <f>PPCL!B54</f>
        <v>120</v>
      </c>
      <c r="C54">
        <f>PPCL!C54</f>
        <v>0</v>
      </c>
      <c r="D54">
        <f>PPCL!M54</f>
        <v>120</v>
      </c>
      <c r="E54">
        <f>PPCL!N54</f>
        <v>0</v>
      </c>
      <c r="F54">
        <f t="shared" si="4"/>
        <v>120</v>
      </c>
      <c r="G54">
        <f t="shared" si="5"/>
        <v>120</v>
      </c>
      <c r="H54" s="154"/>
      <c r="I54">
        <f>BRPL_EOD!AG54+BRPL_EOD!AH54</f>
        <v>33.950000000000003</v>
      </c>
      <c r="J54">
        <f>BYPL_EOD!AG54+BYPL_EOD!AH54</f>
        <v>19.28</v>
      </c>
      <c r="K54">
        <f>MES_EOD!AG54+MES_EOD!AH54</f>
        <v>7.27</v>
      </c>
      <c r="L54">
        <f>NDMC_EOD!AG54+NDMC_EOD!AH54</f>
        <v>36.36</v>
      </c>
      <c r="M54">
        <f>TPDDL_EOD!AG54+TPDDL_EOD!AH54</f>
        <v>23.14</v>
      </c>
      <c r="N54">
        <f t="shared" si="0"/>
        <v>120</v>
      </c>
      <c r="O54" s="154">
        <f t="shared" si="1"/>
        <v>0</v>
      </c>
      <c r="P54">
        <v>33.950000000000003</v>
      </c>
      <c r="Q54">
        <v>19.28</v>
      </c>
      <c r="R54">
        <v>7.27</v>
      </c>
      <c r="S54">
        <v>36.36</v>
      </c>
      <c r="T54">
        <v>23.14</v>
      </c>
      <c r="U54" s="156">
        <f t="shared" si="2"/>
        <v>120</v>
      </c>
      <c r="V54" s="154">
        <f t="shared" si="3"/>
        <v>0</v>
      </c>
    </row>
    <row r="55" spans="1:22">
      <c r="A55" t="s">
        <v>97</v>
      </c>
      <c r="B55">
        <f>PPCL!B55</f>
        <v>120</v>
      </c>
      <c r="C55">
        <f>PPCL!C55</f>
        <v>0</v>
      </c>
      <c r="D55">
        <f>PPCL!M55</f>
        <v>120</v>
      </c>
      <c r="E55">
        <f>PPCL!N55</f>
        <v>0</v>
      </c>
      <c r="F55">
        <f t="shared" si="4"/>
        <v>120</v>
      </c>
      <c r="G55">
        <f t="shared" si="5"/>
        <v>120</v>
      </c>
      <c r="H55" s="154"/>
      <c r="I55">
        <f>BRPL_EOD!AG55+BRPL_EOD!AH55</f>
        <v>33.950000000000003</v>
      </c>
      <c r="J55">
        <f>BYPL_EOD!AG55+BYPL_EOD!AH55</f>
        <v>19.28</v>
      </c>
      <c r="K55">
        <f>MES_EOD!AG55+MES_EOD!AH55</f>
        <v>7.27</v>
      </c>
      <c r="L55">
        <f>NDMC_EOD!AG55+NDMC_EOD!AH55</f>
        <v>36.36</v>
      </c>
      <c r="M55">
        <f>TPDDL_EOD!AG55+TPDDL_EOD!AH55</f>
        <v>23.14</v>
      </c>
      <c r="N55">
        <f t="shared" si="0"/>
        <v>120</v>
      </c>
      <c r="O55" s="154">
        <f t="shared" si="1"/>
        <v>0</v>
      </c>
      <c r="P55">
        <v>33.950000000000003</v>
      </c>
      <c r="Q55">
        <v>19.28</v>
      </c>
      <c r="R55">
        <v>7.27</v>
      </c>
      <c r="S55">
        <v>36.36</v>
      </c>
      <c r="T55">
        <v>23.14</v>
      </c>
      <c r="U55" s="156">
        <f t="shared" si="2"/>
        <v>120</v>
      </c>
      <c r="V55" s="154">
        <f t="shared" si="3"/>
        <v>0</v>
      </c>
    </row>
    <row r="56" spans="1:22">
      <c r="A56" t="s">
        <v>98</v>
      </c>
      <c r="B56">
        <f>PPCL!B56</f>
        <v>120</v>
      </c>
      <c r="C56">
        <f>PPCL!C56</f>
        <v>0</v>
      </c>
      <c r="D56">
        <f>PPCL!M56</f>
        <v>120</v>
      </c>
      <c r="E56">
        <f>PPCL!N56</f>
        <v>0</v>
      </c>
      <c r="F56">
        <f t="shared" si="4"/>
        <v>120</v>
      </c>
      <c r="G56">
        <f t="shared" si="5"/>
        <v>120</v>
      </c>
      <c r="H56" s="154"/>
      <c r="I56">
        <f>BRPL_EOD!AG56+BRPL_EOD!AH56</f>
        <v>33.950000000000003</v>
      </c>
      <c r="J56">
        <f>BYPL_EOD!AG56+BYPL_EOD!AH56</f>
        <v>19.28</v>
      </c>
      <c r="K56">
        <f>MES_EOD!AG56+MES_EOD!AH56</f>
        <v>7.27</v>
      </c>
      <c r="L56">
        <f>NDMC_EOD!AG56+NDMC_EOD!AH56</f>
        <v>36.36</v>
      </c>
      <c r="M56">
        <f>TPDDL_EOD!AG56+TPDDL_EOD!AH56</f>
        <v>23.14</v>
      </c>
      <c r="N56">
        <f t="shared" si="0"/>
        <v>120</v>
      </c>
      <c r="O56" s="154">
        <f t="shared" si="1"/>
        <v>0</v>
      </c>
      <c r="P56">
        <v>33.950000000000003</v>
      </c>
      <c r="Q56">
        <v>19.28</v>
      </c>
      <c r="R56">
        <v>7.27</v>
      </c>
      <c r="S56">
        <v>36.36</v>
      </c>
      <c r="T56">
        <v>23.14</v>
      </c>
      <c r="U56" s="156">
        <f t="shared" si="2"/>
        <v>120</v>
      </c>
      <c r="V56" s="154">
        <f t="shared" si="3"/>
        <v>0</v>
      </c>
    </row>
    <row r="57" spans="1:22">
      <c r="A57" t="s">
        <v>99</v>
      </c>
      <c r="B57">
        <f>PPCL!B57</f>
        <v>120</v>
      </c>
      <c r="C57">
        <f>PPCL!C57</f>
        <v>0</v>
      </c>
      <c r="D57">
        <f>PPCL!M57</f>
        <v>120</v>
      </c>
      <c r="E57">
        <f>PPCL!N57</f>
        <v>0</v>
      </c>
      <c r="F57">
        <f t="shared" si="4"/>
        <v>120</v>
      </c>
      <c r="G57">
        <f t="shared" si="5"/>
        <v>120</v>
      </c>
      <c r="H57" s="154"/>
      <c r="I57">
        <f>BRPL_EOD!AG57+BRPL_EOD!AH57</f>
        <v>33.950000000000003</v>
      </c>
      <c r="J57">
        <f>BYPL_EOD!AG57+BYPL_EOD!AH57</f>
        <v>19.28</v>
      </c>
      <c r="K57">
        <f>MES_EOD!AG57+MES_EOD!AH57</f>
        <v>7.27</v>
      </c>
      <c r="L57">
        <f>NDMC_EOD!AG57+NDMC_EOD!AH57</f>
        <v>36.36</v>
      </c>
      <c r="M57">
        <f>TPDDL_EOD!AG57+TPDDL_EOD!AH57</f>
        <v>23.14</v>
      </c>
      <c r="N57">
        <f t="shared" si="0"/>
        <v>120</v>
      </c>
      <c r="O57" s="154">
        <f t="shared" si="1"/>
        <v>0</v>
      </c>
      <c r="P57">
        <v>33.950000000000003</v>
      </c>
      <c r="Q57">
        <v>19.28</v>
      </c>
      <c r="R57">
        <v>7.27</v>
      </c>
      <c r="S57">
        <v>36.36</v>
      </c>
      <c r="T57">
        <v>23.14</v>
      </c>
      <c r="U57" s="156">
        <f t="shared" si="2"/>
        <v>120</v>
      </c>
      <c r="V57" s="154">
        <f t="shared" si="3"/>
        <v>0</v>
      </c>
    </row>
    <row r="58" spans="1:22">
      <c r="A58" t="s">
        <v>100</v>
      </c>
      <c r="B58">
        <f>PPCL!B58</f>
        <v>120</v>
      </c>
      <c r="C58">
        <f>PPCL!C58</f>
        <v>0</v>
      </c>
      <c r="D58">
        <f>PPCL!M58</f>
        <v>120</v>
      </c>
      <c r="E58">
        <f>PPCL!N58</f>
        <v>0</v>
      </c>
      <c r="F58">
        <f t="shared" si="4"/>
        <v>120</v>
      </c>
      <c r="G58">
        <f t="shared" si="5"/>
        <v>120</v>
      </c>
      <c r="H58" s="154"/>
      <c r="I58">
        <f>BRPL_EOD!AG58+BRPL_EOD!AH58</f>
        <v>33.950000000000003</v>
      </c>
      <c r="J58">
        <f>BYPL_EOD!AG58+BYPL_EOD!AH58</f>
        <v>19.28</v>
      </c>
      <c r="K58">
        <f>MES_EOD!AG58+MES_EOD!AH58</f>
        <v>7.27</v>
      </c>
      <c r="L58">
        <f>NDMC_EOD!AG58+NDMC_EOD!AH58</f>
        <v>36.36</v>
      </c>
      <c r="M58">
        <f>TPDDL_EOD!AG58+TPDDL_EOD!AH58</f>
        <v>23.14</v>
      </c>
      <c r="N58">
        <f t="shared" si="0"/>
        <v>120</v>
      </c>
      <c r="O58" s="154">
        <f t="shared" si="1"/>
        <v>0</v>
      </c>
      <c r="P58">
        <v>33.950000000000003</v>
      </c>
      <c r="Q58">
        <v>19.28</v>
      </c>
      <c r="R58">
        <v>7.27</v>
      </c>
      <c r="S58">
        <v>36.36</v>
      </c>
      <c r="T58">
        <v>23.14</v>
      </c>
      <c r="U58" s="156">
        <f t="shared" si="2"/>
        <v>120</v>
      </c>
      <c r="V58" s="154">
        <f t="shared" si="3"/>
        <v>0</v>
      </c>
    </row>
    <row r="59" spans="1:22">
      <c r="A59" t="s">
        <v>101</v>
      </c>
      <c r="B59">
        <f>PPCL!B59</f>
        <v>120</v>
      </c>
      <c r="C59">
        <f>PPCL!C59</f>
        <v>0</v>
      </c>
      <c r="D59">
        <f>PPCL!M59</f>
        <v>120</v>
      </c>
      <c r="E59">
        <f>PPCL!N59</f>
        <v>0</v>
      </c>
      <c r="F59">
        <f t="shared" si="4"/>
        <v>120</v>
      </c>
      <c r="G59">
        <f t="shared" si="5"/>
        <v>120</v>
      </c>
      <c r="H59" s="154"/>
      <c r="I59">
        <f>BRPL_EOD!AG59+BRPL_EOD!AH59</f>
        <v>33.950000000000003</v>
      </c>
      <c r="J59">
        <f>BYPL_EOD!AG59+BYPL_EOD!AH59</f>
        <v>19.28</v>
      </c>
      <c r="K59">
        <f>MES_EOD!AG59+MES_EOD!AH59</f>
        <v>7.27</v>
      </c>
      <c r="L59">
        <f>NDMC_EOD!AG59+NDMC_EOD!AH59</f>
        <v>36.36</v>
      </c>
      <c r="M59">
        <f>TPDDL_EOD!AG59+TPDDL_EOD!AH59</f>
        <v>23.14</v>
      </c>
      <c r="N59">
        <f t="shared" si="0"/>
        <v>120</v>
      </c>
      <c r="O59" s="154">
        <f t="shared" si="1"/>
        <v>0</v>
      </c>
      <c r="P59">
        <v>33.950000000000003</v>
      </c>
      <c r="Q59">
        <v>19.28</v>
      </c>
      <c r="R59">
        <v>7.27</v>
      </c>
      <c r="S59">
        <v>36.36</v>
      </c>
      <c r="T59">
        <v>23.14</v>
      </c>
      <c r="U59" s="156">
        <f t="shared" si="2"/>
        <v>120</v>
      </c>
      <c r="V59" s="154">
        <f t="shared" si="3"/>
        <v>0</v>
      </c>
    </row>
    <row r="60" spans="1:22">
      <c r="A60" t="s">
        <v>102</v>
      </c>
      <c r="B60">
        <f>PPCL!B60</f>
        <v>120</v>
      </c>
      <c r="C60">
        <f>PPCL!C60</f>
        <v>0</v>
      </c>
      <c r="D60">
        <f>PPCL!M60</f>
        <v>120</v>
      </c>
      <c r="E60">
        <f>PPCL!N60</f>
        <v>0</v>
      </c>
      <c r="F60">
        <f t="shared" si="4"/>
        <v>120</v>
      </c>
      <c r="G60">
        <f t="shared" si="5"/>
        <v>120</v>
      </c>
      <c r="H60" s="154"/>
      <c r="I60">
        <f>BRPL_EOD!AG60+BRPL_EOD!AH60</f>
        <v>33.950000000000003</v>
      </c>
      <c r="J60">
        <f>BYPL_EOD!AG60+BYPL_EOD!AH60</f>
        <v>19.28</v>
      </c>
      <c r="K60">
        <f>MES_EOD!AG60+MES_EOD!AH60</f>
        <v>7.27</v>
      </c>
      <c r="L60">
        <f>NDMC_EOD!AG60+NDMC_EOD!AH60</f>
        <v>36.36</v>
      </c>
      <c r="M60">
        <f>TPDDL_EOD!AG60+TPDDL_EOD!AH60</f>
        <v>23.14</v>
      </c>
      <c r="N60">
        <f t="shared" si="0"/>
        <v>120</v>
      </c>
      <c r="O60" s="154">
        <f t="shared" si="1"/>
        <v>0</v>
      </c>
      <c r="P60">
        <v>33.950000000000003</v>
      </c>
      <c r="Q60">
        <v>19.28</v>
      </c>
      <c r="R60">
        <v>7.27</v>
      </c>
      <c r="S60">
        <v>36.36</v>
      </c>
      <c r="T60">
        <v>23.14</v>
      </c>
      <c r="U60" s="156">
        <f t="shared" si="2"/>
        <v>120</v>
      </c>
      <c r="V60" s="154">
        <f t="shared" si="3"/>
        <v>0</v>
      </c>
    </row>
    <row r="61" spans="1:22">
      <c r="A61" t="s">
        <v>103</v>
      </c>
      <c r="B61">
        <f>PPCL!B61</f>
        <v>120</v>
      </c>
      <c r="C61">
        <f>PPCL!C61</f>
        <v>0</v>
      </c>
      <c r="D61">
        <f>PPCL!M61</f>
        <v>120</v>
      </c>
      <c r="E61">
        <f>PPCL!N61</f>
        <v>0</v>
      </c>
      <c r="F61">
        <f t="shared" si="4"/>
        <v>120</v>
      </c>
      <c r="G61">
        <f t="shared" si="5"/>
        <v>120</v>
      </c>
      <c r="H61" s="154"/>
      <c r="I61">
        <f>BRPL_EOD!AG61+BRPL_EOD!AH61</f>
        <v>33.950000000000003</v>
      </c>
      <c r="J61">
        <f>BYPL_EOD!AG61+BYPL_EOD!AH61</f>
        <v>19.28</v>
      </c>
      <c r="K61">
        <f>MES_EOD!AG61+MES_EOD!AH61</f>
        <v>7.27</v>
      </c>
      <c r="L61">
        <f>NDMC_EOD!AG61+NDMC_EOD!AH61</f>
        <v>36.36</v>
      </c>
      <c r="M61">
        <f>TPDDL_EOD!AG61+TPDDL_EOD!AH61</f>
        <v>23.14</v>
      </c>
      <c r="N61">
        <f t="shared" si="0"/>
        <v>120</v>
      </c>
      <c r="O61" s="154">
        <f t="shared" si="1"/>
        <v>0</v>
      </c>
      <c r="P61">
        <v>33.950000000000003</v>
      </c>
      <c r="Q61">
        <v>19.28</v>
      </c>
      <c r="R61">
        <v>7.27</v>
      </c>
      <c r="S61">
        <v>36.36</v>
      </c>
      <c r="T61">
        <v>23.14</v>
      </c>
      <c r="U61" s="156">
        <f t="shared" si="2"/>
        <v>120</v>
      </c>
      <c r="V61" s="154">
        <f t="shared" si="3"/>
        <v>0</v>
      </c>
    </row>
    <row r="62" spans="1:22">
      <c r="A62" t="s">
        <v>104</v>
      </c>
      <c r="B62">
        <f>PPCL!B62</f>
        <v>120</v>
      </c>
      <c r="C62">
        <f>PPCL!C62</f>
        <v>0</v>
      </c>
      <c r="D62">
        <f>PPCL!M62</f>
        <v>120</v>
      </c>
      <c r="E62">
        <f>PPCL!N62</f>
        <v>0</v>
      </c>
      <c r="F62">
        <f t="shared" si="4"/>
        <v>120</v>
      </c>
      <c r="G62">
        <f t="shared" si="5"/>
        <v>120</v>
      </c>
      <c r="H62" s="154"/>
      <c r="I62">
        <f>BRPL_EOD!AG62+BRPL_EOD!AH62</f>
        <v>33.950000000000003</v>
      </c>
      <c r="J62">
        <f>BYPL_EOD!AG62+BYPL_EOD!AH62</f>
        <v>19.28</v>
      </c>
      <c r="K62">
        <f>MES_EOD!AG62+MES_EOD!AH62</f>
        <v>7.27</v>
      </c>
      <c r="L62">
        <f>NDMC_EOD!AG62+NDMC_EOD!AH62</f>
        <v>36.36</v>
      </c>
      <c r="M62">
        <f>TPDDL_EOD!AG62+TPDDL_EOD!AH62</f>
        <v>23.14</v>
      </c>
      <c r="N62">
        <f t="shared" si="0"/>
        <v>120</v>
      </c>
      <c r="O62" s="154">
        <f t="shared" si="1"/>
        <v>0</v>
      </c>
      <c r="P62">
        <v>33.950000000000003</v>
      </c>
      <c r="Q62">
        <v>19.28</v>
      </c>
      <c r="R62">
        <v>7.27</v>
      </c>
      <c r="S62">
        <v>36.36</v>
      </c>
      <c r="T62">
        <v>23.14</v>
      </c>
      <c r="U62" s="156">
        <f t="shared" si="2"/>
        <v>120</v>
      </c>
      <c r="V62" s="154">
        <f t="shared" si="3"/>
        <v>0</v>
      </c>
    </row>
    <row r="63" spans="1:22">
      <c r="A63" t="s">
        <v>105</v>
      </c>
      <c r="B63">
        <f>PPCL!B63</f>
        <v>120</v>
      </c>
      <c r="C63">
        <f>PPCL!C63</f>
        <v>0</v>
      </c>
      <c r="D63">
        <f>PPCL!M63</f>
        <v>120</v>
      </c>
      <c r="E63">
        <f>PPCL!N63</f>
        <v>0</v>
      </c>
      <c r="F63">
        <f t="shared" si="4"/>
        <v>120</v>
      </c>
      <c r="G63">
        <f t="shared" si="5"/>
        <v>120</v>
      </c>
      <c r="H63" s="154"/>
      <c r="I63">
        <f>BRPL_EOD!AG63+BRPL_EOD!AH63</f>
        <v>33.950000000000003</v>
      </c>
      <c r="J63">
        <f>BYPL_EOD!AG63+BYPL_EOD!AH63</f>
        <v>19.28</v>
      </c>
      <c r="K63">
        <f>MES_EOD!AG63+MES_EOD!AH63</f>
        <v>7.27</v>
      </c>
      <c r="L63">
        <f>NDMC_EOD!AG63+NDMC_EOD!AH63</f>
        <v>36.36</v>
      </c>
      <c r="M63">
        <f>TPDDL_EOD!AG63+TPDDL_EOD!AH63</f>
        <v>23.14</v>
      </c>
      <c r="N63">
        <f t="shared" si="0"/>
        <v>120</v>
      </c>
      <c r="O63" s="154">
        <f t="shared" si="1"/>
        <v>0</v>
      </c>
      <c r="P63">
        <v>33.950000000000003</v>
      </c>
      <c r="Q63">
        <v>19.28</v>
      </c>
      <c r="R63">
        <v>7.27</v>
      </c>
      <c r="S63">
        <v>36.36</v>
      </c>
      <c r="T63">
        <v>23.14</v>
      </c>
      <c r="U63" s="156">
        <f t="shared" si="2"/>
        <v>120</v>
      </c>
      <c r="V63" s="154">
        <f t="shared" si="3"/>
        <v>0</v>
      </c>
    </row>
    <row r="64" spans="1:22">
      <c r="A64" t="s">
        <v>106</v>
      </c>
      <c r="B64">
        <f>PPCL!B64</f>
        <v>120</v>
      </c>
      <c r="C64">
        <f>PPCL!C64</f>
        <v>0</v>
      </c>
      <c r="D64">
        <f>PPCL!M64</f>
        <v>120</v>
      </c>
      <c r="E64">
        <f>PPCL!N64</f>
        <v>0</v>
      </c>
      <c r="F64">
        <f t="shared" si="4"/>
        <v>120</v>
      </c>
      <c r="G64">
        <f t="shared" si="5"/>
        <v>120</v>
      </c>
      <c r="H64" s="154"/>
      <c r="I64">
        <f>BRPL_EOD!AG64+BRPL_EOD!AH64</f>
        <v>33.950000000000003</v>
      </c>
      <c r="J64">
        <f>BYPL_EOD!AG64+BYPL_EOD!AH64</f>
        <v>19.28</v>
      </c>
      <c r="K64">
        <f>MES_EOD!AG64+MES_EOD!AH64</f>
        <v>7.27</v>
      </c>
      <c r="L64">
        <f>NDMC_EOD!AG64+NDMC_EOD!AH64</f>
        <v>36.36</v>
      </c>
      <c r="M64">
        <f>TPDDL_EOD!AG64+TPDDL_EOD!AH64</f>
        <v>23.14</v>
      </c>
      <c r="N64">
        <f t="shared" si="0"/>
        <v>120</v>
      </c>
      <c r="O64" s="154">
        <f t="shared" si="1"/>
        <v>0</v>
      </c>
      <c r="P64">
        <v>33.950000000000003</v>
      </c>
      <c r="Q64">
        <v>19.28</v>
      </c>
      <c r="R64">
        <v>7.27</v>
      </c>
      <c r="S64">
        <v>36.36</v>
      </c>
      <c r="T64">
        <v>23.14</v>
      </c>
      <c r="U64" s="156">
        <f t="shared" si="2"/>
        <v>120</v>
      </c>
      <c r="V64" s="154">
        <f t="shared" si="3"/>
        <v>0</v>
      </c>
    </row>
    <row r="65" spans="1:22">
      <c r="A65" t="s">
        <v>107</v>
      </c>
      <c r="B65">
        <f>PPCL!B65</f>
        <v>120</v>
      </c>
      <c r="C65">
        <f>PPCL!C65</f>
        <v>0</v>
      </c>
      <c r="D65">
        <f>PPCL!M65</f>
        <v>120</v>
      </c>
      <c r="E65">
        <f>PPCL!N65</f>
        <v>0</v>
      </c>
      <c r="F65">
        <f t="shared" si="4"/>
        <v>120</v>
      </c>
      <c r="G65">
        <f t="shared" si="5"/>
        <v>120</v>
      </c>
      <c r="H65" s="154"/>
      <c r="I65">
        <f>BRPL_EOD!AG65+BRPL_EOD!AH65</f>
        <v>33.950000000000003</v>
      </c>
      <c r="J65">
        <f>BYPL_EOD!AG65+BYPL_EOD!AH65</f>
        <v>19.28</v>
      </c>
      <c r="K65">
        <f>MES_EOD!AG65+MES_EOD!AH65</f>
        <v>7.27</v>
      </c>
      <c r="L65">
        <f>NDMC_EOD!AG65+NDMC_EOD!AH65</f>
        <v>36.36</v>
      </c>
      <c r="M65">
        <f>TPDDL_EOD!AG65+TPDDL_EOD!AH65</f>
        <v>23.14</v>
      </c>
      <c r="N65">
        <f t="shared" si="0"/>
        <v>120</v>
      </c>
      <c r="O65" s="154">
        <f t="shared" si="1"/>
        <v>0</v>
      </c>
      <c r="P65">
        <v>33.950000000000003</v>
      </c>
      <c r="Q65">
        <v>19.28</v>
      </c>
      <c r="R65">
        <v>7.27</v>
      </c>
      <c r="S65">
        <v>36.36</v>
      </c>
      <c r="T65">
        <v>23.14</v>
      </c>
      <c r="U65" s="156">
        <f t="shared" si="2"/>
        <v>120</v>
      </c>
      <c r="V65" s="154">
        <f t="shared" si="3"/>
        <v>0</v>
      </c>
    </row>
    <row r="66" spans="1:22">
      <c r="A66" t="s">
        <v>108</v>
      </c>
      <c r="B66">
        <f>PPCL!B66</f>
        <v>120</v>
      </c>
      <c r="C66">
        <f>PPCL!C66</f>
        <v>0</v>
      </c>
      <c r="D66">
        <f>PPCL!M66</f>
        <v>120</v>
      </c>
      <c r="E66">
        <f>PPCL!N66</f>
        <v>0</v>
      </c>
      <c r="F66">
        <f t="shared" si="4"/>
        <v>120</v>
      </c>
      <c r="G66">
        <f t="shared" si="5"/>
        <v>120</v>
      </c>
      <c r="H66" s="154"/>
      <c r="I66">
        <f>BRPL_EOD!AG66+BRPL_EOD!AH66</f>
        <v>33.950000000000003</v>
      </c>
      <c r="J66">
        <f>BYPL_EOD!AG66+BYPL_EOD!AH66</f>
        <v>19.28</v>
      </c>
      <c r="K66">
        <f>MES_EOD!AG66+MES_EOD!AH66</f>
        <v>7.27</v>
      </c>
      <c r="L66">
        <f>NDMC_EOD!AG66+NDMC_EOD!AH66</f>
        <v>36.36</v>
      </c>
      <c r="M66">
        <f>TPDDL_EOD!AG66+TPDDL_EOD!AH66</f>
        <v>23.14</v>
      </c>
      <c r="N66">
        <f t="shared" si="0"/>
        <v>120</v>
      </c>
      <c r="O66" s="154">
        <f t="shared" si="1"/>
        <v>0</v>
      </c>
      <c r="P66">
        <v>33.950000000000003</v>
      </c>
      <c r="Q66">
        <v>19.28</v>
      </c>
      <c r="R66">
        <v>7.27</v>
      </c>
      <c r="S66">
        <v>36.36</v>
      </c>
      <c r="T66">
        <v>23.14</v>
      </c>
      <c r="U66" s="156">
        <f t="shared" si="2"/>
        <v>120</v>
      </c>
      <c r="V66" s="154">
        <f t="shared" si="3"/>
        <v>0</v>
      </c>
    </row>
    <row r="67" spans="1:22">
      <c r="A67" t="s">
        <v>109</v>
      </c>
      <c r="B67">
        <f>PPCL!B67</f>
        <v>120</v>
      </c>
      <c r="C67">
        <f>PPCL!C67</f>
        <v>0</v>
      </c>
      <c r="D67">
        <f>PPCL!M67</f>
        <v>120</v>
      </c>
      <c r="E67">
        <f>PPCL!N67</f>
        <v>0</v>
      </c>
      <c r="F67">
        <f t="shared" si="4"/>
        <v>120</v>
      </c>
      <c r="G67">
        <f t="shared" si="5"/>
        <v>120</v>
      </c>
      <c r="H67" s="154"/>
      <c r="I67">
        <f>BRPL_EOD!AG67+BRPL_EOD!AH67</f>
        <v>33.950000000000003</v>
      </c>
      <c r="J67">
        <f>BYPL_EOD!AG67+BYPL_EOD!AH67</f>
        <v>19.28</v>
      </c>
      <c r="K67">
        <f>MES_EOD!AG67+MES_EOD!AH67</f>
        <v>7.27</v>
      </c>
      <c r="L67">
        <f>NDMC_EOD!AG67+NDMC_EOD!AH67</f>
        <v>36.36</v>
      </c>
      <c r="M67">
        <f>TPDDL_EOD!AG67+TPDDL_EOD!AH67</f>
        <v>23.14</v>
      </c>
      <c r="N67">
        <f t="shared" ref="N67:N98" si="6">SUM(I67:M67)</f>
        <v>120</v>
      </c>
      <c r="O67" s="154">
        <f t="shared" ref="O67:O98" si="7">G67-N67</f>
        <v>0</v>
      </c>
      <c r="P67">
        <v>33.950000000000003</v>
      </c>
      <c r="Q67">
        <v>19.28</v>
      </c>
      <c r="R67">
        <v>7.27</v>
      </c>
      <c r="S67">
        <v>36.36</v>
      </c>
      <c r="T67">
        <v>23.14</v>
      </c>
      <c r="U67" s="156">
        <f t="shared" ref="U67:U98" si="8">SUM(P67:T67)</f>
        <v>120</v>
      </c>
      <c r="V67" s="154">
        <f t="shared" ref="V67:V99" si="9">G67-U67</f>
        <v>0</v>
      </c>
    </row>
    <row r="68" spans="1:22">
      <c r="A68" t="s">
        <v>110</v>
      </c>
      <c r="B68">
        <f>PPCL!B68</f>
        <v>120</v>
      </c>
      <c r="C68">
        <f>PPCL!C68</f>
        <v>0</v>
      </c>
      <c r="D68">
        <f>PPCL!M68</f>
        <v>120</v>
      </c>
      <c r="E68">
        <f>PPCL!N68</f>
        <v>0</v>
      </c>
      <c r="F68">
        <f t="shared" ref="F68:F98" si="10">B68+C68</f>
        <v>120</v>
      </c>
      <c r="G68">
        <f t="shared" ref="G68:G98" si="11">D68+E68</f>
        <v>120</v>
      </c>
      <c r="H68" s="154"/>
      <c r="I68">
        <f>BRPL_EOD!AG68+BRPL_EOD!AH68</f>
        <v>33.950000000000003</v>
      </c>
      <c r="J68">
        <f>BYPL_EOD!AG68+BYPL_EOD!AH68</f>
        <v>19.28</v>
      </c>
      <c r="K68">
        <f>MES_EOD!AG68+MES_EOD!AH68</f>
        <v>7.27</v>
      </c>
      <c r="L68">
        <f>NDMC_EOD!AG68+NDMC_EOD!AH68</f>
        <v>36.36</v>
      </c>
      <c r="M68">
        <f>TPDDL_EOD!AG68+TPDDL_EOD!AH68</f>
        <v>23.14</v>
      </c>
      <c r="N68">
        <f t="shared" si="6"/>
        <v>120</v>
      </c>
      <c r="O68" s="154">
        <f t="shared" si="7"/>
        <v>0</v>
      </c>
      <c r="P68">
        <v>33.950000000000003</v>
      </c>
      <c r="Q68">
        <v>19.28</v>
      </c>
      <c r="R68">
        <v>7.27</v>
      </c>
      <c r="S68">
        <v>36.36</v>
      </c>
      <c r="T68">
        <v>23.14</v>
      </c>
      <c r="U68" s="156">
        <f t="shared" si="8"/>
        <v>120</v>
      </c>
      <c r="V68" s="154">
        <f t="shared" si="9"/>
        <v>0</v>
      </c>
    </row>
    <row r="69" spans="1:22">
      <c r="A69" t="s">
        <v>111</v>
      </c>
      <c r="B69">
        <f>PPCL!B69</f>
        <v>120</v>
      </c>
      <c r="C69">
        <f>PPCL!C69</f>
        <v>0</v>
      </c>
      <c r="D69">
        <f>PPCL!M69</f>
        <v>120</v>
      </c>
      <c r="E69">
        <f>PPCL!N69</f>
        <v>0</v>
      </c>
      <c r="F69">
        <f t="shared" si="10"/>
        <v>120</v>
      </c>
      <c r="G69">
        <f t="shared" si="11"/>
        <v>120</v>
      </c>
      <c r="H69" s="154"/>
      <c r="I69">
        <f>BRPL_EOD!AG69+BRPL_EOD!AH69</f>
        <v>33.950000000000003</v>
      </c>
      <c r="J69">
        <f>BYPL_EOD!AG69+BYPL_EOD!AH69</f>
        <v>19.28</v>
      </c>
      <c r="K69">
        <f>MES_EOD!AG69+MES_EOD!AH69</f>
        <v>7.27</v>
      </c>
      <c r="L69">
        <f>NDMC_EOD!AG69+NDMC_EOD!AH69</f>
        <v>36.36</v>
      </c>
      <c r="M69">
        <f>TPDDL_EOD!AG69+TPDDL_EOD!AH69</f>
        <v>23.14</v>
      </c>
      <c r="N69">
        <f t="shared" si="6"/>
        <v>120</v>
      </c>
      <c r="O69" s="154">
        <f t="shared" si="7"/>
        <v>0</v>
      </c>
      <c r="P69">
        <v>33.950000000000003</v>
      </c>
      <c r="Q69">
        <v>19.28</v>
      </c>
      <c r="R69">
        <v>7.27</v>
      </c>
      <c r="S69">
        <v>36.36</v>
      </c>
      <c r="T69">
        <v>23.14</v>
      </c>
      <c r="U69" s="156">
        <f t="shared" si="8"/>
        <v>120</v>
      </c>
      <c r="V69" s="154">
        <f t="shared" si="9"/>
        <v>0</v>
      </c>
    </row>
    <row r="70" spans="1:22">
      <c r="A70" t="s">
        <v>112</v>
      </c>
      <c r="B70">
        <f>PPCL!B70</f>
        <v>120</v>
      </c>
      <c r="C70">
        <f>PPCL!C70</f>
        <v>0</v>
      </c>
      <c r="D70">
        <f>PPCL!M70</f>
        <v>120</v>
      </c>
      <c r="E70">
        <f>PPCL!N70</f>
        <v>0</v>
      </c>
      <c r="F70">
        <f t="shared" si="10"/>
        <v>120</v>
      </c>
      <c r="G70">
        <f t="shared" si="11"/>
        <v>120</v>
      </c>
      <c r="H70" s="154"/>
      <c r="I70">
        <f>BRPL_EOD!AG70+BRPL_EOD!AH70</f>
        <v>33.950000000000003</v>
      </c>
      <c r="J70">
        <f>BYPL_EOD!AG70+BYPL_EOD!AH70</f>
        <v>19.28</v>
      </c>
      <c r="K70">
        <f>MES_EOD!AG70+MES_EOD!AH70</f>
        <v>7.27</v>
      </c>
      <c r="L70">
        <f>NDMC_EOD!AG70+NDMC_EOD!AH70</f>
        <v>36.36</v>
      </c>
      <c r="M70">
        <f>TPDDL_EOD!AG70+TPDDL_EOD!AH70</f>
        <v>23.14</v>
      </c>
      <c r="N70">
        <f t="shared" si="6"/>
        <v>120</v>
      </c>
      <c r="O70" s="154">
        <f t="shared" si="7"/>
        <v>0</v>
      </c>
      <c r="P70">
        <v>33.950000000000003</v>
      </c>
      <c r="Q70">
        <v>19.28</v>
      </c>
      <c r="R70">
        <v>7.27</v>
      </c>
      <c r="S70">
        <v>36.36</v>
      </c>
      <c r="T70">
        <v>23.14</v>
      </c>
      <c r="U70" s="156">
        <f t="shared" si="8"/>
        <v>120</v>
      </c>
      <c r="V70" s="154">
        <f t="shared" si="9"/>
        <v>0</v>
      </c>
    </row>
    <row r="71" spans="1:22">
      <c r="A71" t="s">
        <v>113</v>
      </c>
      <c r="B71">
        <f>PPCL!B71</f>
        <v>120</v>
      </c>
      <c r="C71">
        <f>PPCL!C71</f>
        <v>0</v>
      </c>
      <c r="D71">
        <f>PPCL!M71</f>
        <v>120</v>
      </c>
      <c r="E71">
        <f>PPCL!N71</f>
        <v>0</v>
      </c>
      <c r="F71">
        <f t="shared" si="10"/>
        <v>120</v>
      </c>
      <c r="G71">
        <f t="shared" si="11"/>
        <v>120</v>
      </c>
      <c r="H71" s="154"/>
      <c r="I71">
        <f>BRPL_EOD!AG71+BRPL_EOD!AH71</f>
        <v>33.950000000000003</v>
      </c>
      <c r="J71">
        <f>BYPL_EOD!AG71+BYPL_EOD!AH71</f>
        <v>19.28</v>
      </c>
      <c r="K71">
        <f>MES_EOD!AG71+MES_EOD!AH71</f>
        <v>7.27</v>
      </c>
      <c r="L71">
        <f>NDMC_EOD!AG71+NDMC_EOD!AH71</f>
        <v>36.36</v>
      </c>
      <c r="M71">
        <f>TPDDL_EOD!AG71+TPDDL_EOD!AH71</f>
        <v>23.14</v>
      </c>
      <c r="N71">
        <f t="shared" si="6"/>
        <v>120</v>
      </c>
      <c r="O71" s="154">
        <f t="shared" si="7"/>
        <v>0</v>
      </c>
      <c r="P71">
        <v>33.950000000000003</v>
      </c>
      <c r="Q71">
        <v>19.28</v>
      </c>
      <c r="R71">
        <v>7.27</v>
      </c>
      <c r="S71">
        <v>36.36</v>
      </c>
      <c r="T71">
        <v>23.14</v>
      </c>
      <c r="U71" s="156">
        <f t="shared" si="8"/>
        <v>120</v>
      </c>
      <c r="V71" s="154">
        <f t="shared" si="9"/>
        <v>0</v>
      </c>
    </row>
    <row r="72" spans="1:22">
      <c r="A72" t="s">
        <v>114</v>
      </c>
      <c r="B72">
        <f>PPCL!B72</f>
        <v>120</v>
      </c>
      <c r="C72">
        <f>PPCL!C72</f>
        <v>0</v>
      </c>
      <c r="D72">
        <f>PPCL!M72</f>
        <v>120</v>
      </c>
      <c r="E72">
        <f>PPCL!N72</f>
        <v>0</v>
      </c>
      <c r="F72">
        <f t="shared" si="10"/>
        <v>120</v>
      </c>
      <c r="G72">
        <f t="shared" si="11"/>
        <v>120</v>
      </c>
      <c r="H72" s="154"/>
      <c r="I72">
        <f>BRPL_EOD!AG72+BRPL_EOD!AH72</f>
        <v>33.950000000000003</v>
      </c>
      <c r="J72">
        <f>BYPL_EOD!AG72+BYPL_EOD!AH72</f>
        <v>19.28</v>
      </c>
      <c r="K72">
        <f>MES_EOD!AG72+MES_EOD!AH72</f>
        <v>7.27</v>
      </c>
      <c r="L72">
        <f>NDMC_EOD!AG72+NDMC_EOD!AH72</f>
        <v>36.36</v>
      </c>
      <c r="M72">
        <f>TPDDL_EOD!AG72+TPDDL_EOD!AH72</f>
        <v>23.14</v>
      </c>
      <c r="N72">
        <f t="shared" si="6"/>
        <v>120</v>
      </c>
      <c r="O72" s="154">
        <f t="shared" si="7"/>
        <v>0</v>
      </c>
      <c r="P72">
        <v>33.950000000000003</v>
      </c>
      <c r="Q72">
        <v>19.28</v>
      </c>
      <c r="R72">
        <v>7.27</v>
      </c>
      <c r="S72">
        <v>36.36</v>
      </c>
      <c r="T72">
        <v>23.14</v>
      </c>
      <c r="U72" s="156">
        <f t="shared" si="8"/>
        <v>120</v>
      </c>
      <c r="V72" s="154">
        <f t="shared" si="9"/>
        <v>0</v>
      </c>
    </row>
    <row r="73" spans="1:22">
      <c r="A73" t="s">
        <v>115</v>
      </c>
      <c r="B73">
        <f>PPCL!B73</f>
        <v>120</v>
      </c>
      <c r="C73">
        <f>PPCL!C73</f>
        <v>0</v>
      </c>
      <c r="D73">
        <f>PPCL!M73</f>
        <v>120</v>
      </c>
      <c r="E73">
        <f>PPCL!N73</f>
        <v>0</v>
      </c>
      <c r="F73">
        <f t="shared" si="10"/>
        <v>120</v>
      </c>
      <c r="G73">
        <f t="shared" si="11"/>
        <v>120</v>
      </c>
      <c r="H73" s="154"/>
      <c r="I73">
        <f>BRPL_EOD!AG73+BRPL_EOD!AH73</f>
        <v>33.950000000000003</v>
      </c>
      <c r="J73">
        <f>BYPL_EOD!AG73+BYPL_EOD!AH73</f>
        <v>19.28</v>
      </c>
      <c r="K73">
        <f>MES_EOD!AG73+MES_EOD!AH73</f>
        <v>7.27</v>
      </c>
      <c r="L73">
        <f>NDMC_EOD!AG73+NDMC_EOD!AH73</f>
        <v>36.36</v>
      </c>
      <c r="M73">
        <f>TPDDL_EOD!AG73+TPDDL_EOD!AH73</f>
        <v>23.14</v>
      </c>
      <c r="N73">
        <f t="shared" si="6"/>
        <v>120</v>
      </c>
      <c r="O73" s="154">
        <f t="shared" si="7"/>
        <v>0</v>
      </c>
      <c r="P73">
        <v>33.950000000000003</v>
      </c>
      <c r="Q73">
        <v>19.28</v>
      </c>
      <c r="R73">
        <v>7.27</v>
      </c>
      <c r="S73">
        <v>36.36</v>
      </c>
      <c r="T73">
        <v>23.14</v>
      </c>
      <c r="U73" s="156">
        <f t="shared" si="8"/>
        <v>120</v>
      </c>
      <c r="V73" s="154">
        <f t="shared" si="9"/>
        <v>0</v>
      </c>
    </row>
    <row r="74" spans="1:22">
      <c r="A74" t="s">
        <v>116</v>
      </c>
      <c r="B74">
        <f>PPCL!B74</f>
        <v>120</v>
      </c>
      <c r="C74">
        <f>PPCL!C74</f>
        <v>0</v>
      </c>
      <c r="D74">
        <f>PPCL!M74</f>
        <v>120</v>
      </c>
      <c r="E74">
        <f>PPCL!N74</f>
        <v>0</v>
      </c>
      <c r="F74">
        <f t="shared" si="10"/>
        <v>120</v>
      </c>
      <c r="G74">
        <f t="shared" si="11"/>
        <v>120</v>
      </c>
      <c r="H74" s="154"/>
      <c r="I74">
        <f>BRPL_EOD!AG74+BRPL_EOD!AH74</f>
        <v>33.950000000000003</v>
      </c>
      <c r="J74">
        <f>BYPL_EOD!AG74+BYPL_EOD!AH74</f>
        <v>19.28</v>
      </c>
      <c r="K74">
        <f>MES_EOD!AG74+MES_EOD!AH74</f>
        <v>7.27</v>
      </c>
      <c r="L74">
        <f>NDMC_EOD!AG74+NDMC_EOD!AH74</f>
        <v>36.36</v>
      </c>
      <c r="M74">
        <f>TPDDL_EOD!AG74+TPDDL_EOD!AH74</f>
        <v>23.14</v>
      </c>
      <c r="N74">
        <f t="shared" si="6"/>
        <v>120</v>
      </c>
      <c r="O74" s="154">
        <f t="shared" si="7"/>
        <v>0</v>
      </c>
      <c r="P74">
        <v>33.950000000000003</v>
      </c>
      <c r="Q74">
        <v>19.28</v>
      </c>
      <c r="R74">
        <v>7.27</v>
      </c>
      <c r="S74">
        <v>36.36</v>
      </c>
      <c r="T74">
        <v>23.14</v>
      </c>
      <c r="U74" s="156">
        <f t="shared" si="8"/>
        <v>120</v>
      </c>
      <c r="V74" s="154">
        <f t="shared" si="9"/>
        <v>0</v>
      </c>
    </row>
    <row r="75" spans="1:22">
      <c r="A75" t="s">
        <v>117</v>
      </c>
      <c r="B75">
        <f>PPCL!B75</f>
        <v>120</v>
      </c>
      <c r="C75">
        <f>PPCL!C75</f>
        <v>0</v>
      </c>
      <c r="D75">
        <f>PPCL!M75</f>
        <v>120</v>
      </c>
      <c r="E75">
        <f>PPCL!N75</f>
        <v>0</v>
      </c>
      <c r="F75">
        <f t="shared" si="10"/>
        <v>120</v>
      </c>
      <c r="G75">
        <f t="shared" si="11"/>
        <v>120</v>
      </c>
      <c r="H75" s="154"/>
      <c r="I75">
        <f>BRPL_EOD!AG75+BRPL_EOD!AH75</f>
        <v>33.950000000000003</v>
      </c>
      <c r="J75">
        <f>BYPL_EOD!AG75+BYPL_EOD!AH75</f>
        <v>19.28</v>
      </c>
      <c r="K75">
        <f>MES_EOD!AG75+MES_EOD!AH75</f>
        <v>7.27</v>
      </c>
      <c r="L75">
        <f>NDMC_EOD!AG75+NDMC_EOD!AH75</f>
        <v>36.36</v>
      </c>
      <c r="M75">
        <f>TPDDL_EOD!AG75+TPDDL_EOD!AH75</f>
        <v>23.14</v>
      </c>
      <c r="N75">
        <f t="shared" si="6"/>
        <v>120</v>
      </c>
      <c r="O75" s="154">
        <f t="shared" si="7"/>
        <v>0</v>
      </c>
      <c r="P75">
        <v>33.950000000000003</v>
      </c>
      <c r="Q75">
        <v>19.28</v>
      </c>
      <c r="R75">
        <v>7.27</v>
      </c>
      <c r="S75">
        <v>36.36</v>
      </c>
      <c r="T75">
        <v>23.14</v>
      </c>
      <c r="U75" s="156">
        <f t="shared" si="8"/>
        <v>120</v>
      </c>
      <c r="V75" s="154">
        <f t="shared" si="9"/>
        <v>0</v>
      </c>
    </row>
    <row r="76" spans="1:22">
      <c r="A76" t="s">
        <v>118</v>
      </c>
      <c r="B76">
        <f>PPCL!B76</f>
        <v>120</v>
      </c>
      <c r="C76">
        <f>PPCL!C76</f>
        <v>0</v>
      </c>
      <c r="D76">
        <f>PPCL!M76</f>
        <v>120</v>
      </c>
      <c r="E76">
        <f>PPCL!N76</f>
        <v>0</v>
      </c>
      <c r="F76">
        <f t="shared" si="10"/>
        <v>120</v>
      </c>
      <c r="G76">
        <f t="shared" si="11"/>
        <v>120</v>
      </c>
      <c r="H76" s="154"/>
      <c r="I76">
        <f>BRPL_EOD!AG76+BRPL_EOD!AH76</f>
        <v>33.950000000000003</v>
      </c>
      <c r="J76">
        <f>BYPL_EOD!AG76+BYPL_EOD!AH76</f>
        <v>19.28</v>
      </c>
      <c r="K76">
        <f>MES_EOD!AG76+MES_EOD!AH76</f>
        <v>7.27</v>
      </c>
      <c r="L76">
        <f>NDMC_EOD!AG76+NDMC_EOD!AH76</f>
        <v>36.36</v>
      </c>
      <c r="M76">
        <f>TPDDL_EOD!AG76+TPDDL_EOD!AH76</f>
        <v>23.14</v>
      </c>
      <c r="N76">
        <f t="shared" si="6"/>
        <v>120</v>
      </c>
      <c r="O76" s="154">
        <f t="shared" si="7"/>
        <v>0</v>
      </c>
      <c r="P76">
        <v>33.950000000000003</v>
      </c>
      <c r="Q76">
        <v>19.28</v>
      </c>
      <c r="R76">
        <v>7.27</v>
      </c>
      <c r="S76">
        <v>36.36</v>
      </c>
      <c r="T76">
        <v>23.14</v>
      </c>
      <c r="U76" s="156">
        <f t="shared" si="8"/>
        <v>120</v>
      </c>
      <c r="V76" s="154">
        <f t="shared" si="9"/>
        <v>0</v>
      </c>
    </row>
    <row r="77" spans="1:22">
      <c r="A77" t="s">
        <v>119</v>
      </c>
      <c r="B77">
        <f>PPCL!B77</f>
        <v>120</v>
      </c>
      <c r="C77">
        <f>PPCL!C77</f>
        <v>0</v>
      </c>
      <c r="D77">
        <f>PPCL!M77</f>
        <v>120</v>
      </c>
      <c r="E77">
        <f>PPCL!N77</f>
        <v>0</v>
      </c>
      <c r="F77">
        <f t="shared" si="10"/>
        <v>120</v>
      </c>
      <c r="G77">
        <f t="shared" si="11"/>
        <v>120</v>
      </c>
      <c r="H77" s="154"/>
      <c r="I77">
        <f>BRPL_EOD!AG77+BRPL_EOD!AH77</f>
        <v>33.950000000000003</v>
      </c>
      <c r="J77">
        <f>BYPL_EOD!AG77+BYPL_EOD!AH77</f>
        <v>19.28</v>
      </c>
      <c r="K77">
        <f>MES_EOD!AG77+MES_EOD!AH77</f>
        <v>7.27</v>
      </c>
      <c r="L77">
        <f>NDMC_EOD!AG77+NDMC_EOD!AH77</f>
        <v>36.36</v>
      </c>
      <c r="M77">
        <f>TPDDL_EOD!AG77+TPDDL_EOD!AH77</f>
        <v>23.14</v>
      </c>
      <c r="N77">
        <f t="shared" si="6"/>
        <v>120</v>
      </c>
      <c r="O77" s="154">
        <f t="shared" si="7"/>
        <v>0</v>
      </c>
      <c r="P77">
        <v>33.950000000000003</v>
      </c>
      <c r="Q77">
        <v>19.28</v>
      </c>
      <c r="R77">
        <v>7.27</v>
      </c>
      <c r="S77">
        <v>36.36</v>
      </c>
      <c r="T77">
        <v>23.14</v>
      </c>
      <c r="U77" s="156">
        <f t="shared" si="8"/>
        <v>120</v>
      </c>
      <c r="V77" s="154">
        <f t="shared" si="9"/>
        <v>0</v>
      </c>
    </row>
    <row r="78" spans="1:22">
      <c r="A78" t="s">
        <v>120</v>
      </c>
      <c r="B78">
        <f>PPCL!B78</f>
        <v>120</v>
      </c>
      <c r="C78">
        <f>PPCL!C78</f>
        <v>0</v>
      </c>
      <c r="D78">
        <f>PPCL!M78</f>
        <v>120</v>
      </c>
      <c r="E78">
        <f>PPCL!N78</f>
        <v>0</v>
      </c>
      <c r="F78">
        <f t="shared" si="10"/>
        <v>120</v>
      </c>
      <c r="G78">
        <f t="shared" si="11"/>
        <v>120</v>
      </c>
      <c r="H78" s="154"/>
      <c r="I78">
        <f>BRPL_EOD!AG78+BRPL_EOD!AH78</f>
        <v>33.950000000000003</v>
      </c>
      <c r="J78">
        <f>BYPL_EOD!AG78+BYPL_EOD!AH78</f>
        <v>19.28</v>
      </c>
      <c r="K78">
        <f>MES_EOD!AG78+MES_EOD!AH78</f>
        <v>7.27</v>
      </c>
      <c r="L78">
        <f>NDMC_EOD!AG78+NDMC_EOD!AH78</f>
        <v>36.36</v>
      </c>
      <c r="M78">
        <f>TPDDL_EOD!AG78+TPDDL_EOD!AH78</f>
        <v>23.14</v>
      </c>
      <c r="N78">
        <f t="shared" si="6"/>
        <v>120</v>
      </c>
      <c r="O78" s="154">
        <f t="shared" si="7"/>
        <v>0</v>
      </c>
      <c r="P78">
        <v>33.950000000000003</v>
      </c>
      <c r="Q78">
        <v>19.28</v>
      </c>
      <c r="R78">
        <v>7.27</v>
      </c>
      <c r="S78">
        <v>36.36</v>
      </c>
      <c r="T78">
        <v>23.14</v>
      </c>
      <c r="U78" s="156">
        <f t="shared" si="8"/>
        <v>120</v>
      </c>
      <c r="V78" s="154">
        <f t="shared" si="9"/>
        <v>0</v>
      </c>
    </row>
    <row r="79" spans="1:22">
      <c r="A79" t="s">
        <v>121</v>
      </c>
      <c r="B79">
        <f>PPCL!B79</f>
        <v>120</v>
      </c>
      <c r="C79">
        <f>PPCL!C79</f>
        <v>0</v>
      </c>
      <c r="D79">
        <f>PPCL!M79</f>
        <v>120</v>
      </c>
      <c r="E79">
        <f>PPCL!N79</f>
        <v>0</v>
      </c>
      <c r="F79">
        <f t="shared" si="10"/>
        <v>120</v>
      </c>
      <c r="G79">
        <f t="shared" si="11"/>
        <v>120</v>
      </c>
      <c r="H79" s="154"/>
      <c r="I79">
        <f>BRPL_EOD!AG79+BRPL_EOD!AH79</f>
        <v>33.950000000000003</v>
      </c>
      <c r="J79">
        <f>BYPL_EOD!AG79+BYPL_EOD!AH79</f>
        <v>19.28</v>
      </c>
      <c r="K79">
        <f>MES_EOD!AG79+MES_EOD!AH79</f>
        <v>7.27</v>
      </c>
      <c r="L79">
        <f>NDMC_EOD!AG79+NDMC_EOD!AH79</f>
        <v>36.36</v>
      </c>
      <c r="M79">
        <f>TPDDL_EOD!AG79+TPDDL_EOD!AH79</f>
        <v>23.14</v>
      </c>
      <c r="N79">
        <f t="shared" si="6"/>
        <v>120</v>
      </c>
      <c r="O79" s="154">
        <f t="shared" si="7"/>
        <v>0</v>
      </c>
      <c r="P79">
        <v>33.950000000000003</v>
      </c>
      <c r="Q79">
        <v>19.28</v>
      </c>
      <c r="R79">
        <v>7.27</v>
      </c>
      <c r="S79">
        <v>36.36</v>
      </c>
      <c r="T79">
        <v>23.14</v>
      </c>
      <c r="U79" s="156">
        <f t="shared" si="8"/>
        <v>120</v>
      </c>
      <c r="V79" s="154">
        <f t="shared" si="9"/>
        <v>0</v>
      </c>
    </row>
    <row r="80" spans="1:22">
      <c r="A80" t="s">
        <v>122</v>
      </c>
      <c r="B80">
        <f>PPCL!B80</f>
        <v>120</v>
      </c>
      <c r="C80">
        <f>PPCL!C80</f>
        <v>0</v>
      </c>
      <c r="D80">
        <f>PPCL!M80</f>
        <v>120</v>
      </c>
      <c r="E80">
        <f>PPCL!N80</f>
        <v>0</v>
      </c>
      <c r="F80">
        <f t="shared" si="10"/>
        <v>120</v>
      </c>
      <c r="G80">
        <f t="shared" si="11"/>
        <v>120</v>
      </c>
      <c r="H80" s="154"/>
      <c r="I80">
        <f>BRPL_EOD!AG80+BRPL_EOD!AH80</f>
        <v>33.950000000000003</v>
      </c>
      <c r="J80">
        <f>BYPL_EOD!AG80+BYPL_EOD!AH80</f>
        <v>19.28</v>
      </c>
      <c r="K80">
        <f>MES_EOD!AG80+MES_EOD!AH80</f>
        <v>7.27</v>
      </c>
      <c r="L80">
        <f>NDMC_EOD!AG80+NDMC_EOD!AH80</f>
        <v>36.36</v>
      </c>
      <c r="M80">
        <f>TPDDL_EOD!AG80+TPDDL_EOD!AH80</f>
        <v>23.14</v>
      </c>
      <c r="N80">
        <f t="shared" si="6"/>
        <v>120</v>
      </c>
      <c r="O80" s="154">
        <f t="shared" si="7"/>
        <v>0</v>
      </c>
      <c r="P80">
        <v>33.950000000000003</v>
      </c>
      <c r="Q80">
        <v>19.28</v>
      </c>
      <c r="R80">
        <v>7.27</v>
      </c>
      <c r="S80">
        <v>36.36</v>
      </c>
      <c r="T80">
        <v>23.14</v>
      </c>
      <c r="U80" s="156">
        <f t="shared" si="8"/>
        <v>120</v>
      </c>
      <c r="V80" s="154">
        <f t="shared" si="9"/>
        <v>0</v>
      </c>
    </row>
    <row r="81" spans="1:22">
      <c r="A81" t="s">
        <v>123</v>
      </c>
      <c r="B81">
        <f>PPCL!B81</f>
        <v>120</v>
      </c>
      <c r="C81">
        <f>PPCL!C81</f>
        <v>0</v>
      </c>
      <c r="D81">
        <f>PPCL!M81</f>
        <v>120</v>
      </c>
      <c r="E81">
        <f>PPCL!N81</f>
        <v>0</v>
      </c>
      <c r="F81">
        <f t="shared" si="10"/>
        <v>120</v>
      </c>
      <c r="G81">
        <f t="shared" si="11"/>
        <v>120</v>
      </c>
      <c r="H81" s="154"/>
      <c r="I81">
        <f>BRPL_EOD!AG81+BRPL_EOD!AH81</f>
        <v>33.950000000000003</v>
      </c>
      <c r="J81">
        <f>BYPL_EOD!AG81+BYPL_EOD!AH81</f>
        <v>19.28</v>
      </c>
      <c r="K81">
        <f>MES_EOD!AG81+MES_EOD!AH81</f>
        <v>7.27</v>
      </c>
      <c r="L81">
        <f>NDMC_EOD!AG81+NDMC_EOD!AH81</f>
        <v>36.36</v>
      </c>
      <c r="M81">
        <f>TPDDL_EOD!AG81+TPDDL_EOD!AH81</f>
        <v>23.14</v>
      </c>
      <c r="N81">
        <f t="shared" si="6"/>
        <v>120</v>
      </c>
      <c r="O81" s="154">
        <f t="shared" si="7"/>
        <v>0</v>
      </c>
      <c r="P81">
        <v>33.950000000000003</v>
      </c>
      <c r="Q81">
        <v>19.28</v>
      </c>
      <c r="R81">
        <v>7.27</v>
      </c>
      <c r="S81">
        <v>36.36</v>
      </c>
      <c r="T81">
        <v>23.14</v>
      </c>
      <c r="U81" s="156">
        <f t="shared" si="8"/>
        <v>120</v>
      </c>
      <c r="V81" s="154">
        <f t="shared" si="9"/>
        <v>0</v>
      </c>
    </row>
    <row r="82" spans="1:22">
      <c r="A82" t="s">
        <v>124</v>
      </c>
      <c r="B82">
        <f>PPCL!B82</f>
        <v>120</v>
      </c>
      <c r="C82">
        <f>PPCL!C82</f>
        <v>0</v>
      </c>
      <c r="D82">
        <f>PPCL!M82</f>
        <v>120</v>
      </c>
      <c r="E82">
        <f>PPCL!N82</f>
        <v>0</v>
      </c>
      <c r="F82">
        <f t="shared" si="10"/>
        <v>120</v>
      </c>
      <c r="G82">
        <f t="shared" si="11"/>
        <v>120</v>
      </c>
      <c r="H82" s="154"/>
      <c r="I82">
        <f>BRPL_EOD!AG82+BRPL_EOD!AH82</f>
        <v>33.950000000000003</v>
      </c>
      <c r="J82">
        <f>BYPL_EOD!AG82+BYPL_EOD!AH82</f>
        <v>19.28</v>
      </c>
      <c r="K82">
        <f>MES_EOD!AG82+MES_EOD!AH82</f>
        <v>7.27</v>
      </c>
      <c r="L82">
        <f>NDMC_EOD!AG82+NDMC_EOD!AH82</f>
        <v>36.36</v>
      </c>
      <c r="M82">
        <f>TPDDL_EOD!AG82+TPDDL_EOD!AH82</f>
        <v>23.14</v>
      </c>
      <c r="N82">
        <f t="shared" si="6"/>
        <v>120</v>
      </c>
      <c r="O82" s="154">
        <f t="shared" si="7"/>
        <v>0</v>
      </c>
      <c r="P82">
        <v>33.950000000000003</v>
      </c>
      <c r="Q82">
        <v>19.28</v>
      </c>
      <c r="R82">
        <v>7.27</v>
      </c>
      <c r="S82">
        <v>36.36</v>
      </c>
      <c r="T82">
        <v>23.14</v>
      </c>
      <c r="U82" s="156">
        <f t="shared" si="8"/>
        <v>120</v>
      </c>
      <c r="V82" s="154">
        <f t="shared" si="9"/>
        <v>0</v>
      </c>
    </row>
    <row r="83" spans="1:22">
      <c r="A83" t="s">
        <v>125</v>
      </c>
      <c r="B83">
        <f>PPCL!B83</f>
        <v>120</v>
      </c>
      <c r="C83">
        <f>PPCL!C83</f>
        <v>0</v>
      </c>
      <c r="D83">
        <f>PPCL!M83</f>
        <v>120</v>
      </c>
      <c r="E83">
        <f>PPCL!N83</f>
        <v>0</v>
      </c>
      <c r="F83">
        <f t="shared" si="10"/>
        <v>120</v>
      </c>
      <c r="G83">
        <f t="shared" si="11"/>
        <v>120</v>
      </c>
      <c r="H83" s="154"/>
      <c r="I83">
        <f>BRPL_EOD!AG83+BRPL_EOD!AH83</f>
        <v>33.950000000000003</v>
      </c>
      <c r="J83">
        <f>BYPL_EOD!AG83+BYPL_EOD!AH83</f>
        <v>19.28</v>
      </c>
      <c r="K83">
        <f>MES_EOD!AG83+MES_EOD!AH83</f>
        <v>7.27</v>
      </c>
      <c r="L83">
        <f>NDMC_EOD!AG83+NDMC_EOD!AH83</f>
        <v>36.36</v>
      </c>
      <c r="M83">
        <f>TPDDL_EOD!AG83+TPDDL_EOD!AH83</f>
        <v>23.14</v>
      </c>
      <c r="N83">
        <f t="shared" si="6"/>
        <v>120</v>
      </c>
      <c r="O83" s="154">
        <f t="shared" si="7"/>
        <v>0</v>
      </c>
      <c r="P83">
        <v>33.950000000000003</v>
      </c>
      <c r="Q83">
        <v>19.28</v>
      </c>
      <c r="R83">
        <v>7.27</v>
      </c>
      <c r="S83">
        <v>36.36</v>
      </c>
      <c r="T83">
        <v>23.14</v>
      </c>
      <c r="U83" s="156">
        <f t="shared" si="8"/>
        <v>120</v>
      </c>
      <c r="V83" s="154">
        <f t="shared" si="9"/>
        <v>0</v>
      </c>
    </row>
    <row r="84" spans="1:22">
      <c r="A84" t="s">
        <v>126</v>
      </c>
      <c r="B84">
        <f>PPCL!B84</f>
        <v>120</v>
      </c>
      <c r="C84">
        <f>PPCL!C84</f>
        <v>0</v>
      </c>
      <c r="D84">
        <f>PPCL!M84</f>
        <v>120</v>
      </c>
      <c r="E84">
        <f>PPCL!N84</f>
        <v>0</v>
      </c>
      <c r="F84">
        <f t="shared" si="10"/>
        <v>120</v>
      </c>
      <c r="G84">
        <f t="shared" si="11"/>
        <v>120</v>
      </c>
      <c r="H84" s="154"/>
      <c r="I84">
        <f>BRPL_EOD!AG84+BRPL_EOD!AH84</f>
        <v>33.950000000000003</v>
      </c>
      <c r="J84">
        <f>BYPL_EOD!AG84+BYPL_EOD!AH84</f>
        <v>19.28</v>
      </c>
      <c r="K84">
        <f>MES_EOD!AG84+MES_EOD!AH84</f>
        <v>7.27</v>
      </c>
      <c r="L84">
        <f>NDMC_EOD!AG84+NDMC_EOD!AH84</f>
        <v>36.36</v>
      </c>
      <c r="M84">
        <f>TPDDL_EOD!AG84+TPDDL_EOD!AH84</f>
        <v>23.14</v>
      </c>
      <c r="N84">
        <f t="shared" si="6"/>
        <v>120</v>
      </c>
      <c r="O84" s="154">
        <f t="shared" si="7"/>
        <v>0</v>
      </c>
      <c r="P84">
        <v>33.950000000000003</v>
      </c>
      <c r="Q84">
        <v>19.28</v>
      </c>
      <c r="R84">
        <v>7.27</v>
      </c>
      <c r="S84">
        <v>36.36</v>
      </c>
      <c r="T84">
        <v>23.14</v>
      </c>
      <c r="U84" s="156">
        <f t="shared" si="8"/>
        <v>120</v>
      </c>
      <c r="V84" s="154">
        <f t="shared" si="9"/>
        <v>0</v>
      </c>
    </row>
    <row r="85" spans="1:22">
      <c r="A85" t="s">
        <v>127</v>
      </c>
      <c r="B85">
        <f>PPCL!B85</f>
        <v>120</v>
      </c>
      <c r="C85">
        <f>PPCL!C85</f>
        <v>0</v>
      </c>
      <c r="D85">
        <f>PPCL!M85</f>
        <v>120</v>
      </c>
      <c r="E85">
        <f>PPCL!N85</f>
        <v>0</v>
      </c>
      <c r="F85">
        <f t="shared" si="10"/>
        <v>120</v>
      </c>
      <c r="G85">
        <f t="shared" si="11"/>
        <v>120</v>
      </c>
      <c r="H85" s="154"/>
      <c r="I85">
        <f>BRPL_EOD!AG85+BRPL_EOD!AH85</f>
        <v>33.950000000000003</v>
      </c>
      <c r="J85">
        <f>BYPL_EOD!AG85+BYPL_EOD!AH85</f>
        <v>19.28</v>
      </c>
      <c r="K85">
        <f>MES_EOD!AG85+MES_EOD!AH85</f>
        <v>7.27</v>
      </c>
      <c r="L85">
        <f>NDMC_EOD!AG85+NDMC_EOD!AH85</f>
        <v>36.36</v>
      </c>
      <c r="M85">
        <f>TPDDL_EOD!AG85+TPDDL_EOD!AH85</f>
        <v>23.14</v>
      </c>
      <c r="N85">
        <f t="shared" si="6"/>
        <v>120</v>
      </c>
      <c r="O85" s="154">
        <f t="shared" si="7"/>
        <v>0</v>
      </c>
      <c r="P85">
        <v>33.950000000000003</v>
      </c>
      <c r="Q85">
        <v>19.28</v>
      </c>
      <c r="R85">
        <v>7.27</v>
      </c>
      <c r="S85">
        <v>36.36</v>
      </c>
      <c r="T85">
        <v>23.14</v>
      </c>
      <c r="U85" s="156">
        <f t="shared" si="8"/>
        <v>120</v>
      </c>
      <c r="V85" s="154">
        <f t="shared" si="9"/>
        <v>0</v>
      </c>
    </row>
    <row r="86" spans="1:22">
      <c r="A86" t="s">
        <v>128</v>
      </c>
      <c r="B86">
        <f>PPCL!B86</f>
        <v>120</v>
      </c>
      <c r="C86">
        <f>PPCL!C86</f>
        <v>0</v>
      </c>
      <c r="D86">
        <f>PPCL!M86</f>
        <v>120</v>
      </c>
      <c r="E86">
        <f>PPCL!N86</f>
        <v>0</v>
      </c>
      <c r="F86">
        <f t="shared" si="10"/>
        <v>120</v>
      </c>
      <c r="G86">
        <f t="shared" si="11"/>
        <v>120</v>
      </c>
      <c r="H86" s="154"/>
      <c r="I86">
        <f>BRPL_EOD!AG86+BRPL_EOD!AH86</f>
        <v>33.950000000000003</v>
      </c>
      <c r="J86">
        <f>BYPL_EOD!AG86+BYPL_EOD!AH86</f>
        <v>19.28</v>
      </c>
      <c r="K86">
        <f>MES_EOD!AG86+MES_EOD!AH86</f>
        <v>7.27</v>
      </c>
      <c r="L86">
        <f>NDMC_EOD!AG86+NDMC_EOD!AH86</f>
        <v>36.36</v>
      </c>
      <c r="M86">
        <f>TPDDL_EOD!AG86+TPDDL_EOD!AH86</f>
        <v>23.14</v>
      </c>
      <c r="N86">
        <f t="shared" si="6"/>
        <v>120</v>
      </c>
      <c r="O86" s="154">
        <f t="shared" si="7"/>
        <v>0</v>
      </c>
      <c r="P86">
        <v>33.950000000000003</v>
      </c>
      <c r="Q86">
        <v>19.28</v>
      </c>
      <c r="R86">
        <v>7.27</v>
      </c>
      <c r="S86">
        <v>36.36</v>
      </c>
      <c r="T86">
        <v>23.14</v>
      </c>
      <c r="U86" s="156">
        <f t="shared" si="8"/>
        <v>120</v>
      </c>
      <c r="V86" s="154">
        <f t="shared" si="9"/>
        <v>0</v>
      </c>
    </row>
    <row r="87" spans="1:22">
      <c r="A87" t="s">
        <v>129</v>
      </c>
      <c r="B87">
        <f>PPCL!B87</f>
        <v>120</v>
      </c>
      <c r="C87">
        <f>PPCL!C87</f>
        <v>0</v>
      </c>
      <c r="D87">
        <f>PPCL!M87</f>
        <v>120</v>
      </c>
      <c r="E87">
        <f>PPCL!N87</f>
        <v>0</v>
      </c>
      <c r="F87">
        <f t="shared" si="10"/>
        <v>120</v>
      </c>
      <c r="G87">
        <f t="shared" si="11"/>
        <v>120</v>
      </c>
      <c r="H87" s="154"/>
      <c r="I87">
        <f>BRPL_EOD!AG87+BRPL_EOD!AH87</f>
        <v>33.950000000000003</v>
      </c>
      <c r="J87">
        <f>BYPL_EOD!AG87+BYPL_EOD!AH87</f>
        <v>19.28</v>
      </c>
      <c r="K87">
        <f>MES_EOD!AG87+MES_EOD!AH87</f>
        <v>7.27</v>
      </c>
      <c r="L87">
        <f>NDMC_EOD!AG87+NDMC_EOD!AH87</f>
        <v>36.36</v>
      </c>
      <c r="M87">
        <f>TPDDL_EOD!AG87+TPDDL_EOD!AH87</f>
        <v>23.14</v>
      </c>
      <c r="N87">
        <f t="shared" si="6"/>
        <v>120</v>
      </c>
      <c r="O87" s="154">
        <f t="shared" si="7"/>
        <v>0</v>
      </c>
      <c r="P87">
        <v>33.950000000000003</v>
      </c>
      <c r="Q87">
        <v>19.28</v>
      </c>
      <c r="R87">
        <v>7.27</v>
      </c>
      <c r="S87">
        <v>36.36</v>
      </c>
      <c r="T87">
        <v>23.14</v>
      </c>
      <c r="U87" s="156">
        <f t="shared" si="8"/>
        <v>120</v>
      </c>
      <c r="V87" s="154">
        <f t="shared" si="9"/>
        <v>0</v>
      </c>
    </row>
    <row r="88" spans="1:22">
      <c r="A88" t="s">
        <v>130</v>
      </c>
      <c r="B88">
        <f>PPCL!B88</f>
        <v>120</v>
      </c>
      <c r="C88">
        <f>PPCL!C88</f>
        <v>0</v>
      </c>
      <c r="D88">
        <f>PPCL!M88</f>
        <v>120</v>
      </c>
      <c r="E88">
        <f>PPCL!N88</f>
        <v>0</v>
      </c>
      <c r="F88">
        <f t="shared" si="10"/>
        <v>120</v>
      </c>
      <c r="G88">
        <f t="shared" si="11"/>
        <v>120</v>
      </c>
      <c r="H88" s="154"/>
      <c r="I88">
        <f>BRPL_EOD!AG88+BRPL_EOD!AH88</f>
        <v>33.950000000000003</v>
      </c>
      <c r="J88">
        <f>BYPL_EOD!AG88+BYPL_EOD!AH88</f>
        <v>19.28</v>
      </c>
      <c r="K88">
        <f>MES_EOD!AG88+MES_EOD!AH88</f>
        <v>7.27</v>
      </c>
      <c r="L88">
        <f>NDMC_EOD!AG88+NDMC_EOD!AH88</f>
        <v>36.36</v>
      </c>
      <c r="M88">
        <f>TPDDL_EOD!AG88+TPDDL_EOD!AH88</f>
        <v>23.14</v>
      </c>
      <c r="N88">
        <f t="shared" si="6"/>
        <v>120</v>
      </c>
      <c r="O88" s="154">
        <f t="shared" si="7"/>
        <v>0</v>
      </c>
      <c r="P88">
        <v>33.950000000000003</v>
      </c>
      <c r="Q88">
        <v>19.28</v>
      </c>
      <c r="R88">
        <v>7.27</v>
      </c>
      <c r="S88">
        <v>36.36</v>
      </c>
      <c r="T88">
        <v>23.14</v>
      </c>
      <c r="U88" s="156">
        <f t="shared" si="8"/>
        <v>120</v>
      </c>
      <c r="V88" s="154">
        <f t="shared" si="9"/>
        <v>0</v>
      </c>
    </row>
    <row r="89" spans="1:22">
      <c r="A89" t="s">
        <v>131</v>
      </c>
      <c r="B89">
        <f>PPCL!B89</f>
        <v>120</v>
      </c>
      <c r="C89">
        <f>PPCL!C89</f>
        <v>0</v>
      </c>
      <c r="D89">
        <f>PPCL!M89</f>
        <v>120</v>
      </c>
      <c r="E89">
        <f>PPCL!N89</f>
        <v>0</v>
      </c>
      <c r="F89">
        <f t="shared" si="10"/>
        <v>120</v>
      </c>
      <c r="G89">
        <f t="shared" si="11"/>
        <v>120</v>
      </c>
      <c r="H89" s="154"/>
      <c r="I89">
        <f>BRPL_EOD!AG89+BRPL_EOD!AH89</f>
        <v>33.950000000000003</v>
      </c>
      <c r="J89">
        <f>BYPL_EOD!AG89+BYPL_EOD!AH89</f>
        <v>19.28</v>
      </c>
      <c r="K89">
        <f>MES_EOD!AG89+MES_EOD!AH89</f>
        <v>7.27</v>
      </c>
      <c r="L89">
        <f>NDMC_EOD!AG89+NDMC_EOD!AH89</f>
        <v>36.36</v>
      </c>
      <c r="M89">
        <f>TPDDL_EOD!AG89+TPDDL_EOD!AH89</f>
        <v>23.14</v>
      </c>
      <c r="N89">
        <f t="shared" si="6"/>
        <v>120</v>
      </c>
      <c r="O89" s="154">
        <f t="shared" si="7"/>
        <v>0</v>
      </c>
      <c r="P89">
        <v>33.950000000000003</v>
      </c>
      <c r="Q89">
        <v>19.28</v>
      </c>
      <c r="R89">
        <v>7.27</v>
      </c>
      <c r="S89">
        <v>36.36</v>
      </c>
      <c r="T89">
        <v>23.14</v>
      </c>
      <c r="U89" s="156">
        <f t="shared" si="8"/>
        <v>120</v>
      </c>
      <c r="V89" s="154">
        <f t="shared" si="9"/>
        <v>0</v>
      </c>
    </row>
    <row r="90" spans="1:22">
      <c r="A90" t="s">
        <v>132</v>
      </c>
      <c r="B90">
        <f>PPCL!B90</f>
        <v>120</v>
      </c>
      <c r="C90">
        <f>PPCL!C90</f>
        <v>0</v>
      </c>
      <c r="D90">
        <f>PPCL!M90</f>
        <v>120</v>
      </c>
      <c r="E90">
        <f>PPCL!N90</f>
        <v>0</v>
      </c>
      <c r="F90">
        <f t="shared" si="10"/>
        <v>120</v>
      </c>
      <c r="G90">
        <f t="shared" si="11"/>
        <v>120</v>
      </c>
      <c r="H90" s="154"/>
      <c r="I90">
        <f>BRPL_EOD!AG90+BRPL_EOD!AH90</f>
        <v>33.950000000000003</v>
      </c>
      <c r="J90">
        <f>BYPL_EOD!AG90+BYPL_EOD!AH90</f>
        <v>19.28</v>
      </c>
      <c r="K90">
        <f>MES_EOD!AG90+MES_EOD!AH90</f>
        <v>7.27</v>
      </c>
      <c r="L90">
        <f>NDMC_EOD!AG90+NDMC_EOD!AH90</f>
        <v>36.36</v>
      </c>
      <c r="M90">
        <f>TPDDL_EOD!AG90+TPDDL_EOD!AH90</f>
        <v>23.14</v>
      </c>
      <c r="N90">
        <f t="shared" si="6"/>
        <v>120</v>
      </c>
      <c r="O90" s="154">
        <f t="shared" si="7"/>
        <v>0</v>
      </c>
      <c r="P90">
        <v>33.950000000000003</v>
      </c>
      <c r="Q90">
        <v>19.28</v>
      </c>
      <c r="R90">
        <v>7.27</v>
      </c>
      <c r="S90">
        <v>36.36</v>
      </c>
      <c r="T90">
        <v>23.14</v>
      </c>
      <c r="U90" s="156">
        <f t="shared" si="8"/>
        <v>120</v>
      </c>
      <c r="V90" s="154">
        <f t="shared" si="9"/>
        <v>0</v>
      </c>
    </row>
    <row r="91" spans="1:22">
      <c r="A91" t="s">
        <v>133</v>
      </c>
      <c r="B91">
        <f>PPCL!B91</f>
        <v>120</v>
      </c>
      <c r="C91">
        <f>PPCL!C91</f>
        <v>0</v>
      </c>
      <c r="D91">
        <f>PPCL!M91</f>
        <v>120</v>
      </c>
      <c r="E91">
        <f>PPCL!N91</f>
        <v>0</v>
      </c>
      <c r="F91">
        <f t="shared" si="10"/>
        <v>120</v>
      </c>
      <c r="G91">
        <f t="shared" si="11"/>
        <v>120</v>
      </c>
      <c r="H91" s="154"/>
      <c r="I91">
        <f>BRPL_EOD!AG91+BRPL_EOD!AH91</f>
        <v>33.950000000000003</v>
      </c>
      <c r="J91">
        <f>BYPL_EOD!AG91+BYPL_EOD!AH91</f>
        <v>19.28</v>
      </c>
      <c r="K91">
        <f>MES_EOD!AG91+MES_EOD!AH91</f>
        <v>7.27</v>
      </c>
      <c r="L91">
        <f>NDMC_EOD!AG91+NDMC_EOD!AH91</f>
        <v>36.36</v>
      </c>
      <c r="M91">
        <f>TPDDL_EOD!AG91+TPDDL_EOD!AH91</f>
        <v>23.14</v>
      </c>
      <c r="N91">
        <f t="shared" si="6"/>
        <v>120</v>
      </c>
      <c r="O91" s="154">
        <f t="shared" si="7"/>
        <v>0</v>
      </c>
      <c r="P91">
        <v>33.950000000000003</v>
      </c>
      <c r="Q91">
        <v>19.28</v>
      </c>
      <c r="R91">
        <v>7.27</v>
      </c>
      <c r="S91">
        <v>36.36</v>
      </c>
      <c r="T91">
        <v>23.14</v>
      </c>
      <c r="U91" s="156">
        <f t="shared" si="8"/>
        <v>120</v>
      </c>
      <c r="V91" s="154">
        <f t="shared" si="9"/>
        <v>0</v>
      </c>
    </row>
    <row r="92" spans="1:22">
      <c r="A92" t="s">
        <v>134</v>
      </c>
      <c r="B92">
        <f>PPCL!B92</f>
        <v>120</v>
      </c>
      <c r="C92">
        <f>PPCL!C92</f>
        <v>0</v>
      </c>
      <c r="D92">
        <f>PPCL!M92</f>
        <v>120</v>
      </c>
      <c r="E92">
        <f>PPCL!N92</f>
        <v>0</v>
      </c>
      <c r="F92">
        <f t="shared" si="10"/>
        <v>120</v>
      </c>
      <c r="G92">
        <f t="shared" si="11"/>
        <v>120</v>
      </c>
      <c r="H92" s="154"/>
      <c r="I92">
        <f>BRPL_EOD!AG92+BRPL_EOD!AH92</f>
        <v>33.950000000000003</v>
      </c>
      <c r="J92">
        <f>BYPL_EOD!AG92+BYPL_EOD!AH92</f>
        <v>19.28</v>
      </c>
      <c r="K92">
        <f>MES_EOD!AG92+MES_EOD!AH92</f>
        <v>7.27</v>
      </c>
      <c r="L92">
        <f>NDMC_EOD!AG92+NDMC_EOD!AH92</f>
        <v>36.36</v>
      </c>
      <c r="M92">
        <f>TPDDL_EOD!AG92+TPDDL_EOD!AH92</f>
        <v>23.14</v>
      </c>
      <c r="N92">
        <f t="shared" si="6"/>
        <v>120</v>
      </c>
      <c r="O92" s="154">
        <f t="shared" si="7"/>
        <v>0</v>
      </c>
      <c r="P92">
        <v>33.950000000000003</v>
      </c>
      <c r="Q92">
        <v>19.28</v>
      </c>
      <c r="R92">
        <v>7.27</v>
      </c>
      <c r="S92">
        <v>36.36</v>
      </c>
      <c r="T92">
        <v>23.14</v>
      </c>
      <c r="U92" s="156">
        <f t="shared" si="8"/>
        <v>120</v>
      </c>
      <c r="V92" s="154">
        <f t="shared" si="9"/>
        <v>0</v>
      </c>
    </row>
    <row r="93" spans="1:22">
      <c r="A93" t="s">
        <v>135</v>
      </c>
      <c r="B93">
        <f>PPCL!B93</f>
        <v>120</v>
      </c>
      <c r="C93">
        <f>PPCL!C93</f>
        <v>0</v>
      </c>
      <c r="D93">
        <f>PPCL!M93</f>
        <v>120</v>
      </c>
      <c r="E93">
        <f>PPCL!N93</f>
        <v>0</v>
      </c>
      <c r="F93">
        <f t="shared" si="10"/>
        <v>120</v>
      </c>
      <c r="G93">
        <f t="shared" si="11"/>
        <v>120</v>
      </c>
      <c r="H93" s="154"/>
      <c r="I93">
        <f>BRPL_EOD!AG93+BRPL_EOD!AH93</f>
        <v>33.950000000000003</v>
      </c>
      <c r="J93">
        <f>BYPL_EOD!AG93+BYPL_EOD!AH93</f>
        <v>19.28</v>
      </c>
      <c r="K93">
        <f>MES_EOD!AG93+MES_EOD!AH93</f>
        <v>7.27</v>
      </c>
      <c r="L93">
        <f>NDMC_EOD!AG93+NDMC_EOD!AH93</f>
        <v>36.36</v>
      </c>
      <c r="M93">
        <f>TPDDL_EOD!AG93+TPDDL_EOD!AH93</f>
        <v>23.14</v>
      </c>
      <c r="N93">
        <f t="shared" si="6"/>
        <v>120</v>
      </c>
      <c r="O93" s="154">
        <f t="shared" si="7"/>
        <v>0</v>
      </c>
      <c r="P93">
        <v>33.950000000000003</v>
      </c>
      <c r="Q93">
        <v>19.28</v>
      </c>
      <c r="R93">
        <v>7.27</v>
      </c>
      <c r="S93">
        <v>36.36</v>
      </c>
      <c r="T93">
        <v>23.14</v>
      </c>
      <c r="U93" s="156">
        <f t="shared" si="8"/>
        <v>120</v>
      </c>
      <c r="V93" s="154">
        <f t="shared" si="9"/>
        <v>0</v>
      </c>
    </row>
    <row r="94" spans="1:22">
      <c r="A94" t="s">
        <v>136</v>
      </c>
      <c r="B94">
        <f>PPCL!B94</f>
        <v>120</v>
      </c>
      <c r="C94">
        <f>PPCL!C94</f>
        <v>0</v>
      </c>
      <c r="D94">
        <f>PPCL!M94</f>
        <v>120</v>
      </c>
      <c r="E94">
        <f>PPCL!N94</f>
        <v>0</v>
      </c>
      <c r="F94">
        <f t="shared" si="10"/>
        <v>120</v>
      </c>
      <c r="G94">
        <f t="shared" si="11"/>
        <v>120</v>
      </c>
      <c r="H94" s="154"/>
      <c r="I94">
        <f>BRPL_EOD!AG94+BRPL_EOD!AH94</f>
        <v>33.950000000000003</v>
      </c>
      <c r="J94">
        <f>BYPL_EOD!AG94+BYPL_EOD!AH94</f>
        <v>19.28</v>
      </c>
      <c r="K94">
        <f>MES_EOD!AG94+MES_EOD!AH94</f>
        <v>7.27</v>
      </c>
      <c r="L94">
        <f>NDMC_EOD!AG94+NDMC_EOD!AH94</f>
        <v>36.36</v>
      </c>
      <c r="M94">
        <f>TPDDL_EOD!AG94+TPDDL_EOD!AH94</f>
        <v>23.14</v>
      </c>
      <c r="N94">
        <f t="shared" si="6"/>
        <v>120</v>
      </c>
      <c r="O94" s="154">
        <f t="shared" si="7"/>
        <v>0</v>
      </c>
      <c r="P94">
        <v>33.950000000000003</v>
      </c>
      <c r="Q94">
        <v>19.28</v>
      </c>
      <c r="R94">
        <v>7.27</v>
      </c>
      <c r="S94">
        <v>36.36</v>
      </c>
      <c r="T94">
        <v>23.14</v>
      </c>
      <c r="U94" s="156">
        <f t="shared" si="8"/>
        <v>120</v>
      </c>
      <c r="V94" s="154">
        <f t="shared" si="9"/>
        <v>0</v>
      </c>
    </row>
    <row r="95" spans="1:22">
      <c r="A95" t="s">
        <v>137</v>
      </c>
      <c r="B95">
        <f>PPCL!B95</f>
        <v>120</v>
      </c>
      <c r="C95">
        <f>PPCL!C95</f>
        <v>0</v>
      </c>
      <c r="D95">
        <f>PPCL!M95</f>
        <v>120</v>
      </c>
      <c r="E95">
        <f>PPCL!N95</f>
        <v>0</v>
      </c>
      <c r="F95">
        <f t="shared" si="10"/>
        <v>120</v>
      </c>
      <c r="G95">
        <f t="shared" si="11"/>
        <v>120</v>
      </c>
      <c r="H95" s="154"/>
      <c r="I95">
        <f>BRPL_EOD!AG95+BRPL_EOD!AH95</f>
        <v>33.950000000000003</v>
      </c>
      <c r="J95">
        <f>BYPL_EOD!AG95+BYPL_EOD!AH95</f>
        <v>19.28</v>
      </c>
      <c r="K95">
        <f>MES_EOD!AG95+MES_EOD!AH95</f>
        <v>7.27</v>
      </c>
      <c r="L95">
        <f>NDMC_EOD!AG95+NDMC_EOD!AH95</f>
        <v>36.36</v>
      </c>
      <c r="M95">
        <f>TPDDL_EOD!AG95+TPDDL_EOD!AH95</f>
        <v>23.14</v>
      </c>
      <c r="N95">
        <f t="shared" si="6"/>
        <v>120</v>
      </c>
      <c r="O95" s="154">
        <f t="shared" si="7"/>
        <v>0</v>
      </c>
      <c r="P95">
        <v>33.950000000000003</v>
      </c>
      <c r="Q95">
        <v>19.28</v>
      </c>
      <c r="R95">
        <v>7.27</v>
      </c>
      <c r="S95">
        <v>36.36</v>
      </c>
      <c r="T95">
        <v>23.14</v>
      </c>
      <c r="U95" s="156">
        <f t="shared" si="8"/>
        <v>120</v>
      </c>
      <c r="V95" s="154">
        <f t="shared" si="9"/>
        <v>0</v>
      </c>
    </row>
    <row r="96" spans="1:22">
      <c r="A96" t="s">
        <v>138</v>
      </c>
      <c r="B96">
        <f>PPCL!B96</f>
        <v>120</v>
      </c>
      <c r="C96">
        <f>PPCL!C96</f>
        <v>0</v>
      </c>
      <c r="D96">
        <f>PPCL!M96</f>
        <v>120</v>
      </c>
      <c r="E96">
        <f>PPCL!N96</f>
        <v>0</v>
      </c>
      <c r="F96">
        <f t="shared" si="10"/>
        <v>120</v>
      </c>
      <c r="G96">
        <f t="shared" si="11"/>
        <v>120</v>
      </c>
      <c r="H96" s="154"/>
      <c r="I96">
        <f>BRPL_EOD!AG96+BRPL_EOD!AH96</f>
        <v>33.950000000000003</v>
      </c>
      <c r="J96">
        <f>BYPL_EOD!AG96+BYPL_EOD!AH96</f>
        <v>19.28</v>
      </c>
      <c r="K96">
        <f>MES_EOD!AG96+MES_EOD!AH96</f>
        <v>7.27</v>
      </c>
      <c r="L96">
        <f>NDMC_EOD!AG96+NDMC_EOD!AH96</f>
        <v>36.36</v>
      </c>
      <c r="M96">
        <f>TPDDL_EOD!AG96+TPDDL_EOD!AH96</f>
        <v>23.14</v>
      </c>
      <c r="N96">
        <f t="shared" si="6"/>
        <v>120</v>
      </c>
      <c r="O96" s="154">
        <f t="shared" si="7"/>
        <v>0</v>
      </c>
      <c r="P96">
        <v>33.950000000000003</v>
      </c>
      <c r="Q96">
        <v>19.28</v>
      </c>
      <c r="R96">
        <v>7.27</v>
      </c>
      <c r="S96">
        <v>36.36</v>
      </c>
      <c r="T96">
        <v>23.14</v>
      </c>
      <c r="U96" s="156">
        <f t="shared" si="8"/>
        <v>120</v>
      </c>
      <c r="V96" s="154">
        <f t="shared" si="9"/>
        <v>0</v>
      </c>
    </row>
    <row r="97" spans="1:22">
      <c r="A97" t="s">
        <v>139</v>
      </c>
      <c r="B97">
        <f>PPCL!B97</f>
        <v>120</v>
      </c>
      <c r="C97">
        <f>PPCL!C97</f>
        <v>0</v>
      </c>
      <c r="D97">
        <f>PPCL!M97</f>
        <v>120</v>
      </c>
      <c r="E97">
        <f>PPCL!N97</f>
        <v>0</v>
      </c>
      <c r="F97">
        <f t="shared" si="10"/>
        <v>120</v>
      </c>
      <c r="G97">
        <f t="shared" si="11"/>
        <v>120</v>
      </c>
      <c r="H97" s="154"/>
      <c r="I97">
        <f>BRPL_EOD!AG97+BRPL_EOD!AH97</f>
        <v>33.950000000000003</v>
      </c>
      <c r="J97">
        <f>BYPL_EOD!AG97+BYPL_EOD!AH97</f>
        <v>19.28</v>
      </c>
      <c r="K97">
        <f>MES_EOD!AG97+MES_EOD!AH97</f>
        <v>7.27</v>
      </c>
      <c r="L97">
        <f>NDMC_EOD!AG97+NDMC_EOD!AH97</f>
        <v>36.36</v>
      </c>
      <c r="M97">
        <f>TPDDL_EOD!AG97+TPDDL_EOD!AH97</f>
        <v>23.14</v>
      </c>
      <c r="N97">
        <f t="shared" si="6"/>
        <v>120</v>
      </c>
      <c r="O97" s="154">
        <f t="shared" si="7"/>
        <v>0</v>
      </c>
      <c r="P97">
        <v>33.950000000000003</v>
      </c>
      <c r="Q97">
        <v>19.28</v>
      </c>
      <c r="R97">
        <v>7.27</v>
      </c>
      <c r="S97">
        <v>36.36</v>
      </c>
      <c r="T97">
        <v>23.14</v>
      </c>
      <c r="U97" s="156">
        <f t="shared" si="8"/>
        <v>120</v>
      </c>
      <c r="V97" s="154">
        <f t="shared" si="9"/>
        <v>0</v>
      </c>
    </row>
    <row r="98" spans="1:22">
      <c r="A98" t="s">
        <v>140</v>
      </c>
      <c r="B98">
        <f>PPCL!B98</f>
        <v>120</v>
      </c>
      <c r="C98">
        <f>PPCL!C98</f>
        <v>0</v>
      </c>
      <c r="D98">
        <f>PPCL!M98</f>
        <v>120</v>
      </c>
      <c r="E98">
        <f>PPCL!N98</f>
        <v>0</v>
      </c>
      <c r="F98">
        <f t="shared" si="10"/>
        <v>120</v>
      </c>
      <c r="G98">
        <f t="shared" si="11"/>
        <v>120</v>
      </c>
      <c r="H98" s="154"/>
      <c r="I98">
        <f>BRPL_EOD!AG98+BRPL_EOD!AH98</f>
        <v>33.950000000000003</v>
      </c>
      <c r="J98">
        <f>BYPL_EOD!AG98+BYPL_EOD!AH98</f>
        <v>19.28</v>
      </c>
      <c r="K98">
        <f>MES_EOD!AG98+MES_EOD!AH98</f>
        <v>7.27</v>
      </c>
      <c r="L98">
        <f>NDMC_EOD!AG98+NDMC_EOD!AH98</f>
        <v>36.36</v>
      </c>
      <c r="M98">
        <f>TPDDL_EOD!AG98+TPDDL_EOD!AH98</f>
        <v>23.14</v>
      </c>
      <c r="N98">
        <f t="shared" si="6"/>
        <v>120</v>
      </c>
      <c r="O98" s="154">
        <f t="shared" si="7"/>
        <v>0</v>
      </c>
      <c r="P98">
        <v>33.950000000000003</v>
      </c>
      <c r="Q98">
        <v>19.28</v>
      </c>
      <c r="R98">
        <v>7.27</v>
      </c>
      <c r="S98">
        <v>36.36</v>
      </c>
      <c r="T98">
        <v>23.14</v>
      </c>
      <c r="U98" s="156">
        <f t="shared" si="8"/>
        <v>120</v>
      </c>
      <c r="V98" s="154">
        <f t="shared" si="9"/>
        <v>0</v>
      </c>
    </row>
    <row r="99" spans="1:22">
      <c r="A99" s="156" t="s">
        <v>349</v>
      </c>
      <c r="B99" s="156">
        <f>SUM(B3:B98)/4000</f>
        <v>2.88</v>
      </c>
      <c r="C99" s="156">
        <f t="shared" ref="C99:U99" si="12">SUM(C3:C98)/4000</f>
        <v>0</v>
      </c>
      <c r="D99" s="156">
        <f t="shared" si="12"/>
        <v>2.88</v>
      </c>
      <c r="E99" s="156">
        <f t="shared" si="12"/>
        <v>0</v>
      </c>
      <c r="F99" s="156">
        <f t="shared" si="12"/>
        <v>2.88</v>
      </c>
      <c r="G99" s="156">
        <f t="shared" si="12"/>
        <v>2.88</v>
      </c>
      <c r="H99" s="156"/>
      <c r="I99" s="156">
        <f t="shared" si="12"/>
        <v>0.81479999999999886</v>
      </c>
      <c r="J99" s="156">
        <f t="shared" si="12"/>
        <v>0.46271999999999947</v>
      </c>
      <c r="K99" s="156">
        <f t="shared" si="12"/>
        <v>0.17447999999999977</v>
      </c>
      <c r="L99" s="156">
        <f t="shared" si="12"/>
        <v>0.87264000000000064</v>
      </c>
      <c r="M99" s="156">
        <f t="shared" si="12"/>
        <v>0.55536000000000074</v>
      </c>
      <c r="N99" s="156">
        <f t="shared" si="12"/>
        <v>2.88</v>
      </c>
      <c r="O99" s="156">
        <f t="shared" si="12"/>
        <v>0</v>
      </c>
      <c r="P99" s="156">
        <f t="shared" si="12"/>
        <v>0.81479999999999886</v>
      </c>
      <c r="Q99" s="156">
        <f t="shared" si="12"/>
        <v>0.46271999999999947</v>
      </c>
      <c r="R99" s="156">
        <f t="shared" si="12"/>
        <v>0.17447999999999977</v>
      </c>
      <c r="S99" s="156">
        <f t="shared" si="12"/>
        <v>0.87264000000000064</v>
      </c>
      <c r="T99" s="156">
        <f t="shared" si="12"/>
        <v>0.55536000000000074</v>
      </c>
      <c r="U99" s="156">
        <f t="shared" si="12"/>
        <v>2.88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PPCL!D3</f>
        <v>187</v>
      </c>
      <c r="C3">
        <f>PPCL!E3</f>
        <v>0</v>
      </c>
      <c r="D3">
        <f>PPCL!O3</f>
        <v>145</v>
      </c>
      <c r="E3">
        <f>PPCL!P3</f>
        <v>0</v>
      </c>
      <c r="F3">
        <f>B3+C3</f>
        <v>187</v>
      </c>
      <c r="G3">
        <f>D3+E3</f>
        <v>145</v>
      </c>
      <c r="H3" s="154"/>
      <c r="I3">
        <f>BRPL_EOD!AI3+BRPL_EOD!AJ3</f>
        <v>41.02</v>
      </c>
      <c r="J3">
        <f>BYPL_EOD!AI3+BYPL_EOD!AJ3</f>
        <v>23.3</v>
      </c>
      <c r="K3">
        <f>MES_EOD!AI3+MES_EOD!AJ3</f>
        <v>8.7899999999999991</v>
      </c>
      <c r="L3">
        <f>NDMC_EOD!AI3+NDMC_EOD!AJ3</f>
        <v>43.94</v>
      </c>
      <c r="M3">
        <f>TPDDL_EOD!AI3+TPDDL_EOD!AJ3</f>
        <v>27.96</v>
      </c>
      <c r="N3">
        <f t="shared" ref="N3:N66" si="0">SUM(I3:M3)</f>
        <v>145.01000000000002</v>
      </c>
      <c r="O3" s="154">
        <f t="shared" ref="O3:O66" si="1">G3-N3</f>
        <v>-1.0000000000019327E-2</v>
      </c>
      <c r="P3">
        <v>41.017171229570373</v>
      </c>
      <c r="Q3">
        <v>23.298393214261083</v>
      </c>
      <c r="R3">
        <v>8.7893938349079352</v>
      </c>
      <c r="S3">
        <v>43.936969864147294</v>
      </c>
      <c r="T3">
        <v>27.9580718571133</v>
      </c>
      <c r="U3" s="156">
        <f t="shared" ref="U3:U66" si="2">SUM(P3:T3)</f>
        <v>145</v>
      </c>
      <c r="V3" s="154">
        <f t="shared" ref="V3:V66" si="3">G3-U3</f>
        <v>0</v>
      </c>
    </row>
    <row r="4" spans="1:22">
      <c r="A4" t="s">
        <v>46</v>
      </c>
      <c r="B4">
        <f>PPCL!D4</f>
        <v>187</v>
      </c>
      <c r="C4">
        <f>PPCL!E4</f>
        <v>0</v>
      </c>
      <c r="D4">
        <f>PPCL!O4</f>
        <v>145</v>
      </c>
      <c r="E4">
        <f>PPCL!P4</f>
        <v>0</v>
      </c>
      <c r="F4">
        <f t="shared" ref="F4:F67" si="4">B4+C4</f>
        <v>187</v>
      </c>
      <c r="G4">
        <f t="shared" ref="G4:G67" si="5">D4+E4</f>
        <v>145</v>
      </c>
      <c r="H4" s="154"/>
      <c r="I4">
        <f>BRPL_EOD!AI4+BRPL_EOD!AJ4</f>
        <v>41.02</v>
      </c>
      <c r="J4">
        <f>BYPL_EOD!AI4+BYPL_EOD!AJ4</f>
        <v>23.3</v>
      </c>
      <c r="K4">
        <f>MES_EOD!AI4+MES_EOD!AJ4</f>
        <v>8.7899999999999991</v>
      </c>
      <c r="L4">
        <f>NDMC_EOD!AI4+NDMC_EOD!AJ4</f>
        <v>43.94</v>
      </c>
      <c r="M4">
        <f>TPDDL_EOD!AI4+TPDDL_EOD!AJ4</f>
        <v>27.96</v>
      </c>
      <c r="N4">
        <f t="shared" si="0"/>
        <v>145.01000000000002</v>
      </c>
      <c r="O4" s="154">
        <f t="shared" si="1"/>
        <v>-1.0000000000019327E-2</v>
      </c>
      <c r="P4">
        <v>41.017171229570373</v>
      </c>
      <c r="Q4">
        <v>23.298393214261083</v>
      </c>
      <c r="R4">
        <v>8.7893938349079352</v>
      </c>
      <c r="S4">
        <v>43.936969864147294</v>
      </c>
      <c r="T4">
        <v>27.9580718571133</v>
      </c>
      <c r="U4" s="156">
        <f t="shared" si="2"/>
        <v>145</v>
      </c>
      <c r="V4" s="154">
        <f t="shared" si="3"/>
        <v>0</v>
      </c>
    </row>
    <row r="5" spans="1:22">
      <c r="A5" t="s">
        <v>47</v>
      </c>
      <c r="B5">
        <f>PPCL!D5</f>
        <v>187</v>
      </c>
      <c r="C5">
        <f>PPCL!E5</f>
        <v>0</v>
      </c>
      <c r="D5">
        <f>PPCL!O5</f>
        <v>145</v>
      </c>
      <c r="E5">
        <f>PPCL!P5</f>
        <v>0</v>
      </c>
      <c r="F5">
        <f t="shared" si="4"/>
        <v>187</v>
      </c>
      <c r="G5">
        <f t="shared" si="5"/>
        <v>145</v>
      </c>
      <c r="H5" s="154"/>
      <c r="I5">
        <f>BRPL_EOD!AI5+BRPL_EOD!AJ5</f>
        <v>41</v>
      </c>
      <c r="J5">
        <f>BYPL_EOD!AI5+BYPL_EOD!AJ5</f>
        <v>30.05</v>
      </c>
      <c r="K5">
        <f>MES_EOD!AI5+MES_EOD!AJ5</f>
        <v>7.4</v>
      </c>
      <c r="L5">
        <f>NDMC_EOD!AI5+NDMC_EOD!AJ5</f>
        <v>43</v>
      </c>
      <c r="M5">
        <f>TPDDL_EOD!AI5+TPDDL_EOD!AJ5</f>
        <v>23.55</v>
      </c>
      <c r="N5">
        <f t="shared" si="0"/>
        <v>145</v>
      </c>
      <c r="O5" s="154">
        <f t="shared" si="1"/>
        <v>0</v>
      </c>
      <c r="P5">
        <v>41</v>
      </c>
      <c r="Q5">
        <v>30.05</v>
      </c>
      <c r="R5">
        <v>7.4</v>
      </c>
      <c r="S5">
        <v>43</v>
      </c>
      <c r="T5">
        <v>23.55</v>
      </c>
      <c r="U5" s="156">
        <f t="shared" si="2"/>
        <v>145</v>
      </c>
      <c r="V5" s="154">
        <f t="shared" si="3"/>
        <v>0</v>
      </c>
    </row>
    <row r="6" spans="1:22">
      <c r="A6" t="s">
        <v>48</v>
      </c>
      <c r="B6">
        <f>PPCL!D6</f>
        <v>187</v>
      </c>
      <c r="C6">
        <f>PPCL!E6</f>
        <v>0</v>
      </c>
      <c r="D6">
        <f>PPCL!O6</f>
        <v>145</v>
      </c>
      <c r="E6">
        <f>PPCL!P6</f>
        <v>0</v>
      </c>
      <c r="F6">
        <f t="shared" si="4"/>
        <v>187</v>
      </c>
      <c r="G6">
        <f t="shared" si="5"/>
        <v>145</v>
      </c>
      <c r="H6" s="154"/>
      <c r="I6">
        <f>BRPL_EOD!AI6+BRPL_EOD!AJ6</f>
        <v>41</v>
      </c>
      <c r="J6">
        <f>BYPL_EOD!AI6+BYPL_EOD!AJ6</f>
        <v>30.05</v>
      </c>
      <c r="K6">
        <f>MES_EOD!AI6+MES_EOD!AJ6</f>
        <v>7.4</v>
      </c>
      <c r="L6">
        <f>NDMC_EOD!AI6+NDMC_EOD!AJ6</f>
        <v>43</v>
      </c>
      <c r="M6">
        <f>TPDDL_EOD!AI6+TPDDL_EOD!AJ6</f>
        <v>23.55</v>
      </c>
      <c r="N6">
        <f t="shared" si="0"/>
        <v>145</v>
      </c>
      <c r="O6" s="154">
        <f t="shared" si="1"/>
        <v>0</v>
      </c>
      <c r="P6">
        <v>41</v>
      </c>
      <c r="Q6">
        <v>30.05</v>
      </c>
      <c r="R6">
        <v>7.4</v>
      </c>
      <c r="S6">
        <v>43</v>
      </c>
      <c r="T6">
        <v>23.55</v>
      </c>
      <c r="U6" s="156">
        <f t="shared" si="2"/>
        <v>145</v>
      </c>
      <c r="V6" s="154">
        <f t="shared" si="3"/>
        <v>0</v>
      </c>
    </row>
    <row r="7" spans="1:22">
      <c r="A7" t="s">
        <v>49</v>
      </c>
      <c r="B7">
        <f>PPCL!D7</f>
        <v>187</v>
      </c>
      <c r="C7">
        <f>PPCL!E7</f>
        <v>0</v>
      </c>
      <c r="D7">
        <f>PPCL!O7</f>
        <v>145</v>
      </c>
      <c r="E7">
        <f>PPCL!P7</f>
        <v>0</v>
      </c>
      <c r="F7">
        <f t="shared" si="4"/>
        <v>187</v>
      </c>
      <c r="G7">
        <f t="shared" si="5"/>
        <v>145</v>
      </c>
      <c r="H7" s="154"/>
      <c r="I7">
        <f>BRPL_EOD!AI7+BRPL_EOD!AJ7</f>
        <v>41</v>
      </c>
      <c r="J7">
        <f>BYPL_EOD!AI7+BYPL_EOD!AJ7</f>
        <v>30.05</v>
      </c>
      <c r="K7">
        <f>MES_EOD!AI7+MES_EOD!AJ7</f>
        <v>8</v>
      </c>
      <c r="L7">
        <f>NDMC_EOD!AI7+NDMC_EOD!AJ7</f>
        <v>43</v>
      </c>
      <c r="M7">
        <f>TPDDL_EOD!AI7+TPDDL_EOD!AJ7</f>
        <v>22.95</v>
      </c>
      <c r="N7">
        <f t="shared" si="0"/>
        <v>145</v>
      </c>
      <c r="O7" s="154">
        <f t="shared" si="1"/>
        <v>0</v>
      </c>
      <c r="P7">
        <v>41</v>
      </c>
      <c r="Q7">
        <v>30.05</v>
      </c>
      <c r="R7">
        <v>8</v>
      </c>
      <c r="S7">
        <v>43</v>
      </c>
      <c r="T7">
        <v>22.95</v>
      </c>
      <c r="U7" s="156">
        <f t="shared" si="2"/>
        <v>145</v>
      </c>
      <c r="V7" s="154">
        <f t="shared" si="3"/>
        <v>0</v>
      </c>
    </row>
    <row r="8" spans="1:22">
      <c r="A8" t="s">
        <v>50</v>
      </c>
      <c r="B8">
        <f>PPCL!D8</f>
        <v>187</v>
      </c>
      <c r="C8">
        <f>PPCL!E8</f>
        <v>0</v>
      </c>
      <c r="D8">
        <f>PPCL!O8</f>
        <v>145</v>
      </c>
      <c r="E8">
        <f>PPCL!P8</f>
        <v>0</v>
      </c>
      <c r="F8">
        <f t="shared" si="4"/>
        <v>187</v>
      </c>
      <c r="G8">
        <f t="shared" si="5"/>
        <v>145</v>
      </c>
      <c r="H8" s="154"/>
      <c r="I8">
        <f>BRPL_EOD!AI8+BRPL_EOD!AJ8</f>
        <v>41</v>
      </c>
      <c r="J8">
        <f>BYPL_EOD!AI8+BYPL_EOD!AJ8</f>
        <v>30.05</v>
      </c>
      <c r="K8">
        <f>MES_EOD!AI8+MES_EOD!AJ8</f>
        <v>7.4</v>
      </c>
      <c r="L8">
        <f>NDMC_EOD!AI8+NDMC_EOD!AJ8</f>
        <v>43</v>
      </c>
      <c r="M8">
        <f>TPDDL_EOD!AI8+TPDDL_EOD!AJ8</f>
        <v>23.55</v>
      </c>
      <c r="N8">
        <f t="shared" si="0"/>
        <v>145</v>
      </c>
      <c r="O8" s="154">
        <f t="shared" si="1"/>
        <v>0</v>
      </c>
      <c r="P8">
        <v>41</v>
      </c>
      <c r="Q8">
        <v>30.05</v>
      </c>
      <c r="R8">
        <v>7.4</v>
      </c>
      <c r="S8">
        <v>43</v>
      </c>
      <c r="T8">
        <v>23.55</v>
      </c>
      <c r="U8" s="156">
        <f t="shared" si="2"/>
        <v>145</v>
      </c>
      <c r="V8" s="154">
        <f t="shared" si="3"/>
        <v>0</v>
      </c>
    </row>
    <row r="9" spans="1:22">
      <c r="A9" t="s">
        <v>51</v>
      </c>
      <c r="B9">
        <f>PPCL!D9</f>
        <v>187</v>
      </c>
      <c r="C9">
        <f>PPCL!E9</f>
        <v>0</v>
      </c>
      <c r="D9">
        <f>PPCL!O9</f>
        <v>145</v>
      </c>
      <c r="E9">
        <f>PPCL!P9</f>
        <v>0</v>
      </c>
      <c r="F9">
        <f t="shared" si="4"/>
        <v>187</v>
      </c>
      <c r="G9">
        <f t="shared" si="5"/>
        <v>145</v>
      </c>
      <c r="H9" s="154"/>
      <c r="I9">
        <f>BRPL_EOD!AI9+BRPL_EOD!AJ9</f>
        <v>41.02</v>
      </c>
      <c r="J9">
        <f>BYPL_EOD!AI9+BYPL_EOD!AJ9</f>
        <v>23.3</v>
      </c>
      <c r="K9">
        <f>MES_EOD!AI9+MES_EOD!AJ9</f>
        <v>8.7899999999999991</v>
      </c>
      <c r="L9">
        <f>NDMC_EOD!AI9+NDMC_EOD!AJ9</f>
        <v>43.94</v>
      </c>
      <c r="M9">
        <f>TPDDL_EOD!AI9+TPDDL_EOD!AJ9</f>
        <v>27.96</v>
      </c>
      <c r="N9">
        <f t="shared" si="0"/>
        <v>145.01000000000002</v>
      </c>
      <c r="O9" s="154">
        <f t="shared" si="1"/>
        <v>-1.0000000000019327E-2</v>
      </c>
      <c r="P9">
        <v>41.017171229570373</v>
      </c>
      <c r="Q9">
        <v>23.298393214261083</v>
      </c>
      <c r="R9">
        <v>8.7893938349079352</v>
      </c>
      <c r="S9">
        <v>43.936969864147294</v>
      </c>
      <c r="T9">
        <v>27.9580718571133</v>
      </c>
      <c r="U9" s="156">
        <f t="shared" si="2"/>
        <v>145</v>
      </c>
      <c r="V9" s="154">
        <f t="shared" si="3"/>
        <v>0</v>
      </c>
    </row>
    <row r="10" spans="1:22">
      <c r="A10" t="s">
        <v>52</v>
      </c>
      <c r="B10">
        <f>PPCL!D10</f>
        <v>187</v>
      </c>
      <c r="C10">
        <f>PPCL!E10</f>
        <v>0</v>
      </c>
      <c r="D10">
        <f>PPCL!O10</f>
        <v>145</v>
      </c>
      <c r="E10">
        <f>PPCL!P10</f>
        <v>0</v>
      </c>
      <c r="F10">
        <f t="shared" si="4"/>
        <v>187</v>
      </c>
      <c r="G10">
        <f t="shared" si="5"/>
        <v>145</v>
      </c>
      <c r="H10" s="154"/>
      <c r="I10">
        <f>BRPL_EOD!AI10+BRPL_EOD!AJ10</f>
        <v>41.02</v>
      </c>
      <c r="J10">
        <f>BYPL_EOD!AI10+BYPL_EOD!AJ10</f>
        <v>23.3</v>
      </c>
      <c r="K10">
        <f>MES_EOD!AI10+MES_EOD!AJ10</f>
        <v>8.7899999999999991</v>
      </c>
      <c r="L10">
        <f>NDMC_EOD!AI10+NDMC_EOD!AJ10</f>
        <v>43.94</v>
      </c>
      <c r="M10">
        <f>TPDDL_EOD!AI10+TPDDL_EOD!AJ10</f>
        <v>27.96</v>
      </c>
      <c r="N10">
        <f t="shared" si="0"/>
        <v>145.01000000000002</v>
      </c>
      <c r="O10" s="154">
        <f t="shared" si="1"/>
        <v>-1.0000000000019327E-2</v>
      </c>
      <c r="P10">
        <v>41.017171229570373</v>
      </c>
      <c r="Q10">
        <v>23.298393214261083</v>
      </c>
      <c r="R10">
        <v>8.7893938349079352</v>
      </c>
      <c r="S10">
        <v>43.936969864147294</v>
      </c>
      <c r="T10">
        <v>27.9580718571133</v>
      </c>
      <c r="U10" s="156">
        <f t="shared" si="2"/>
        <v>145</v>
      </c>
      <c r="V10" s="154">
        <f t="shared" si="3"/>
        <v>0</v>
      </c>
    </row>
    <row r="11" spans="1:22">
      <c r="A11" t="s">
        <v>53</v>
      </c>
      <c r="B11">
        <f>PPCL!D11</f>
        <v>187</v>
      </c>
      <c r="C11">
        <f>PPCL!E11</f>
        <v>0</v>
      </c>
      <c r="D11">
        <f>PPCL!O11</f>
        <v>145</v>
      </c>
      <c r="E11">
        <f>PPCL!P11</f>
        <v>0</v>
      </c>
      <c r="F11">
        <f t="shared" si="4"/>
        <v>187</v>
      </c>
      <c r="G11">
        <f t="shared" si="5"/>
        <v>145</v>
      </c>
      <c r="H11" s="154"/>
      <c r="I11">
        <f>BRPL_EOD!AI11+BRPL_EOD!AJ11</f>
        <v>41.02</v>
      </c>
      <c r="J11">
        <f>BYPL_EOD!AI11+BYPL_EOD!AJ11</f>
        <v>23.3</v>
      </c>
      <c r="K11">
        <f>MES_EOD!AI11+MES_EOD!AJ11</f>
        <v>8.7899999999999991</v>
      </c>
      <c r="L11">
        <f>NDMC_EOD!AI11+NDMC_EOD!AJ11</f>
        <v>43.94</v>
      </c>
      <c r="M11">
        <f>TPDDL_EOD!AI11+TPDDL_EOD!AJ11</f>
        <v>27.96</v>
      </c>
      <c r="N11">
        <f t="shared" si="0"/>
        <v>145.01000000000002</v>
      </c>
      <c r="O11" s="154">
        <f t="shared" si="1"/>
        <v>-1.0000000000019327E-2</v>
      </c>
      <c r="P11">
        <v>41.017171229570373</v>
      </c>
      <c r="Q11">
        <v>23.298393214261083</v>
      </c>
      <c r="R11">
        <v>8.7893938349079352</v>
      </c>
      <c r="S11">
        <v>43.936969864147294</v>
      </c>
      <c r="T11">
        <v>27.9580718571133</v>
      </c>
      <c r="U11" s="156">
        <f t="shared" si="2"/>
        <v>145</v>
      </c>
      <c r="V11" s="154">
        <f t="shared" si="3"/>
        <v>0</v>
      </c>
    </row>
    <row r="12" spans="1:22">
      <c r="A12" t="s">
        <v>54</v>
      </c>
      <c r="B12">
        <f>PPCL!D12</f>
        <v>187</v>
      </c>
      <c r="C12">
        <f>PPCL!E12</f>
        <v>0</v>
      </c>
      <c r="D12">
        <f>PPCL!O12</f>
        <v>145</v>
      </c>
      <c r="E12">
        <f>PPCL!P12</f>
        <v>0</v>
      </c>
      <c r="F12">
        <f t="shared" si="4"/>
        <v>187</v>
      </c>
      <c r="G12">
        <f t="shared" si="5"/>
        <v>145</v>
      </c>
      <c r="H12" s="154"/>
      <c r="I12">
        <f>BRPL_EOD!AI12+BRPL_EOD!AJ12</f>
        <v>41.02</v>
      </c>
      <c r="J12">
        <f>BYPL_EOD!AI12+BYPL_EOD!AJ12</f>
        <v>23.3</v>
      </c>
      <c r="K12">
        <f>MES_EOD!AI12+MES_EOD!AJ12</f>
        <v>8.7899999999999991</v>
      </c>
      <c r="L12">
        <f>NDMC_EOD!AI12+NDMC_EOD!AJ12</f>
        <v>43.94</v>
      </c>
      <c r="M12">
        <f>TPDDL_EOD!AI12+TPDDL_EOD!AJ12</f>
        <v>27.96</v>
      </c>
      <c r="N12">
        <f t="shared" si="0"/>
        <v>145.01000000000002</v>
      </c>
      <c r="O12" s="154">
        <f t="shared" si="1"/>
        <v>-1.0000000000019327E-2</v>
      </c>
      <c r="P12">
        <v>41.017171229570373</v>
      </c>
      <c r="Q12">
        <v>23.298393214261083</v>
      </c>
      <c r="R12">
        <v>8.7893938349079352</v>
      </c>
      <c r="S12">
        <v>43.936969864147294</v>
      </c>
      <c r="T12">
        <v>27.9580718571133</v>
      </c>
      <c r="U12" s="156">
        <f t="shared" si="2"/>
        <v>145</v>
      </c>
      <c r="V12" s="154">
        <f t="shared" si="3"/>
        <v>0</v>
      </c>
    </row>
    <row r="13" spans="1:22">
      <c r="A13" t="s">
        <v>55</v>
      </c>
      <c r="B13">
        <f>PPCL!D13</f>
        <v>187</v>
      </c>
      <c r="C13">
        <f>PPCL!E13</f>
        <v>0</v>
      </c>
      <c r="D13">
        <f>PPCL!O13</f>
        <v>145</v>
      </c>
      <c r="E13">
        <f>PPCL!P13</f>
        <v>0</v>
      </c>
      <c r="F13">
        <f t="shared" si="4"/>
        <v>187</v>
      </c>
      <c r="G13">
        <f t="shared" si="5"/>
        <v>145</v>
      </c>
      <c r="H13" s="154"/>
      <c r="I13">
        <f>BRPL_EOD!AI13+BRPL_EOD!AJ13</f>
        <v>41.02</v>
      </c>
      <c r="J13">
        <f>BYPL_EOD!AI13+BYPL_EOD!AJ13</f>
        <v>23.3</v>
      </c>
      <c r="K13">
        <f>MES_EOD!AI13+MES_EOD!AJ13</f>
        <v>8.7899999999999991</v>
      </c>
      <c r="L13">
        <f>NDMC_EOD!AI13+NDMC_EOD!AJ13</f>
        <v>43.94</v>
      </c>
      <c r="M13">
        <f>TPDDL_EOD!AI13+TPDDL_EOD!AJ13</f>
        <v>27.96</v>
      </c>
      <c r="N13">
        <f t="shared" si="0"/>
        <v>145.01000000000002</v>
      </c>
      <c r="O13" s="154">
        <f t="shared" si="1"/>
        <v>-1.0000000000019327E-2</v>
      </c>
      <c r="P13">
        <v>41.017171229570373</v>
      </c>
      <c r="Q13">
        <v>23.298393214261083</v>
      </c>
      <c r="R13">
        <v>8.7893938349079352</v>
      </c>
      <c r="S13">
        <v>43.936969864147294</v>
      </c>
      <c r="T13">
        <v>27.9580718571133</v>
      </c>
      <c r="U13" s="156">
        <f t="shared" si="2"/>
        <v>145</v>
      </c>
      <c r="V13" s="154">
        <f t="shared" si="3"/>
        <v>0</v>
      </c>
    </row>
    <row r="14" spans="1:22">
      <c r="A14" t="s">
        <v>56</v>
      </c>
      <c r="B14">
        <f>PPCL!D14</f>
        <v>187</v>
      </c>
      <c r="C14">
        <f>PPCL!E14</f>
        <v>0</v>
      </c>
      <c r="D14">
        <f>PPCL!O14</f>
        <v>145</v>
      </c>
      <c r="E14">
        <f>PPCL!P14</f>
        <v>0</v>
      </c>
      <c r="F14">
        <f t="shared" si="4"/>
        <v>187</v>
      </c>
      <c r="G14">
        <f t="shared" si="5"/>
        <v>145</v>
      </c>
      <c r="H14" s="154"/>
      <c r="I14">
        <f>BRPL_EOD!AI14+BRPL_EOD!AJ14</f>
        <v>41.02</v>
      </c>
      <c r="J14">
        <f>BYPL_EOD!AI14+BYPL_EOD!AJ14</f>
        <v>23.3</v>
      </c>
      <c r="K14">
        <f>MES_EOD!AI14+MES_EOD!AJ14</f>
        <v>8.7899999999999991</v>
      </c>
      <c r="L14">
        <f>NDMC_EOD!AI14+NDMC_EOD!AJ14</f>
        <v>43.94</v>
      </c>
      <c r="M14">
        <f>TPDDL_EOD!AI14+TPDDL_EOD!AJ14</f>
        <v>27.96</v>
      </c>
      <c r="N14">
        <f t="shared" si="0"/>
        <v>145.01000000000002</v>
      </c>
      <c r="O14" s="154">
        <f t="shared" si="1"/>
        <v>-1.0000000000019327E-2</v>
      </c>
      <c r="P14">
        <v>41.017171229570373</v>
      </c>
      <c r="Q14">
        <v>23.298393214261083</v>
      </c>
      <c r="R14">
        <v>8.7893938349079352</v>
      </c>
      <c r="S14">
        <v>43.936969864147294</v>
      </c>
      <c r="T14">
        <v>27.9580718571133</v>
      </c>
      <c r="U14" s="156">
        <f t="shared" si="2"/>
        <v>145</v>
      </c>
      <c r="V14" s="154">
        <f t="shared" si="3"/>
        <v>0</v>
      </c>
    </row>
    <row r="15" spans="1:22">
      <c r="A15" t="s">
        <v>57</v>
      </c>
      <c r="B15">
        <f>PPCL!D15</f>
        <v>187</v>
      </c>
      <c r="C15">
        <f>PPCL!E15</f>
        <v>0</v>
      </c>
      <c r="D15">
        <f>PPCL!O15</f>
        <v>145</v>
      </c>
      <c r="E15">
        <f>PPCL!P15</f>
        <v>0</v>
      </c>
      <c r="F15">
        <f t="shared" si="4"/>
        <v>187</v>
      </c>
      <c r="G15">
        <f t="shared" si="5"/>
        <v>145</v>
      </c>
      <c r="H15" s="154"/>
      <c r="I15">
        <f>BRPL_EOD!AI15+BRPL_EOD!AJ15</f>
        <v>41.02</v>
      </c>
      <c r="J15">
        <f>BYPL_EOD!AI15+BYPL_EOD!AJ15</f>
        <v>23.3</v>
      </c>
      <c r="K15">
        <f>MES_EOD!AI15+MES_EOD!AJ15</f>
        <v>8.7899999999999991</v>
      </c>
      <c r="L15">
        <f>NDMC_EOD!AI15+NDMC_EOD!AJ15</f>
        <v>43.94</v>
      </c>
      <c r="M15">
        <f>TPDDL_EOD!AI15+TPDDL_EOD!AJ15</f>
        <v>27.96</v>
      </c>
      <c r="N15">
        <f t="shared" si="0"/>
        <v>145.01000000000002</v>
      </c>
      <c r="O15" s="154">
        <f t="shared" si="1"/>
        <v>-1.0000000000019327E-2</v>
      </c>
      <c r="P15">
        <v>41.017171229570373</v>
      </c>
      <c r="Q15">
        <v>23.298393214261083</v>
      </c>
      <c r="R15">
        <v>8.7893938349079352</v>
      </c>
      <c r="S15">
        <v>43.936969864147294</v>
      </c>
      <c r="T15">
        <v>27.9580718571133</v>
      </c>
      <c r="U15" s="156">
        <f t="shared" si="2"/>
        <v>145</v>
      </c>
      <c r="V15" s="154">
        <f t="shared" si="3"/>
        <v>0</v>
      </c>
    </row>
    <row r="16" spans="1:22">
      <c r="A16" t="s">
        <v>58</v>
      </c>
      <c r="B16">
        <f>PPCL!D16</f>
        <v>187</v>
      </c>
      <c r="C16">
        <f>PPCL!E16</f>
        <v>0</v>
      </c>
      <c r="D16">
        <f>PPCL!O16</f>
        <v>145</v>
      </c>
      <c r="E16">
        <f>PPCL!P16</f>
        <v>0</v>
      </c>
      <c r="F16">
        <f t="shared" si="4"/>
        <v>187</v>
      </c>
      <c r="G16">
        <f t="shared" si="5"/>
        <v>145</v>
      </c>
      <c r="H16" s="154"/>
      <c r="I16">
        <f>BRPL_EOD!AI16+BRPL_EOD!AJ16</f>
        <v>41.02</v>
      </c>
      <c r="J16">
        <f>BYPL_EOD!AI16+BYPL_EOD!AJ16</f>
        <v>23.3</v>
      </c>
      <c r="K16">
        <f>MES_EOD!AI16+MES_EOD!AJ16</f>
        <v>8.7899999999999991</v>
      </c>
      <c r="L16">
        <f>NDMC_EOD!AI16+NDMC_EOD!AJ16</f>
        <v>43.94</v>
      </c>
      <c r="M16">
        <f>TPDDL_EOD!AI16+TPDDL_EOD!AJ16</f>
        <v>27.96</v>
      </c>
      <c r="N16">
        <f t="shared" si="0"/>
        <v>145.01000000000002</v>
      </c>
      <c r="O16" s="154">
        <f t="shared" si="1"/>
        <v>-1.0000000000019327E-2</v>
      </c>
      <c r="P16">
        <v>41.017171229570373</v>
      </c>
      <c r="Q16">
        <v>23.298393214261083</v>
      </c>
      <c r="R16">
        <v>8.7893938349079352</v>
      </c>
      <c r="S16">
        <v>43.936969864147294</v>
      </c>
      <c r="T16">
        <v>27.9580718571133</v>
      </c>
      <c r="U16" s="156">
        <f t="shared" si="2"/>
        <v>145</v>
      </c>
      <c r="V16" s="154">
        <f t="shared" si="3"/>
        <v>0</v>
      </c>
    </row>
    <row r="17" spans="1:22">
      <c r="A17" t="s">
        <v>59</v>
      </c>
      <c r="B17">
        <f>PPCL!D17</f>
        <v>187</v>
      </c>
      <c r="C17">
        <f>PPCL!E17</f>
        <v>0</v>
      </c>
      <c r="D17">
        <f>PPCL!O17</f>
        <v>145</v>
      </c>
      <c r="E17">
        <f>PPCL!P17</f>
        <v>0</v>
      </c>
      <c r="F17">
        <f t="shared" si="4"/>
        <v>187</v>
      </c>
      <c r="G17">
        <f t="shared" si="5"/>
        <v>145</v>
      </c>
      <c r="H17" s="154"/>
      <c r="I17">
        <f>BRPL_EOD!AI17+BRPL_EOD!AJ17</f>
        <v>41.02</v>
      </c>
      <c r="J17">
        <f>BYPL_EOD!AI17+BYPL_EOD!AJ17</f>
        <v>23.3</v>
      </c>
      <c r="K17">
        <f>MES_EOD!AI17+MES_EOD!AJ17</f>
        <v>8.7899999999999991</v>
      </c>
      <c r="L17">
        <f>NDMC_EOD!AI17+NDMC_EOD!AJ17</f>
        <v>43.94</v>
      </c>
      <c r="M17">
        <f>TPDDL_EOD!AI17+TPDDL_EOD!AJ17</f>
        <v>27.96</v>
      </c>
      <c r="N17">
        <f t="shared" si="0"/>
        <v>145.01000000000002</v>
      </c>
      <c r="O17" s="154">
        <f t="shared" si="1"/>
        <v>-1.0000000000019327E-2</v>
      </c>
      <c r="P17">
        <v>41.017171229570373</v>
      </c>
      <c r="Q17">
        <v>23.298393214261083</v>
      </c>
      <c r="R17">
        <v>8.7893938349079352</v>
      </c>
      <c r="S17">
        <v>43.936969864147294</v>
      </c>
      <c r="T17">
        <v>27.9580718571133</v>
      </c>
      <c r="U17" s="156">
        <f t="shared" si="2"/>
        <v>145</v>
      </c>
      <c r="V17" s="154">
        <f t="shared" si="3"/>
        <v>0</v>
      </c>
    </row>
    <row r="18" spans="1:22">
      <c r="A18" t="s">
        <v>60</v>
      </c>
      <c r="B18">
        <f>PPCL!D18</f>
        <v>187</v>
      </c>
      <c r="C18">
        <f>PPCL!E18</f>
        <v>0</v>
      </c>
      <c r="D18">
        <f>PPCL!O18</f>
        <v>145</v>
      </c>
      <c r="E18">
        <f>PPCL!P18</f>
        <v>0</v>
      </c>
      <c r="F18">
        <f t="shared" si="4"/>
        <v>187</v>
      </c>
      <c r="G18">
        <f t="shared" si="5"/>
        <v>145</v>
      </c>
      <c r="H18" s="154"/>
      <c r="I18">
        <f>BRPL_EOD!AI18+BRPL_EOD!AJ18</f>
        <v>41.02</v>
      </c>
      <c r="J18">
        <f>BYPL_EOD!AI18+BYPL_EOD!AJ18</f>
        <v>23.3</v>
      </c>
      <c r="K18">
        <f>MES_EOD!AI18+MES_EOD!AJ18</f>
        <v>8.7899999999999991</v>
      </c>
      <c r="L18">
        <f>NDMC_EOD!AI18+NDMC_EOD!AJ18</f>
        <v>43.94</v>
      </c>
      <c r="M18">
        <f>TPDDL_EOD!AI18+TPDDL_EOD!AJ18</f>
        <v>27.96</v>
      </c>
      <c r="N18">
        <f t="shared" si="0"/>
        <v>145.01000000000002</v>
      </c>
      <c r="O18" s="154">
        <f t="shared" si="1"/>
        <v>-1.0000000000019327E-2</v>
      </c>
      <c r="P18">
        <v>41.017171229570373</v>
      </c>
      <c r="Q18">
        <v>23.298393214261083</v>
      </c>
      <c r="R18">
        <v>8.7893938349079352</v>
      </c>
      <c r="S18">
        <v>43.936969864147294</v>
      </c>
      <c r="T18">
        <v>27.9580718571133</v>
      </c>
      <c r="U18" s="156">
        <f t="shared" si="2"/>
        <v>145</v>
      </c>
      <c r="V18" s="154">
        <f t="shared" si="3"/>
        <v>0</v>
      </c>
    </row>
    <row r="19" spans="1:22">
      <c r="A19" t="s">
        <v>61</v>
      </c>
      <c r="B19">
        <f>PPCL!D19</f>
        <v>187</v>
      </c>
      <c r="C19">
        <f>PPCL!E19</f>
        <v>0</v>
      </c>
      <c r="D19">
        <f>PPCL!O19</f>
        <v>145</v>
      </c>
      <c r="E19">
        <f>PPCL!P19</f>
        <v>0</v>
      </c>
      <c r="F19">
        <f t="shared" si="4"/>
        <v>187</v>
      </c>
      <c r="G19">
        <f t="shared" si="5"/>
        <v>145</v>
      </c>
      <c r="H19" s="154"/>
      <c r="I19">
        <f>BRPL_EOD!AI19+BRPL_EOD!AJ19</f>
        <v>41.02</v>
      </c>
      <c r="J19">
        <f>BYPL_EOD!AI19+BYPL_EOD!AJ19</f>
        <v>23.3</v>
      </c>
      <c r="K19">
        <f>MES_EOD!AI19+MES_EOD!AJ19</f>
        <v>8.7899999999999991</v>
      </c>
      <c r="L19">
        <f>NDMC_EOD!AI19+NDMC_EOD!AJ19</f>
        <v>43.94</v>
      </c>
      <c r="M19">
        <f>TPDDL_EOD!AI19+TPDDL_EOD!AJ19</f>
        <v>27.96</v>
      </c>
      <c r="N19">
        <f t="shared" si="0"/>
        <v>145.01000000000002</v>
      </c>
      <c r="O19" s="154">
        <f t="shared" si="1"/>
        <v>-1.0000000000019327E-2</v>
      </c>
      <c r="P19">
        <v>41.017171229570373</v>
      </c>
      <c r="Q19">
        <v>23.298393214261083</v>
      </c>
      <c r="R19">
        <v>8.7893938349079352</v>
      </c>
      <c r="S19">
        <v>43.936969864147294</v>
      </c>
      <c r="T19">
        <v>27.9580718571133</v>
      </c>
      <c r="U19" s="156">
        <f t="shared" si="2"/>
        <v>145</v>
      </c>
      <c r="V19" s="154">
        <f t="shared" si="3"/>
        <v>0</v>
      </c>
    </row>
    <row r="20" spans="1:22">
      <c r="A20" t="s">
        <v>62</v>
      </c>
      <c r="B20">
        <f>PPCL!D20</f>
        <v>187</v>
      </c>
      <c r="C20">
        <f>PPCL!E20</f>
        <v>0</v>
      </c>
      <c r="D20">
        <f>PPCL!O20</f>
        <v>145</v>
      </c>
      <c r="E20">
        <f>PPCL!P20</f>
        <v>0</v>
      </c>
      <c r="F20">
        <f t="shared" si="4"/>
        <v>187</v>
      </c>
      <c r="G20">
        <f t="shared" si="5"/>
        <v>145</v>
      </c>
      <c r="H20" s="154"/>
      <c r="I20">
        <f>BRPL_EOD!AI20+BRPL_EOD!AJ20</f>
        <v>41.02</v>
      </c>
      <c r="J20">
        <f>BYPL_EOD!AI20+BYPL_EOD!AJ20</f>
        <v>23.3</v>
      </c>
      <c r="K20">
        <f>MES_EOD!AI20+MES_EOD!AJ20</f>
        <v>8.7899999999999991</v>
      </c>
      <c r="L20">
        <f>NDMC_EOD!AI20+NDMC_EOD!AJ20</f>
        <v>43.94</v>
      </c>
      <c r="M20">
        <f>TPDDL_EOD!AI20+TPDDL_EOD!AJ20</f>
        <v>27.96</v>
      </c>
      <c r="N20">
        <f t="shared" si="0"/>
        <v>145.01000000000002</v>
      </c>
      <c r="O20" s="154">
        <f t="shared" si="1"/>
        <v>-1.0000000000019327E-2</v>
      </c>
      <c r="P20">
        <v>41.017171229570373</v>
      </c>
      <c r="Q20">
        <v>23.298393214261083</v>
      </c>
      <c r="R20">
        <v>8.7893938349079352</v>
      </c>
      <c r="S20">
        <v>43.936969864147294</v>
      </c>
      <c r="T20">
        <v>27.9580718571133</v>
      </c>
      <c r="U20" s="156">
        <f t="shared" si="2"/>
        <v>145</v>
      </c>
      <c r="V20" s="154">
        <f t="shared" si="3"/>
        <v>0</v>
      </c>
    </row>
    <row r="21" spans="1:22">
      <c r="A21" t="s">
        <v>63</v>
      </c>
      <c r="B21">
        <f>PPCL!D21</f>
        <v>187</v>
      </c>
      <c r="C21">
        <f>PPCL!E21</f>
        <v>0</v>
      </c>
      <c r="D21">
        <f>PPCL!O21</f>
        <v>145</v>
      </c>
      <c r="E21">
        <f>PPCL!P21</f>
        <v>0</v>
      </c>
      <c r="F21">
        <f t="shared" si="4"/>
        <v>187</v>
      </c>
      <c r="G21">
        <f t="shared" si="5"/>
        <v>145</v>
      </c>
      <c r="H21" s="154"/>
      <c r="I21">
        <f>BRPL_EOD!AI21+BRPL_EOD!AJ21</f>
        <v>41.02</v>
      </c>
      <c r="J21">
        <f>BYPL_EOD!AI21+BYPL_EOD!AJ21</f>
        <v>23.3</v>
      </c>
      <c r="K21">
        <f>MES_EOD!AI21+MES_EOD!AJ21</f>
        <v>8.7899999999999991</v>
      </c>
      <c r="L21">
        <f>NDMC_EOD!AI21+NDMC_EOD!AJ21</f>
        <v>43.94</v>
      </c>
      <c r="M21">
        <f>TPDDL_EOD!AI21+TPDDL_EOD!AJ21</f>
        <v>27.96</v>
      </c>
      <c r="N21">
        <f t="shared" si="0"/>
        <v>145.01000000000002</v>
      </c>
      <c r="O21" s="154">
        <f t="shared" si="1"/>
        <v>-1.0000000000019327E-2</v>
      </c>
      <c r="P21">
        <v>41.017171229570373</v>
      </c>
      <c r="Q21">
        <v>23.298393214261083</v>
      </c>
      <c r="R21">
        <v>8.7893938349079352</v>
      </c>
      <c r="S21">
        <v>43.936969864147294</v>
      </c>
      <c r="T21">
        <v>27.9580718571133</v>
      </c>
      <c r="U21" s="156">
        <f t="shared" si="2"/>
        <v>145</v>
      </c>
      <c r="V21" s="154">
        <f t="shared" si="3"/>
        <v>0</v>
      </c>
    </row>
    <row r="22" spans="1:22">
      <c r="A22" t="s">
        <v>64</v>
      </c>
      <c r="B22">
        <f>PPCL!D22</f>
        <v>187</v>
      </c>
      <c r="C22">
        <f>PPCL!E22</f>
        <v>0</v>
      </c>
      <c r="D22">
        <f>PPCL!O22</f>
        <v>145</v>
      </c>
      <c r="E22">
        <f>PPCL!P22</f>
        <v>0</v>
      </c>
      <c r="F22">
        <f t="shared" si="4"/>
        <v>187</v>
      </c>
      <c r="G22">
        <f t="shared" si="5"/>
        <v>145</v>
      </c>
      <c r="H22" s="154"/>
      <c r="I22">
        <f>BRPL_EOD!AI22+BRPL_EOD!AJ22</f>
        <v>41.02</v>
      </c>
      <c r="J22">
        <f>BYPL_EOD!AI22+BYPL_EOD!AJ22</f>
        <v>23.3</v>
      </c>
      <c r="K22">
        <f>MES_EOD!AI22+MES_EOD!AJ22</f>
        <v>8.7899999999999991</v>
      </c>
      <c r="L22">
        <f>NDMC_EOD!AI22+NDMC_EOD!AJ22</f>
        <v>43.94</v>
      </c>
      <c r="M22">
        <f>TPDDL_EOD!AI22+TPDDL_EOD!AJ22</f>
        <v>27.96</v>
      </c>
      <c r="N22">
        <f t="shared" si="0"/>
        <v>145.01000000000002</v>
      </c>
      <c r="O22" s="154">
        <f t="shared" si="1"/>
        <v>-1.0000000000019327E-2</v>
      </c>
      <c r="P22">
        <v>41.017171229570373</v>
      </c>
      <c r="Q22">
        <v>23.298393214261083</v>
      </c>
      <c r="R22">
        <v>8.7893938349079352</v>
      </c>
      <c r="S22">
        <v>43.936969864147294</v>
      </c>
      <c r="T22">
        <v>27.9580718571133</v>
      </c>
      <c r="U22" s="156">
        <f t="shared" si="2"/>
        <v>145</v>
      </c>
      <c r="V22" s="154">
        <f t="shared" si="3"/>
        <v>0</v>
      </c>
    </row>
    <row r="23" spans="1:22">
      <c r="A23" t="s">
        <v>65</v>
      </c>
      <c r="B23">
        <f>PPCL!D23</f>
        <v>187</v>
      </c>
      <c r="C23">
        <f>PPCL!E23</f>
        <v>0</v>
      </c>
      <c r="D23">
        <f>PPCL!O23</f>
        <v>145</v>
      </c>
      <c r="E23">
        <f>PPCL!P23</f>
        <v>0</v>
      </c>
      <c r="F23">
        <f t="shared" si="4"/>
        <v>187</v>
      </c>
      <c r="G23">
        <f t="shared" si="5"/>
        <v>145</v>
      </c>
      <c r="H23" s="154"/>
      <c r="I23">
        <f>BRPL_EOD!AI23+BRPL_EOD!AJ23</f>
        <v>41.02</v>
      </c>
      <c r="J23">
        <f>BYPL_EOD!AI23+BYPL_EOD!AJ23</f>
        <v>23.3</v>
      </c>
      <c r="K23">
        <f>MES_EOD!AI23+MES_EOD!AJ23</f>
        <v>8.7899999999999991</v>
      </c>
      <c r="L23">
        <f>NDMC_EOD!AI23+NDMC_EOD!AJ23</f>
        <v>43.94</v>
      </c>
      <c r="M23">
        <f>TPDDL_EOD!AI23+TPDDL_EOD!AJ23</f>
        <v>27.96</v>
      </c>
      <c r="N23">
        <f t="shared" si="0"/>
        <v>145.01000000000002</v>
      </c>
      <c r="O23" s="154">
        <f t="shared" si="1"/>
        <v>-1.0000000000019327E-2</v>
      </c>
      <c r="P23">
        <v>41.017171229570373</v>
      </c>
      <c r="Q23">
        <v>23.298393214261083</v>
      </c>
      <c r="R23">
        <v>8.7893938349079352</v>
      </c>
      <c r="S23">
        <v>43.936969864147294</v>
      </c>
      <c r="T23">
        <v>27.9580718571133</v>
      </c>
      <c r="U23" s="156">
        <f t="shared" si="2"/>
        <v>145</v>
      </c>
      <c r="V23" s="154">
        <f t="shared" si="3"/>
        <v>0</v>
      </c>
    </row>
    <row r="24" spans="1:22">
      <c r="A24" t="s">
        <v>66</v>
      </c>
      <c r="B24">
        <f>PPCL!D24</f>
        <v>187</v>
      </c>
      <c r="C24">
        <f>PPCL!E24</f>
        <v>0</v>
      </c>
      <c r="D24">
        <f>PPCL!O24</f>
        <v>145</v>
      </c>
      <c r="E24">
        <f>PPCL!P24</f>
        <v>0</v>
      </c>
      <c r="F24">
        <f t="shared" si="4"/>
        <v>187</v>
      </c>
      <c r="G24">
        <f t="shared" si="5"/>
        <v>145</v>
      </c>
      <c r="H24" s="154"/>
      <c r="I24">
        <f>BRPL_EOD!AI24+BRPL_EOD!AJ24</f>
        <v>41.02</v>
      </c>
      <c r="J24">
        <f>BYPL_EOD!AI24+BYPL_EOD!AJ24</f>
        <v>23.3</v>
      </c>
      <c r="K24">
        <f>MES_EOD!AI24+MES_EOD!AJ24</f>
        <v>8.7899999999999991</v>
      </c>
      <c r="L24">
        <f>NDMC_EOD!AI24+NDMC_EOD!AJ24</f>
        <v>43.94</v>
      </c>
      <c r="M24">
        <f>TPDDL_EOD!AI24+TPDDL_EOD!AJ24</f>
        <v>27.96</v>
      </c>
      <c r="N24">
        <f t="shared" si="0"/>
        <v>145.01000000000002</v>
      </c>
      <c r="O24" s="154">
        <f t="shared" si="1"/>
        <v>-1.0000000000019327E-2</v>
      </c>
      <c r="P24">
        <v>41.017171229570373</v>
      </c>
      <c r="Q24">
        <v>23.298393214261083</v>
      </c>
      <c r="R24">
        <v>8.7893938349079352</v>
      </c>
      <c r="S24">
        <v>43.936969864147294</v>
      </c>
      <c r="T24">
        <v>27.9580718571133</v>
      </c>
      <c r="U24" s="156">
        <f t="shared" si="2"/>
        <v>145</v>
      </c>
      <c r="V24" s="154">
        <f t="shared" si="3"/>
        <v>0</v>
      </c>
    </row>
    <row r="25" spans="1:22">
      <c r="A25" t="s">
        <v>67</v>
      </c>
      <c r="B25">
        <f>PPCL!D25</f>
        <v>187</v>
      </c>
      <c r="C25">
        <f>PPCL!E25</f>
        <v>0</v>
      </c>
      <c r="D25">
        <f>PPCL!O25</f>
        <v>145</v>
      </c>
      <c r="E25">
        <f>PPCL!P25</f>
        <v>0</v>
      </c>
      <c r="F25">
        <f t="shared" si="4"/>
        <v>187</v>
      </c>
      <c r="G25">
        <f t="shared" si="5"/>
        <v>145</v>
      </c>
      <c r="H25" s="154"/>
      <c r="I25">
        <f>BRPL_EOD!AI25+BRPL_EOD!AJ25</f>
        <v>41.02</v>
      </c>
      <c r="J25">
        <f>BYPL_EOD!AI25+BYPL_EOD!AJ25</f>
        <v>23.3</v>
      </c>
      <c r="K25">
        <f>MES_EOD!AI25+MES_EOD!AJ25</f>
        <v>8.7899999999999991</v>
      </c>
      <c r="L25">
        <f>NDMC_EOD!AI25+NDMC_EOD!AJ25</f>
        <v>43.94</v>
      </c>
      <c r="M25">
        <f>TPDDL_EOD!AI25+TPDDL_EOD!AJ25</f>
        <v>27.96</v>
      </c>
      <c r="N25">
        <f t="shared" si="0"/>
        <v>145.01000000000002</v>
      </c>
      <c r="O25" s="154">
        <f t="shared" si="1"/>
        <v>-1.0000000000019327E-2</v>
      </c>
      <c r="P25">
        <v>41.017171229570373</v>
      </c>
      <c r="Q25">
        <v>23.298393214261083</v>
      </c>
      <c r="R25">
        <v>8.7893938349079352</v>
      </c>
      <c r="S25">
        <v>43.936969864147294</v>
      </c>
      <c r="T25">
        <v>27.9580718571133</v>
      </c>
      <c r="U25" s="156">
        <f t="shared" si="2"/>
        <v>145</v>
      </c>
      <c r="V25" s="154">
        <f t="shared" si="3"/>
        <v>0</v>
      </c>
    </row>
    <row r="26" spans="1:22">
      <c r="A26" t="s">
        <v>68</v>
      </c>
      <c r="B26">
        <f>PPCL!D26</f>
        <v>187</v>
      </c>
      <c r="C26">
        <f>PPCL!E26</f>
        <v>0</v>
      </c>
      <c r="D26">
        <f>PPCL!O26</f>
        <v>145</v>
      </c>
      <c r="E26">
        <f>PPCL!P26</f>
        <v>0</v>
      </c>
      <c r="F26">
        <f t="shared" si="4"/>
        <v>187</v>
      </c>
      <c r="G26">
        <f t="shared" si="5"/>
        <v>145</v>
      </c>
      <c r="H26" s="154"/>
      <c r="I26">
        <f>BRPL_EOD!AI26+BRPL_EOD!AJ26</f>
        <v>41.02</v>
      </c>
      <c r="J26">
        <f>BYPL_EOD!AI26+BYPL_EOD!AJ26</f>
        <v>23.3</v>
      </c>
      <c r="K26">
        <f>MES_EOD!AI26+MES_EOD!AJ26</f>
        <v>8.7899999999999991</v>
      </c>
      <c r="L26">
        <f>NDMC_EOD!AI26+NDMC_EOD!AJ26</f>
        <v>43.94</v>
      </c>
      <c r="M26">
        <f>TPDDL_EOD!AI26+TPDDL_EOD!AJ26</f>
        <v>27.96</v>
      </c>
      <c r="N26">
        <f t="shared" si="0"/>
        <v>145.01000000000002</v>
      </c>
      <c r="O26" s="154">
        <f t="shared" si="1"/>
        <v>-1.0000000000019327E-2</v>
      </c>
      <c r="P26">
        <v>41.017171229570373</v>
      </c>
      <c r="Q26">
        <v>23.298393214261083</v>
      </c>
      <c r="R26">
        <v>8.7893938349079352</v>
      </c>
      <c r="S26">
        <v>43.936969864147294</v>
      </c>
      <c r="T26">
        <v>27.9580718571133</v>
      </c>
      <c r="U26" s="156">
        <f t="shared" si="2"/>
        <v>145</v>
      </c>
      <c r="V26" s="154">
        <f t="shared" si="3"/>
        <v>0</v>
      </c>
    </row>
    <row r="27" spans="1:22">
      <c r="A27" t="s">
        <v>69</v>
      </c>
      <c r="B27">
        <f>PPCL!D27</f>
        <v>187</v>
      </c>
      <c r="C27">
        <f>PPCL!E27</f>
        <v>0</v>
      </c>
      <c r="D27">
        <f>PPCL!O27</f>
        <v>145</v>
      </c>
      <c r="E27">
        <f>PPCL!P27</f>
        <v>0</v>
      </c>
      <c r="F27">
        <f t="shared" si="4"/>
        <v>187</v>
      </c>
      <c r="G27">
        <f t="shared" si="5"/>
        <v>145</v>
      </c>
      <c r="H27" s="154"/>
      <c r="I27">
        <f>BRPL_EOD!AI27+BRPL_EOD!AJ27</f>
        <v>41.02</v>
      </c>
      <c r="J27">
        <f>BYPL_EOD!AI27+BYPL_EOD!AJ27</f>
        <v>23.3</v>
      </c>
      <c r="K27">
        <f>MES_EOD!AI27+MES_EOD!AJ27</f>
        <v>8.7899999999999991</v>
      </c>
      <c r="L27">
        <f>NDMC_EOD!AI27+NDMC_EOD!AJ27</f>
        <v>43.94</v>
      </c>
      <c r="M27">
        <f>TPDDL_EOD!AI27+TPDDL_EOD!AJ27</f>
        <v>27.96</v>
      </c>
      <c r="N27">
        <f t="shared" si="0"/>
        <v>145.01000000000002</v>
      </c>
      <c r="O27" s="154">
        <f t="shared" si="1"/>
        <v>-1.0000000000019327E-2</v>
      </c>
      <c r="P27">
        <v>41.017171229570373</v>
      </c>
      <c r="Q27">
        <v>23.298393214261083</v>
      </c>
      <c r="R27">
        <v>8.7893938349079352</v>
      </c>
      <c r="S27">
        <v>43.936969864147294</v>
      </c>
      <c r="T27">
        <v>27.9580718571133</v>
      </c>
      <c r="U27" s="156">
        <f t="shared" si="2"/>
        <v>145</v>
      </c>
      <c r="V27" s="154">
        <f t="shared" si="3"/>
        <v>0</v>
      </c>
    </row>
    <row r="28" spans="1:22">
      <c r="A28" t="s">
        <v>70</v>
      </c>
      <c r="B28">
        <f>PPCL!D28</f>
        <v>187</v>
      </c>
      <c r="C28">
        <f>PPCL!E28</f>
        <v>0</v>
      </c>
      <c r="D28">
        <f>PPCL!O28</f>
        <v>145</v>
      </c>
      <c r="E28">
        <f>PPCL!P28</f>
        <v>0</v>
      </c>
      <c r="F28">
        <f t="shared" si="4"/>
        <v>187</v>
      </c>
      <c r="G28">
        <f t="shared" si="5"/>
        <v>145</v>
      </c>
      <c r="H28" s="154"/>
      <c r="I28">
        <f>BRPL_EOD!AI28+BRPL_EOD!AJ28</f>
        <v>41.02</v>
      </c>
      <c r="J28">
        <f>BYPL_EOD!AI28+BYPL_EOD!AJ28</f>
        <v>23.3</v>
      </c>
      <c r="K28">
        <f>MES_EOD!AI28+MES_EOD!AJ28</f>
        <v>8.7899999999999991</v>
      </c>
      <c r="L28">
        <f>NDMC_EOD!AI28+NDMC_EOD!AJ28</f>
        <v>43.94</v>
      </c>
      <c r="M28">
        <f>TPDDL_EOD!AI28+TPDDL_EOD!AJ28</f>
        <v>27.96</v>
      </c>
      <c r="N28">
        <f t="shared" si="0"/>
        <v>145.01000000000002</v>
      </c>
      <c r="O28" s="154">
        <f t="shared" si="1"/>
        <v>-1.0000000000019327E-2</v>
      </c>
      <c r="P28">
        <v>41.017171229570373</v>
      </c>
      <c r="Q28">
        <v>23.298393214261083</v>
      </c>
      <c r="R28">
        <v>8.7893938349079352</v>
      </c>
      <c r="S28">
        <v>43.936969864147294</v>
      </c>
      <c r="T28">
        <v>27.9580718571133</v>
      </c>
      <c r="U28" s="156">
        <f t="shared" si="2"/>
        <v>145</v>
      </c>
      <c r="V28" s="154">
        <f t="shared" si="3"/>
        <v>0</v>
      </c>
    </row>
    <row r="29" spans="1:22">
      <c r="A29" t="s">
        <v>71</v>
      </c>
      <c r="B29">
        <f>PPCL!D29</f>
        <v>187</v>
      </c>
      <c r="C29">
        <f>PPCL!E29</f>
        <v>0</v>
      </c>
      <c r="D29">
        <f>PPCL!O29</f>
        <v>145</v>
      </c>
      <c r="E29">
        <f>PPCL!P29</f>
        <v>0</v>
      </c>
      <c r="F29">
        <f t="shared" si="4"/>
        <v>187</v>
      </c>
      <c r="G29">
        <f t="shared" si="5"/>
        <v>145</v>
      </c>
      <c r="H29" s="154"/>
      <c r="I29">
        <f>BRPL_EOD!AI29+BRPL_EOD!AJ29</f>
        <v>41.02</v>
      </c>
      <c r="J29">
        <f>BYPL_EOD!AI29+BYPL_EOD!AJ29</f>
        <v>23.3</v>
      </c>
      <c r="K29">
        <f>MES_EOD!AI29+MES_EOD!AJ29</f>
        <v>8.7899999999999991</v>
      </c>
      <c r="L29">
        <f>NDMC_EOD!AI29+NDMC_EOD!AJ29</f>
        <v>43.94</v>
      </c>
      <c r="M29">
        <f>TPDDL_EOD!AI29+TPDDL_EOD!AJ29</f>
        <v>27.96</v>
      </c>
      <c r="N29">
        <f t="shared" si="0"/>
        <v>145.01000000000002</v>
      </c>
      <c r="O29" s="154">
        <f t="shared" si="1"/>
        <v>-1.0000000000019327E-2</v>
      </c>
      <c r="P29">
        <v>41.017171229570373</v>
      </c>
      <c r="Q29">
        <v>23.298393214261083</v>
      </c>
      <c r="R29">
        <v>8.7893938349079352</v>
      </c>
      <c r="S29">
        <v>43.936969864147294</v>
      </c>
      <c r="T29">
        <v>27.9580718571133</v>
      </c>
      <c r="U29" s="156">
        <f t="shared" si="2"/>
        <v>145</v>
      </c>
      <c r="V29" s="154">
        <f t="shared" si="3"/>
        <v>0</v>
      </c>
    </row>
    <row r="30" spans="1:22">
      <c r="A30" t="s">
        <v>72</v>
      </c>
      <c r="B30">
        <f>PPCL!D30</f>
        <v>187</v>
      </c>
      <c r="C30">
        <f>PPCL!E30</f>
        <v>0</v>
      </c>
      <c r="D30">
        <f>PPCL!O30</f>
        <v>145</v>
      </c>
      <c r="E30">
        <f>PPCL!P30</f>
        <v>0</v>
      </c>
      <c r="F30">
        <f t="shared" si="4"/>
        <v>187</v>
      </c>
      <c r="G30">
        <f t="shared" si="5"/>
        <v>145</v>
      </c>
      <c r="H30" s="154"/>
      <c r="I30">
        <f>BRPL_EOD!AI30+BRPL_EOD!AJ30</f>
        <v>41.02</v>
      </c>
      <c r="J30">
        <f>BYPL_EOD!AI30+BYPL_EOD!AJ30</f>
        <v>23.3</v>
      </c>
      <c r="K30">
        <f>MES_EOD!AI30+MES_EOD!AJ30</f>
        <v>8.7899999999999991</v>
      </c>
      <c r="L30">
        <f>NDMC_EOD!AI30+NDMC_EOD!AJ30</f>
        <v>43.94</v>
      </c>
      <c r="M30">
        <f>TPDDL_EOD!AI30+TPDDL_EOD!AJ30</f>
        <v>27.96</v>
      </c>
      <c r="N30">
        <f t="shared" si="0"/>
        <v>145.01000000000002</v>
      </c>
      <c r="O30" s="154">
        <f t="shared" si="1"/>
        <v>-1.0000000000019327E-2</v>
      </c>
      <c r="P30">
        <v>41.017171229570373</v>
      </c>
      <c r="Q30">
        <v>23.298393214261083</v>
      </c>
      <c r="R30">
        <v>8.7893938349079352</v>
      </c>
      <c r="S30">
        <v>43.936969864147294</v>
      </c>
      <c r="T30">
        <v>27.9580718571133</v>
      </c>
      <c r="U30" s="156">
        <f t="shared" si="2"/>
        <v>145</v>
      </c>
      <c r="V30" s="154">
        <f t="shared" si="3"/>
        <v>0</v>
      </c>
    </row>
    <row r="31" spans="1:22">
      <c r="A31" t="s">
        <v>73</v>
      </c>
      <c r="B31">
        <f>PPCL!D31</f>
        <v>187</v>
      </c>
      <c r="C31">
        <f>PPCL!E31</f>
        <v>0</v>
      </c>
      <c r="D31">
        <f>PPCL!O31</f>
        <v>145</v>
      </c>
      <c r="E31">
        <f>PPCL!P31</f>
        <v>0</v>
      </c>
      <c r="F31">
        <f t="shared" si="4"/>
        <v>187</v>
      </c>
      <c r="G31">
        <f t="shared" si="5"/>
        <v>145</v>
      </c>
      <c r="H31" s="154"/>
      <c r="I31">
        <f>BRPL_EOD!AI31+BRPL_EOD!AJ31</f>
        <v>41.02</v>
      </c>
      <c r="J31">
        <f>BYPL_EOD!AI31+BYPL_EOD!AJ31</f>
        <v>23.3</v>
      </c>
      <c r="K31">
        <f>MES_EOD!AI31+MES_EOD!AJ31</f>
        <v>8.7899999999999991</v>
      </c>
      <c r="L31">
        <f>NDMC_EOD!AI31+NDMC_EOD!AJ31</f>
        <v>43.94</v>
      </c>
      <c r="M31">
        <f>TPDDL_EOD!AI31+TPDDL_EOD!AJ31</f>
        <v>27.96</v>
      </c>
      <c r="N31">
        <f t="shared" si="0"/>
        <v>145.01000000000002</v>
      </c>
      <c r="O31" s="154">
        <f t="shared" si="1"/>
        <v>-1.0000000000019327E-2</v>
      </c>
      <c r="P31">
        <v>41.017171229570373</v>
      </c>
      <c r="Q31">
        <v>23.298393214261083</v>
      </c>
      <c r="R31">
        <v>8.7893938349079352</v>
      </c>
      <c r="S31">
        <v>43.936969864147294</v>
      </c>
      <c r="T31">
        <v>27.9580718571133</v>
      </c>
      <c r="U31" s="156">
        <f t="shared" si="2"/>
        <v>145</v>
      </c>
      <c r="V31" s="154">
        <f t="shared" si="3"/>
        <v>0</v>
      </c>
    </row>
    <row r="32" spans="1:22">
      <c r="A32" t="s">
        <v>74</v>
      </c>
      <c r="B32">
        <f>PPCL!D32</f>
        <v>187</v>
      </c>
      <c r="C32">
        <f>PPCL!E32</f>
        <v>0</v>
      </c>
      <c r="D32">
        <f>PPCL!O32</f>
        <v>145</v>
      </c>
      <c r="E32">
        <f>PPCL!P32</f>
        <v>0</v>
      </c>
      <c r="F32">
        <f t="shared" si="4"/>
        <v>187</v>
      </c>
      <c r="G32">
        <f t="shared" si="5"/>
        <v>145</v>
      </c>
      <c r="H32" s="154"/>
      <c r="I32">
        <f>BRPL_EOD!AI32+BRPL_EOD!AJ32</f>
        <v>41.02</v>
      </c>
      <c r="J32">
        <f>BYPL_EOD!AI32+BYPL_EOD!AJ32</f>
        <v>23.3</v>
      </c>
      <c r="K32">
        <f>MES_EOD!AI32+MES_EOD!AJ32</f>
        <v>8.7899999999999991</v>
      </c>
      <c r="L32">
        <f>NDMC_EOD!AI32+NDMC_EOD!AJ32</f>
        <v>43.94</v>
      </c>
      <c r="M32">
        <f>TPDDL_EOD!AI32+TPDDL_EOD!AJ32</f>
        <v>27.96</v>
      </c>
      <c r="N32">
        <f t="shared" si="0"/>
        <v>145.01000000000002</v>
      </c>
      <c r="O32" s="154">
        <f t="shared" si="1"/>
        <v>-1.0000000000019327E-2</v>
      </c>
      <c r="P32">
        <v>41.017171229570373</v>
      </c>
      <c r="Q32">
        <v>23.298393214261083</v>
      </c>
      <c r="R32">
        <v>8.7893938349079352</v>
      </c>
      <c r="S32">
        <v>43.936969864147294</v>
      </c>
      <c r="T32">
        <v>27.9580718571133</v>
      </c>
      <c r="U32" s="156">
        <f t="shared" si="2"/>
        <v>145</v>
      </c>
      <c r="V32" s="154">
        <f t="shared" si="3"/>
        <v>0</v>
      </c>
    </row>
    <row r="33" spans="1:22">
      <c r="A33" t="s">
        <v>75</v>
      </c>
      <c r="B33">
        <f>PPCL!D33</f>
        <v>187</v>
      </c>
      <c r="C33">
        <f>PPCL!E33</f>
        <v>0</v>
      </c>
      <c r="D33">
        <f>PPCL!O33</f>
        <v>145</v>
      </c>
      <c r="E33">
        <f>PPCL!P33</f>
        <v>0</v>
      </c>
      <c r="F33">
        <f t="shared" si="4"/>
        <v>187</v>
      </c>
      <c r="G33">
        <f t="shared" si="5"/>
        <v>145</v>
      </c>
      <c r="H33" s="154"/>
      <c r="I33">
        <f>BRPL_EOD!AI33+BRPL_EOD!AJ33</f>
        <v>41.02</v>
      </c>
      <c r="J33">
        <f>BYPL_EOD!AI33+BYPL_EOD!AJ33</f>
        <v>23.3</v>
      </c>
      <c r="K33">
        <f>MES_EOD!AI33+MES_EOD!AJ33</f>
        <v>8.7899999999999991</v>
      </c>
      <c r="L33">
        <f>NDMC_EOD!AI33+NDMC_EOD!AJ33</f>
        <v>43.94</v>
      </c>
      <c r="M33">
        <f>TPDDL_EOD!AI33+TPDDL_EOD!AJ33</f>
        <v>27.96</v>
      </c>
      <c r="N33">
        <f t="shared" si="0"/>
        <v>145.01000000000002</v>
      </c>
      <c r="O33" s="154">
        <f t="shared" si="1"/>
        <v>-1.0000000000019327E-2</v>
      </c>
      <c r="P33">
        <v>41.017171229570373</v>
      </c>
      <c r="Q33">
        <v>23.298393214261083</v>
      </c>
      <c r="R33">
        <v>8.7893938349079352</v>
      </c>
      <c r="S33">
        <v>43.936969864147294</v>
      </c>
      <c r="T33">
        <v>27.9580718571133</v>
      </c>
      <c r="U33" s="156">
        <f t="shared" si="2"/>
        <v>145</v>
      </c>
      <c r="V33" s="154">
        <f t="shared" si="3"/>
        <v>0</v>
      </c>
    </row>
    <row r="34" spans="1:22">
      <c r="A34" t="s">
        <v>76</v>
      </c>
      <c r="B34">
        <f>PPCL!D34</f>
        <v>187</v>
      </c>
      <c r="C34">
        <f>PPCL!E34</f>
        <v>0</v>
      </c>
      <c r="D34">
        <f>PPCL!O34</f>
        <v>145</v>
      </c>
      <c r="E34">
        <f>PPCL!P34</f>
        <v>0</v>
      </c>
      <c r="F34">
        <f t="shared" si="4"/>
        <v>187</v>
      </c>
      <c r="G34">
        <f t="shared" si="5"/>
        <v>145</v>
      </c>
      <c r="H34" s="154"/>
      <c r="I34">
        <f>BRPL_EOD!AI34+BRPL_EOD!AJ34</f>
        <v>41.02</v>
      </c>
      <c r="J34">
        <f>BYPL_EOD!AI34+BYPL_EOD!AJ34</f>
        <v>23.3</v>
      </c>
      <c r="K34">
        <f>MES_EOD!AI34+MES_EOD!AJ34</f>
        <v>8.7899999999999991</v>
      </c>
      <c r="L34">
        <f>NDMC_EOD!AI34+NDMC_EOD!AJ34</f>
        <v>43.94</v>
      </c>
      <c r="M34">
        <f>TPDDL_EOD!AI34+TPDDL_EOD!AJ34</f>
        <v>27.96</v>
      </c>
      <c r="N34">
        <f t="shared" si="0"/>
        <v>145.01000000000002</v>
      </c>
      <c r="O34" s="154">
        <f t="shared" si="1"/>
        <v>-1.0000000000019327E-2</v>
      </c>
      <c r="P34">
        <v>41.017171229570373</v>
      </c>
      <c r="Q34">
        <v>23.298393214261083</v>
      </c>
      <c r="R34">
        <v>8.7893938349079352</v>
      </c>
      <c r="S34">
        <v>43.936969864147294</v>
      </c>
      <c r="T34">
        <v>27.9580718571133</v>
      </c>
      <c r="U34" s="156">
        <f t="shared" si="2"/>
        <v>145</v>
      </c>
      <c r="V34" s="154">
        <f t="shared" si="3"/>
        <v>0</v>
      </c>
    </row>
    <row r="35" spans="1:22">
      <c r="A35" t="s">
        <v>77</v>
      </c>
      <c r="B35">
        <f>PPCL!D35</f>
        <v>187</v>
      </c>
      <c r="C35">
        <f>PPCL!E35</f>
        <v>0</v>
      </c>
      <c r="D35">
        <f>PPCL!O35</f>
        <v>145</v>
      </c>
      <c r="E35">
        <f>PPCL!P35</f>
        <v>0</v>
      </c>
      <c r="F35">
        <f t="shared" si="4"/>
        <v>187</v>
      </c>
      <c r="G35">
        <f t="shared" si="5"/>
        <v>145</v>
      </c>
      <c r="H35" s="154"/>
      <c r="I35">
        <f>BRPL_EOD!AI35+BRPL_EOD!AJ35</f>
        <v>41.02</v>
      </c>
      <c r="J35">
        <f>BYPL_EOD!AI35+BYPL_EOD!AJ35</f>
        <v>23.3</v>
      </c>
      <c r="K35">
        <f>MES_EOD!AI35+MES_EOD!AJ35</f>
        <v>8.7899999999999991</v>
      </c>
      <c r="L35">
        <f>NDMC_EOD!AI35+NDMC_EOD!AJ35</f>
        <v>43.94</v>
      </c>
      <c r="M35">
        <f>TPDDL_EOD!AI35+TPDDL_EOD!AJ35</f>
        <v>27.96</v>
      </c>
      <c r="N35">
        <f t="shared" si="0"/>
        <v>145.01000000000002</v>
      </c>
      <c r="O35" s="154">
        <f t="shared" si="1"/>
        <v>-1.0000000000019327E-2</v>
      </c>
      <c r="P35">
        <v>41.017171229570373</v>
      </c>
      <c r="Q35">
        <v>23.298393214261083</v>
      </c>
      <c r="R35">
        <v>8.7893938349079352</v>
      </c>
      <c r="S35">
        <v>43.936969864147294</v>
      </c>
      <c r="T35">
        <v>27.9580718571133</v>
      </c>
      <c r="U35" s="156">
        <f t="shared" si="2"/>
        <v>145</v>
      </c>
      <c r="V35" s="154">
        <f t="shared" si="3"/>
        <v>0</v>
      </c>
    </row>
    <row r="36" spans="1:22">
      <c r="A36" t="s">
        <v>78</v>
      </c>
      <c r="B36">
        <f>PPCL!D36</f>
        <v>187</v>
      </c>
      <c r="C36">
        <f>PPCL!E36</f>
        <v>0</v>
      </c>
      <c r="D36">
        <f>PPCL!O36</f>
        <v>145</v>
      </c>
      <c r="E36">
        <f>PPCL!P36</f>
        <v>0</v>
      </c>
      <c r="F36">
        <f t="shared" si="4"/>
        <v>187</v>
      </c>
      <c r="G36">
        <f t="shared" si="5"/>
        <v>145</v>
      </c>
      <c r="H36" s="154"/>
      <c r="I36">
        <f>BRPL_EOD!AI36+BRPL_EOD!AJ36</f>
        <v>41.02</v>
      </c>
      <c r="J36">
        <f>BYPL_EOD!AI36+BYPL_EOD!AJ36</f>
        <v>23.3</v>
      </c>
      <c r="K36">
        <f>MES_EOD!AI36+MES_EOD!AJ36</f>
        <v>8.7899999999999991</v>
      </c>
      <c r="L36">
        <f>NDMC_EOD!AI36+NDMC_EOD!AJ36</f>
        <v>43.94</v>
      </c>
      <c r="M36">
        <f>TPDDL_EOD!AI36+TPDDL_EOD!AJ36</f>
        <v>27.96</v>
      </c>
      <c r="N36">
        <f t="shared" si="0"/>
        <v>145.01000000000002</v>
      </c>
      <c r="O36" s="154">
        <f t="shared" si="1"/>
        <v>-1.0000000000019327E-2</v>
      </c>
      <c r="P36">
        <v>41.017171229570373</v>
      </c>
      <c r="Q36">
        <v>23.298393214261083</v>
      </c>
      <c r="R36">
        <v>8.7893938349079352</v>
      </c>
      <c r="S36">
        <v>43.936969864147294</v>
      </c>
      <c r="T36">
        <v>27.9580718571133</v>
      </c>
      <c r="U36" s="156">
        <f t="shared" si="2"/>
        <v>145</v>
      </c>
      <c r="V36" s="154">
        <f t="shared" si="3"/>
        <v>0</v>
      </c>
    </row>
    <row r="37" spans="1:22">
      <c r="A37" t="s">
        <v>79</v>
      </c>
      <c r="B37">
        <f>PPCL!D37</f>
        <v>187</v>
      </c>
      <c r="C37">
        <f>PPCL!E37</f>
        <v>0</v>
      </c>
      <c r="D37">
        <f>PPCL!O37</f>
        <v>145</v>
      </c>
      <c r="E37">
        <f>PPCL!P37</f>
        <v>0</v>
      </c>
      <c r="F37">
        <f t="shared" si="4"/>
        <v>187</v>
      </c>
      <c r="G37">
        <f t="shared" si="5"/>
        <v>145</v>
      </c>
      <c r="H37" s="154"/>
      <c r="I37">
        <f>BRPL_EOD!AI37+BRPL_EOD!AJ37</f>
        <v>41.02</v>
      </c>
      <c r="J37">
        <f>BYPL_EOD!AI37+BYPL_EOD!AJ37</f>
        <v>23.3</v>
      </c>
      <c r="K37">
        <f>MES_EOD!AI37+MES_EOD!AJ37</f>
        <v>8.7899999999999991</v>
      </c>
      <c r="L37">
        <f>NDMC_EOD!AI37+NDMC_EOD!AJ37</f>
        <v>43.94</v>
      </c>
      <c r="M37">
        <f>TPDDL_EOD!AI37+TPDDL_EOD!AJ37</f>
        <v>27.96</v>
      </c>
      <c r="N37">
        <f t="shared" si="0"/>
        <v>145.01000000000002</v>
      </c>
      <c r="O37" s="154">
        <f t="shared" si="1"/>
        <v>-1.0000000000019327E-2</v>
      </c>
      <c r="P37">
        <v>41.017171229570373</v>
      </c>
      <c r="Q37">
        <v>23.298393214261083</v>
      </c>
      <c r="R37">
        <v>8.7893938349079352</v>
      </c>
      <c r="S37">
        <v>43.936969864147294</v>
      </c>
      <c r="T37">
        <v>27.9580718571133</v>
      </c>
      <c r="U37" s="156">
        <f t="shared" si="2"/>
        <v>145</v>
      </c>
      <c r="V37" s="154">
        <f t="shared" si="3"/>
        <v>0</v>
      </c>
    </row>
    <row r="38" spans="1:22">
      <c r="A38" t="s">
        <v>80</v>
      </c>
      <c r="B38">
        <f>PPCL!D38</f>
        <v>187</v>
      </c>
      <c r="C38">
        <f>PPCL!E38</f>
        <v>0</v>
      </c>
      <c r="D38">
        <f>PPCL!O38</f>
        <v>145</v>
      </c>
      <c r="E38">
        <f>PPCL!P38</f>
        <v>0</v>
      </c>
      <c r="F38">
        <f t="shared" si="4"/>
        <v>187</v>
      </c>
      <c r="G38">
        <f t="shared" si="5"/>
        <v>145</v>
      </c>
      <c r="H38" s="154"/>
      <c r="I38">
        <f>BRPL_EOD!AI38+BRPL_EOD!AJ38</f>
        <v>41.02</v>
      </c>
      <c r="J38">
        <f>BYPL_EOD!AI38+BYPL_EOD!AJ38</f>
        <v>23.3</v>
      </c>
      <c r="K38">
        <f>MES_EOD!AI38+MES_EOD!AJ38</f>
        <v>8.7899999999999991</v>
      </c>
      <c r="L38">
        <f>NDMC_EOD!AI38+NDMC_EOD!AJ38</f>
        <v>43.94</v>
      </c>
      <c r="M38">
        <f>TPDDL_EOD!AI38+TPDDL_EOD!AJ38</f>
        <v>27.96</v>
      </c>
      <c r="N38">
        <f t="shared" si="0"/>
        <v>145.01000000000002</v>
      </c>
      <c r="O38" s="154">
        <f t="shared" si="1"/>
        <v>-1.0000000000019327E-2</v>
      </c>
      <c r="P38">
        <v>41.017171229570373</v>
      </c>
      <c r="Q38">
        <v>23.298393214261083</v>
      </c>
      <c r="R38">
        <v>8.7893938349079352</v>
      </c>
      <c r="S38">
        <v>43.936969864147294</v>
      </c>
      <c r="T38">
        <v>27.9580718571133</v>
      </c>
      <c r="U38" s="156">
        <f t="shared" si="2"/>
        <v>145</v>
      </c>
      <c r="V38" s="154">
        <f t="shared" si="3"/>
        <v>0</v>
      </c>
    </row>
    <row r="39" spans="1:22">
      <c r="A39" t="s">
        <v>81</v>
      </c>
      <c r="B39">
        <f>PPCL!D39</f>
        <v>187</v>
      </c>
      <c r="C39">
        <f>PPCL!E39</f>
        <v>0</v>
      </c>
      <c r="D39">
        <f>PPCL!O39</f>
        <v>145</v>
      </c>
      <c r="E39">
        <f>PPCL!P39</f>
        <v>0</v>
      </c>
      <c r="F39">
        <f t="shared" si="4"/>
        <v>187</v>
      </c>
      <c r="G39">
        <f t="shared" si="5"/>
        <v>145</v>
      </c>
      <c r="H39" s="154"/>
      <c r="I39">
        <f>BRPL_EOD!AI39+BRPL_EOD!AJ39</f>
        <v>41.02</v>
      </c>
      <c r="J39">
        <f>BYPL_EOD!AI39+BYPL_EOD!AJ39</f>
        <v>23.3</v>
      </c>
      <c r="K39">
        <f>MES_EOD!AI39+MES_EOD!AJ39</f>
        <v>8.7899999999999991</v>
      </c>
      <c r="L39">
        <f>NDMC_EOD!AI39+NDMC_EOD!AJ39</f>
        <v>43.94</v>
      </c>
      <c r="M39">
        <f>TPDDL_EOD!AI39+TPDDL_EOD!AJ39</f>
        <v>27.96</v>
      </c>
      <c r="N39">
        <f t="shared" si="0"/>
        <v>145.01000000000002</v>
      </c>
      <c r="O39" s="154">
        <f t="shared" si="1"/>
        <v>-1.0000000000019327E-2</v>
      </c>
      <c r="P39">
        <v>41.017171229570373</v>
      </c>
      <c r="Q39">
        <v>23.298393214261083</v>
      </c>
      <c r="R39">
        <v>8.7893938349079352</v>
      </c>
      <c r="S39">
        <v>43.936969864147294</v>
      </c>
      <c r="T39">
        <v>27.9580718571133</v>
      </c>
      <c r="U39" s="156">
        <f t="shared" si="2"/>
        <v>145</v>
      </c>
      <c r="V39" s="154">
        <f t="shared" si="3"/>
        <v>0</v>
      </c>
    </row>
    <row r="40" spans="1:22">
      <c r="A40" t="s">
        <v>82</v>
      </c>
      <c r="B40">
        <f>PPCL!D40</f>
        <v>187</v>
      </c>
      <c r="C40">
        <f>PPCL!E40</f>
        <v>0</v>
      </c>
      <c r="D40">
        <f>PPCL!O40</f>
        <v>145</v>
      </c>
      <c r="E40">
        <f>PPCL!P40</f>
        <v>0</v>
      </c>
      <c r="F40">
        <f t="shared" si="4"/>
        <v>187</v>
      </c>
      <c r="G40">
        <f t="shared" si="5"/>
        <v>145</v>
      </c>
      <c r="H40" s="154"/>
      <c r="I40">
        <f>BRPL_EOD!AI40+BRPL_EOD!AJ40</f>
        <v>41.02</v>
      </c>
      <c r="J40">
        <f>BYPL_EOD!AI40+BYPL_EOD!AJ40</f>
        <v>23.3</v>
      </c>
      <c r="K40">
        <f>MES_EOD!AI40+MES_EOD!AJ40</f>
        <v>8.7899999999999991</v>
      </c>
      <c r="L40">
        <f>NDMC_EOD!AI40+NDMC_EOD!AJ40</f>
        <v>43.94</v>
      </c>
      <c r="M40">
        <f>TPDDL_EOD!AI40+TPDDL_EOD!AJ40</f>
        <v>27.96</v>
      </c>
      <c r="N40">
        <f t="shared" si="0"/>
        <v>145.01000000000002</v>
      </c>
      <c r="O40" s="154">
        <f t="shared" si="1"/>
        <v>-1.0000000000019327E-2</v>
      </c>
      <c r="P40">
        <v>41.017171229570373</v>
      </c>
      <c r="Q40">
        <v>23.298393214261083</v>
      </c>
      <c r="R40">
        <v>8.7893938349079352</v>
      </c>
      <c r="S40">
        <v>43.936969864147294</v>
      </c>
      <c r="T40">
        <v>27.9580718571133</v>
      </c>
      <c r="U40" s="156">
        <f t="shared" si="2"/>
        <v>145</v>
      </c>
      <c r="V40" s="154">
        <f t="shared" si="3"/>
        <v>0</v>
      </c>
    </row>
    <row r="41" spans="1:22">
      <c r="A41" t="s">
        <v>83</v>
      </c>
      <c r="B41">
        <f>PPCL!D41</f>
        <v>187</v>
      </c>
      <c r="C41">
        <f>PPCL!E41</f>
        <v>0</v>
      </c>
      <c r="D41">
        <f>PPCL!O41</f>
        <v>145</v>
      </c>
      <c r="E41">
        <f>PPCL!P41</f>
        <v>0</v>
      </c>
      <c r="F41">
        <f t="shared" si="4"/>
        <v>187</v>
      </c>
      <c r="G41">
        <f t="shared" si="5"/>
        <v>145</v>
      </c>
      <c r="H41" s="154"/>
      <c r="I41">
        <f>BRPL_EOD!AI41+BRPL_EOD!AJ41</f>
        <v>41.02</v>
      </c>
      <c r="J41">
        <f>BYPL_EOD!AI41+BYPL_EOD!AJ41</f>
        <v>23.3</v>
      </c>
      <c r="K41">
        <f>MES_EOD!AI41+MES_EOD!AJ41</f>
        <v>8.7899999999999991</v>
      </c>
      <c r="L41">
        <f>NDMC_EOD!AI41+NDMC_EOD!AJ41</f>
        <v>43.94</v>
      </c>
      <c r="M41">
        <f>TPDDL_EOD!AI41+TPDDL_EOD!AJ41</f>
        <v>27.96</v>
      </c>
      <c r="N41">
        <f t="shared" si="0"/>
        <v>145.01000000000002</v>
      </c>
      <c r="O41" s="154">
        <f t="shared" si="1"/>
        <v>-1.0000000000019327E-2</v>
      </c>
      <c r="P41">
        <v>41.017171229570373</v>
      </c>
      <c r="Q41">
        <v>23.298393214261083</v>
      </c>
      <c r="R41">
        <v>8.7893938349079352</v>
      </c>
      <c r="S41">
        <v>43.936969864147294</v>
      </c>
      <c r="T41">
        <v>27.9580718571133</v>
      </c>
      <c r="U41" s="156">
        <f t="shared" si="2"/>
        <v>145</v>
      </c>
      <c r="V41" s="154">
        <f t="shared" si="3"/>
        <v>0</v>
      </c>
    </row>
    <row r="42" spans="1:22">
      <c r="A42" t="s">
        <v>84</v>
      </c>
      <c r="B42">
        <f>PPCL!D42</f>
        <v>187</v>
      </c>
      <c r="C42">
        <f>PPCL!E42</f>
        <v>0</v>
      </c>
      <c r="D42">
        <f>PPCL!O42</f>
        <v>145</v>
      </c>
      <c r="E42">
        <f>PPCL!P42</f>
        <v>0</v>
      </c>
      <c r="F42">
        <f t="shared" si="4"/>
        <v>187</v>
      </c>
      <c r="G42">
        <f t="shared" si="5"/>
        <v>145</v>
      </c>
      <c r="H42" s="154"/>
      <c r="I42">
        <f>BRPL_EOD!AI42+BRPL_EOD!AJ42</f>
        <v>41.02</v>
      </c>
      <c r="J42">
        <f>BYPL_EOD!AI42+BYPL_EOD!AJ42</f>
        <v>23.3</v>
      </c>
      <c r="K42">
        <f>MES_EOD!AI42+MES_EOD!AJ42</f>
        <v>8.7899999999999991</v>
      </c>
      <c r="L42">
        <f>NDMC_EOD!AI42+NDMC_EOD!AJ42</f>
        <v>43.94</v>
      </c>
      <c r="M42">
        <f>TPDDL_EOD!AI42+TPDDL_EOD!AJ42</f>
        <v>27.96</v>
      </c>
      <c r="N42">
        <f t="shared" si="0"/>
        <v>145.01000000000002</v>
      </c>
      <c r="O42" s="154">
        <f t="shared" si="1"/>
        <v>-1.0000000000019327E-2</v>
      </c>
      <c r="P42">
        <v>41.017171229570373</v>
      </c>
      <c r="Q42">
        <v>23.298393214261083</v>
      </c>
      <c r="R42">
        <v>8.7893938349079352</v>
      </c>
      <c r="S42">
        <v>43.936969864147294</v>
      </c>
      <c r="T42">
        <v>27.9580718571133</v>
      </c>
      <c r="U42" s="156">
        <f t="shared" si="2"/>
        <v>145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145</v>
      </c>
      <c r="E43">
        <f>PPCL!P43</f>
        <v>0</v>
      </c>
      <c r="F43">
        <f t="shared" si="4"/>
        <v>180</v>
      </c>
      <c r="G43">
        <f t="shared" si="5"/>
        <v>145</v>
      </c>
      <c r="H43" s="154"/>
      <c r="I43">
        <f>BRPL_EOD!AI43+BRPL_EOD!AJ43</f>
        <v>41.02</v>
      </c>
      <c r="J43">
        <f>BYPL_EOD!AI43+BYPL_EOD!AJ43</f>
        <v>23.3</v>
      </c>
      <c r="K43">
        <f>MES_EOD!AI43+MES_EOD!AJ43</f>
        <v>8.7899999999999991</v>
      </c>
      <c r="L43">
        <f>NDMC_EOD!AI43+NDMC_EOD!AJ43</f>
        <v>43.94</v>
      </c>
      <c r="M43">
        <f>TPDDL_EOD!AI43+TPDDL_EOD!AJ43</f>
        <v>27.96</v>
      </c>
      <c r="N43">
        <f t="shared" si="0"/>
        <v>145.01000000000002</v>
      </c>
      <c r="O43" s="154">
        <f t="shared" si="1"/>
        <v>-1.0000000000019327E-2</v>
      </c>
      <c r="P43">
        <v>41.017171229570373</v>
      </c>
      <c r="Q43">
        <v>23.298393214261083</v>
      </c>
      <c r="R43">
        <v>8.7893938349079352</v>
      </c>
      <c r="S43">
        <v>43.936969864147294</v>
      </c>
      <c r="T43">
        <v>27.9580718571133</v>
      </c>
      <c r="U43" s="156">
        <f t="shared" si="2"/>
        <v>145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145</v>
      </c>
      <c r="E44">
        <f>PPCL!P44</f>
        <v>0</v>
      </c>
      <c r="F44">
        <f t="shared" si="4"/>
        <v>180</v>
      </c>
      <c r="G44">
        <f t="shared" si="5"/>
        <v>145</v>
      </c>
      <c r="H44" s="154"/>
      <c r="I44">
        <f>BRPL_EOD!AI44+BRPL_EOD!AJ44</f>
        <v>41.02</v>
      </c>
      <c r="J44">
        <f>BYPL_EOD!AI44+BYPL_EOD!AJ44</f>
        <v>23.3</v>
      </c>
      <c r="K44">
        <f>MES_EOD!AI44+MES_EOD!AJ44</f>
        <v>8.7899999999999991</v>
      </c>
      <c r="L44">
        <f>NDMC_EOD!AI44+NDMC_EOD!AJ44</f>
        <v>43.94</v>
      </c>
      <c r="M44">
        <f>TPDDL_EOD!AI44+TPDDL_EOD!AJ44</f>
        <v>27.96</v>
      </c>
      <c r="N44">
        <f t="shared" si="0"/>
        <v>145.01000000000002</v>
      </c>
      <c r="O44" s="154">
        <f t="shared" si="1"/>
        <v>-1.0000000000019327E-2</v>
      </c>
      <c r="P44">
        <v>41.017171229570373</v>
      </c>
      <c r="Q44">
        <v>23.298393214261083</v>
      </c>
      <c r="R44">
        <v>8.7893938349079352</v>
      </c>
      <c r="S44">
        <v>43.936969864147294</v>
      </c>
      <c r="T44">
        <v>27.9580718571133</v>
      </c>
      <c r="U44" s="156">
        <f t="shared" si="2"/>
        <v>145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145</v>
      </c>
      <c r="E45">
        <f>PPCL!P45</f>
        <v>0</v>
      </c>
      <c r="F45">
        <f t="shared" si="4"/>
        <v>180</v>
      </c>
      <c r="G45">
        <f t="shared" si="5"/>
        <v>145</v>
      </c>
      <c r="H45" s="154"/>
      <c r="I45">
        <f>BRPL_EOD!AI45+BRPL_EOD!AJ45</f>
        <v>41.02</v>
      </c>
      <c r="J45">
        <f>BYPL_EOD!AI45+BYPL_EOD!AJ45</f>
        <v>23.3</v>
      </c>
      <c r="K45">
        <f>MES_EOD!AI45+MES_EOD!AJ45</f>
        <v>8.7899999999999991</v>
      </c>
      <c r="L45">
        <f>NDMC_EOD!AI45+NDMC_EOD!AJ45</f>
        <v>43.94</v>
      </c>
      <c r="M45">
        <f>TPDDL_EOD!AI45+TPDDL_EOD!AJ45</f>
        <v>27.96</v>
      </c>
      <c r="N45">
        <f t="shared" si="0"/>
        <v>145.01000000000002</v>
      </c>
      <c r="O45" s="154">
        <f t="shared" si="1"/>
        <v>-1.0000000000019327E-2</v>
      </c>
      <c r="P45">
        <v>41.017171229570373</v>
      </c>
      <c r="Q45">
        <v>23.298393214261083</v>
      </c>
      <c r="R45">
        <v>8.7893938349079352</v>
      </c>
      <c r="S45">
        <v>43.936969864147294</v>
      </c>
      <c r="T45">
        <v>27.9580718571133</v>
      </c>
      <c r="U45" s="156">
        <f t="shared" si="2"/>
        <v>145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145</v>
      </c>
      <c r="E46">
        <f>PPCL!P46</f>
        <v>0</v>
      </c>
      <c r="F46">
        <f t="shared" si="4"/>
        <v>180</v>
      </c>
      <c r="G46">
        <f t="shared" si="5"/>
        <v>145</v>
      </c>
      <c r="H46" s="154"/>
      <c r="I46">
        <f>BRPL_EOD!AI46+BRPL_EOD!AJ46</f>
        <v>41.02</v>
      </c>
      <c r="J46">
        <f>BYPL_EOD!AI46+BYPL_EOD!AJ46</f>
        <v>23.3</v>
      </c>
      <c r="K46">
        <f>MES_EOD!AI46+MES_EOD!AJ46</f>
        <v>8.7899999999999991</v>
      </c>
      <c r="L46">
        <f>NDMC_EOD!AI46+NDMC_EOD!AJ46</f>
        <v>43.94</v>
      </c>
      <c r="M46">
        <f>TPDDL_EOD!AI46+TPDDL_EOD!AJ46</f>
        <v>27.96</v>
      </c>
      <c r="N46">
        <f t="shared" si="0"/>
        <v>145.01000000000002</v>
      </c>
      <c r="O46" s="154">
        <f t="shared" si="1"/>
        <v>-1.0000000000019327E-2</v>
      </c>
      <c r="P46">
        <v>41.017171229570373</v>
      </c>
      <c r="Q46">
        <v>23.298393214261083</v>
      </c>
      <c r="R46">
        <v>8.7893938349079352</v>
      </c>
      <c r="S46">
        <v>43.936969864147294</v>
      </c>
      <c r="T46">
        <v>27.9580718571133</v>
      </c>
      <c r="U46" s="156">
        <f t="shared" si="2"/>
        <v>145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145</v>
      </c>
      <c r="E47">
        <f>PPCL!P47</f>
        <v>0</v>
      </c>
      <c r="F47">
        <f t="shared" si="4"/>
        <v>180</v>
      </c>
      <c r="G47">
        <f t="shared" si="5"/>
        <v>145</v>
      </c>
      <c r="H47" s="154"/>
      <c r="I47">
        <f>BRPL_EOD!AI47+BRPL_EOD!AJ47</f>
        <v>41.02</v>
      </c>
      <c r="J47">
        <f>BYPL_EOD!AI47+BYPL_EOD!AJ47</f>
        <v>23.3</v>
      </c>
      <c r="K47">
        <f>MES_EOD!AI47+MES_EOD!AJ47</f>
        <v>8.7899999999999991</v>
      </c>
      <c r="L47">
        <f>NDMC_EOD!AI47+NDMC_EOD!AJ47</f>
        <v>43.94</v>
      </c>
      <c r="M47">
        <f>TPDDL_EOD!AI47+TPDDL_EOD!AJ47</f>
        <v>27.96</v>
      </c>
      <c r="N47">
        <f t="shared" si="0"/>
        <v>145.01000000000002</v>
      </c>
      <c r="O47" s="154">
        <f t="shared" si="1"/>
        <v>-1.0000000000019327E-2</v>
      </c>
      <c r="P47">
        <v>41.017171229570373</v>
      </c>
      <c r="Q47">
        <v>23.298393214261083</v>
      </c>
      <c r="R47">
        <v>8.7893938349079352</v>
      </c>
      <c r="S47">
        <v>43.936969864147294</v>
      </c>
      <c r="T47">
        <v>27.9580718571133</v>
      </c>
      <c r="U47" s="156">
        <f t="shared" si="2"/>
        <v>145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145</v>
      </c>
      <c r="E48">
        <f>PPCL!P48</f>
        <v>0</v>
      </c>
      <c r="F48">
        <f t="shared" si="4"/>
        <v>180</v>
      </c>
      <c r="G48">
        <f t="shared" si="5"/>
        <v>145</v>
      </c>
      <c r="H48" s="154"/>
      <c r="I48">
        <f>BRPL_EOD!AI48+BRPL_EOD!AJ48</f>
        <v>41.02</v>
      </c>
      <c r="J48">
        <f>BYPL_EOD!AI48+BYPL_EOD!AJ48</f>
        <v>23.3</v>
      </c>
      <c r="K48">
        <f>MES_EOD!AI48+MES_EOD!AJ48</f>
        <v>8.7899999999999991</v>
      </c>
      <c r="L48">
        <f>NDMC_EOD!AI48+NDMC_EOD!AJ48</f>
        <v>43.94</v>
      </c>
      <c r="M48">
        <f>TPDDL_EOD!AI48+TPDDL_EOD!AJ48</f>
        <v>27.96</v>
      </c>
      <c r="N48">
        <f t="shared" si="0"/>
        <v>145.01000000000002</v>
      </c>
      <c r="O48" s="154">
        <f t="shared" si="1"/>
        <v>-1.0000000000019327E-2</v>
      </c>
      <c r="P48">
        <v>41.017171229570373</v>
      </c>
      <c r="Q48">
        <v>23.298393214261083</v>
      </c>
      <c r="R48">
        <v>8.7893938349079352</v>
      </c>
      <c r="S48">
        <v>43.936969864147294</v>
      </c>
      <c r="T48">
        <v>27.9580718571133</v>
      </c>
      <c r="U48" s="156">
        <f t="shared" si="2"/>
        <v>145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145</v>
      </c>
      <c r="E49">
        <f>PPCL!P49</f>
        <v>0</v>
      </c>
      <c r="F49">
        <f t="shared" si="4"/>
        <v>180</v>
      </c>
      <c r="G49">
        <f t="shared" si="5"/>
        <v>145</v>
      </c>
      <c r="H49" s="154"/>
      <c r="I49">
        <f>BRPL_EOD!AI49+BRPL_EOD!AJ49</f>
        <v>41.02</v>
      </c>
      <c r="J49">
        <f>BYPL_EOD!AI49+BYPL_EOD!AJ49</f>
        <v>23.3</v>
      </c>
      <c r="K49">
        <f>MES_EOD!AI49+MES_EOD!AJ49</f>
        <v>8.7899999999999991</v>
      </c>
      <c r="L49">
        <f>NDMC_EOD!AI49+NDMC_EOD!AJ49</f>
        <v>43.94</v>
      </c>
      <c r="M49">
        <f>TPDDL_EOD!AI49+TPDDL_EOD!AJ49</f>
        <v>27.96</v>
      </c>
      <c r="N49">
        <f t="shared" si="0"/>
        <v>145.01000000000002</v>
      </c>
      <c r="O49" s="154">
        <f t="shared" si="1"/>
        <v>-1.0000000000019327E-2</v>
      </c>
      <c r="P49">
        <v>41.017171229570373</v>
      </c>
      <c r="Q49">
        <v>23.298393214261083</v>
      </c>
      <c r="R49">
        <v>8.7893938349079352</v>
      </c>
      <c r="S49">
        <v>43.936969864147294</v>
      </c>
      <c r="T49">
        <v>27.9580718571133</v>
      </c>
      <c r="U49" s="156">
        <f t="shared" si="2"/>
        <v>145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145</v>
      </c>
      <c r="E50">
        <f>PPCL!P50</f>
        <v>0</v>
      </c>
      <c r="F50">
        <f t="shared" si="4"/>
        <v>180</v>
      </c>
      <c r="G50">
        <f t="shared" si="5"/>
        <v>145</v>
      </c>
      <c r="H50" s="154"/>
      <c r="I50">
        <f>BRPL_EOD!AI50+BRPL_EOD!AJ50</f>
        <v>41.02</v>
      </c>
      <c r="J50">
        <f>BYPL_EOD!AI50+BYPL_EOD!AJ50</f>
        <v>23.3</v>
      </c>
      <c r="K50">
        <f>MES_EOD!AI50+MES_EOD!AJ50</f>
        <v>8.7899999999999991</v>
      </c>
      <c r="L50">
        <f>NDMC_EOD!AI50+NDMC_EOD!AJ50</f>
        <v>43.94</v>
      </c>
      <c r="M50">
        <f>TPDDL_EOD!AI50+TPDDL_EOD!AJ50</f>
        <v>27.96</v>
      </c>
      <c r="N50">
        <f t="shared" si="0"/>
        <v>145.01000000000002</v>
      </c>
      <c r="O50" s="154">
        <f t="shared" si="1"/>
        <v>-1.0000000000019327E-2</v>
      </c>
      <c r="P50">
        <v>41.017171229570373</v>
      </c>
      <c r="Q50">
        <v>23.298393214261083</v>
      </c>
      <c r="R50">
        <v>8.7893938349079352</v>
      </c>
      <c r="S50">
        <v>43.936969864147294</v>
      </c>
      <c r="T50">
        <v>27.9580718571133</v>
      </c>
      <c r="U50" s="156">
        <f t="shared" si="2"/>
        <v>145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145</v>
      </c>
      <c r="E51">
        <f>PPCL!P51</f>
        <v>0</v>
      </c>
      <c r="F51">
        <f t="shared" si="4"/>
        <v>180</v>
      </c>
      <c r="G51">
        <f t="shared" si="5"/>
        <v>145</v>
      </c>
      <c r="H51" s="154"/>
      <c r="I51">
        <f>BRPL_EOD!AI51+BRPL_EOD!AJ51</f>
        <v>41.02</v>
      </c>
      <c r="J51">
        <f>BYPL_EOD!AI51+BYPL_EOD!AJ51</f>
        <v>23.3</v>
      </c>
      <c r="K51">
        <f>MES_EOD!AI51+MES_EOD!AJ51</f>
        <v>8.7899999999999991</v>
      </c>
      <c r="L51">
        <f>NDMC_EOD!AI51+NDMC_EOD!AJ51</f>
        <v>43.94</v>
      </c>
      <c r="M51">
        <f>TPDDL_EOD!AI51+TPDDL_EOD!AJ51</f>
        <v>27.96</v>
      </c>
      <c r="N51">
        <f t="shared" si="0"/>
        <v>145.01000000000002</v>
      </c>
      <c r="O51" s="154">
        <f t="shared" si="1"/>
        <v>-1.0000000000019327E-2</v>
      </c>
      <c r="P51">
        <v>41.017171229570373</v>
      </c>
      <c r="Q51">
        <v>23.298393214261083</v>
      </c>
      <c r="R51">
        <v>8.7893938349079352</v>
      </c>
      <c r="S51">
        <v>43.936969864147294</v>
      </c>
      <c r="T51">
        <v>27.9580718571133</v>
      </c>
      <c r="U51" s="156">
        <f t="shared" si="2"/>
        <v>145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145</v>
      </c>
      <c r="E52">
        <f>PPCL!P52</f>
        <v>0</v>
      </c>
      <c r="F52">
        <f t="shared" si="4"/>
        <v>180</v>
      </c>
      <c r="G52">
        <f t="shared" si="5"/>
        <v>145</v>
      </c>
      <c r="H52" s="154"/>
      <c r="I52">
        <f>BRPL_EOD!AI52+BRPL_EOD!AJ52</f>
        <v>41.02</v>
      </c>
      <c r="J52">
        <f>BYPL_EOD!AI52+BYPL_EOD!AJ52</f>
        <v>23.3</v>
      </c>
      <c r="K52">
        <f>MES_EOD!AI52+MES_EOD!AJ52</f>
        <v>8.7899999999999991</v>
      </c>
      <c r="L52">
        <f>NDMC_EOD!AI52+NDMC_EOD!AJ52</f>
        <v>43.94</v>
      </c>
      <c r="M52">
        <f>TPDDL_EOD!AI52+TPDDL_EOD!AJ52</f>
        <v>27.96</v>
      </c>
      <c r="N52">
        <f t="shared" si="0"/>
        <v>145.01000000000002</v>
      </c>
      <c r="O52" s="154">
        <f t="shared" si="1"/>
        <v>-1.0000000000019327E-2</v>
      </c>
      <c r="P52">
        <v>41.017171229570373</v>
      </c>
      <c r="Q52">
        <v>23.298393214261083</v>
      </c>
      <c r="R52">
        <v>8.7893938349079352</v>
      </c>
      <c r="S52">
        <v>43.936969864147294</v>
      </c>
      <c r="T52">
        <v>27.9580718571133</v>
      </c>
      <c r="U52" s="156">
        <f t="shared" si="2"/>
        <v>145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145</v>
      </c>
      <c r="E53">
        <f>PPCL!P53</f>
        <v>0</v>
      </c>
      <c r="F53">
        <f t="shared" si="4"/>
        <v>180</v>
      </c>
      <c r="G53">
        <f t="shared" si="5"/>
        <v>145</v>
      </c>
      <c r="H53" s="154"/>
      <c r="I53">
        <f>BRPL_EOD!AI53+BRPL_EOD!AJ53</f>
        <v>41.02</v>
      </c>
      <c r="J53">
        <f>BYPL_EOD!AI53+BYPL_EOD!AJ53</f>
        <v>23.3</v>
      </c>
      <c r="K53">
        <f>MES_EOD!AI53+MES_EOD!AJ53</f>
        <v>8.7899999999999991</v>
      </c>
      <c r="L53">
        <f>NDMC_EOD!AI53+NDMC_EOD!AJ53</f>
        <v>43.94</v>
      </c>
      <c r="M53">
        <f>TPDDL_EOD!AI53+TPDDL_EOD!AJ53</f>
        <v>27.96</v>
      </c>
      <c r="N53">
        <f t="shared" si="0"/>
        <v>145.01000000000002</v>
      </c>
      <c r="O53" s="154">
        <f t="shared" si="1"/>
        <v>-1.0000000000019327E-2</v>
      </c>
      <c r="P53">
        <v>41.017171229570373</v>
      </c>
      <c r="Q53">
        <v>23.298393214261083</v>
      </c>
      <c r="R53">
        <v>8.7893938349079352</v>
      </c>
      <c r="S53">
        <v>43.936969864147294</v>
      </c>
      <c r="T53">
        <v>27.9580718571133</v>
      </c>
      <c r="U53" s="156">
        <f t="shared" si="2"/>
        <v>145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145</v>
      </c>
      <c r="E54">
        <f>PPCL!P54</f>
        <v>0</v>
      </c>
      <c r="F54">
        <f t="shared" si="4"/>
        <v>180</v>
      </c>
      <c r="G54">
        <f t="shared" si="5"/>
        <v>145</v>
      </c>
      <c r="H54" s="154"/>
      <c r="I54">
        <f>BRPL_EOD!AI54+BRPL_EOD!AJ54</f>
        <v>41.02</v>
      </c>
      <c r="J54">
        <f>BYPL_EOD!AI54+BYPL_EOD!AJ54</f>
        <v>23.3</v>
      </c>
      <c r="K54">
        <f>MES_EOD!AI54+MES_EOD!AJ54</f>
        <v>8.7899999999999991</v>
      </c>
      <c r="L54">
        <f>NDMC_EOD!AI54+NDMC_EOD!AJ54</f>
        <v>43.94</v>
      </c>
      <c r="M54">
        <f>TPDDL_EOD!AI54+TPDDL_EOD!AJ54</f>
        <v>27.96</v>
      </c>
      <c r="N54">
        <f t="shared" si="0"/>
        <v>145.01000000000002</v>
      </c>
      <c r="O54" s="154">
        <f t="shared" si="1"/>
        <v>-1.0000000000019327E-2</v>
      </c>
      <c r="P54">
        <v>41.017171229570373</v>
      </c>
      <c r="Q54">
        <v>23.298393214261083</v>
      </c>
      <c r="R54">
        <v>8.7893938349079352</v>
      </c>
      <c r="S54">
        <v>43.936969864147294</v>
      </c>
      <c r="T54">
        <v>27.9580718571133</v>
      </c>
      <c r="U54" s="156">
        <f t="shared" si="2"/>
        <v>145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145</v>
      </c>
      <c r="E55">
        <f>PPCL!P55</f>
        <v>0</v>
      </c>
      <c r="F55">
        <f t="shared" si="4"/>
        <v>180</v>
      </c>
      <c r="G55">
        <f t="shared" si="5"/>
        <v>145</v>
      </c>
      <c r="H55" s="154"/>
      <c r="I55">
        <f>BRPL_EOD!AI55+BRPL_EOD!AJ55</f>
        <v>41.02</v>
      </c>
      <c r="J55">
        <f>BYPL_EOD!AI55+BYPL_EOD!AJ55</f>
        <v>23.3</v>
      </c>
      <c r="K55">
        <f>MES_EOD!AI55+MES_EOD!AJ55</f>
        <v>8.7899999999999991</v>
      </c>
      <c r="L55">
        <f>NDMC_EOD!AI55+NDMC_EOD!AJ55</f>
        <v>43.94</v>
      </c>
      <c r="M55">
        <f>TPDDL_EOD!AI55+TPDDL_EOD!AJ55</f>
        <v>27.96</v>
      </c>
      <c r="N55">
        <f t="shared" si="0"/>
        <v>145.01000000000002</v>
      </c>
      <c r="O55" s="154">
        <f t="shared" si="1"/>
        <v>-1.0000000000019327E-2</v>
      </c>
      <c r="P55">
        <v>41.017171229570373</v>
      </c>
      <c r="Q55">
        <v>23.298393214261083</v>
      </c>
      <c r="R55">
        <v>8.7893938349079352</v>
      </c>
      <c r="S55">
        <v>43.936969864147294</v>
      </c>
      <c r="T55">
        <v>27.9580718571133</v>
      </c>
      <c r="U55" s="156">
        <f t="shared" si="2"/>
        <v>145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145</v>
      </c>
      <c r="E56">
        <f>PPCL!P56</f>
        <v>0</v>
      </c>
      <c r="F56">
        <f t="shared" si="4"/>
        <v>180</v>
      </c>
      <c r="G56">
        <f t="shared" si="5"/>
        <v>145</v>
      </c>
      <c r="H56" s="154"/>
      <c r="I56">
        <f>BRPL_EOD!AI56+BRPL_EOD!AJ56</f>
        <v>41.02</v>
      </c>
      <c r="J56">
        <f>BYPL_EOD!AI56+BYPL_EOD!AJ56</f>
        <v>23.3</v>
      </c>
      <c r="K56">
        <f>MES_EOD!AI56+MES_EOD!AJ56</f>
        <v>8.7899999999999991</v>
      </c>
      <c r="L56">
        <f>NDMC_EOD!AI56+NDMC_EOD!AJ56</f>
        <v>43.94</v>
      </c>
      <c r="M56">
        <f>TPDDL_EOD!AI56+TPDDL_EOD!AJ56</f>
        <v>27.96</v>
      </c>
      <c r="N56">
        <f t="shared" si="0"/>
        <v>145.01000000000002</v>
      </c>
      <c r="O56" s="154">
        <f t="shared" si="1"/>
        <v>-1.0000000000019327E-2</v>
      </c>
      <c r="P56">
        <v>41.017171229570373</v>
      </c>
      <c r="Q56">
        <v>23.298393214261083</v>
      </c>
      <c r="R56">
        <v>8.7893938349079352</v>
      </c>
      <c r="S56">
        <v>43.936969864147294</v>
      </c>
      <c r="T56">
        <v>27.9580718571133</v>
      </c>
      <c r="U56" s="156">
        <f t="shared" si="2"/>
        <v>145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145</v>
      </c>
      <c r="E57">
        <f>PPCL!P57</f>
        <v>0</v>
      </c>
      <c r="F57">
        <f t="shared" si="4"/>
        <v>180</v>
      </c>
      <c r="G57">
        <f t="shared" si="5"/>
        <v>145</v>
      </c>
      <c r="H57" s="154"/>
      <c r="I57">
        <f>BRPL_EOD!AI57+BRPL_EOD!AJ57</f>
        <v>41.02</v>
      </c>
      <c r="J57">
        <f>BYPL_EOD!AI57+BYPL_EOD!AJ57</f>
        <v>23.3</v>
      </c>
      <c r="K57">
        <f>MES_EOD!AI57+MES_EOD!AJ57</f>
        <v>8.7899999999999991</v>
      </c>
      <c r="L57">
        <f>NDMC_EOD!AI57+NDMC_EOD!AJ57</f>
        <v>43.94</v>
      </c>
      <c r="M57">
        <f>TPDDL_EOD!AI57+TPDDL_EOD!AJ57</f>
        <v>27.96</v>
      </c>
      <c r="N57">
        <f t="shared" si="0"/>
        <v>145.01000000000002</v>
      </c>
      <c r="O57" s="154">
        <f t="shared" si="1"/>
        <v>-1.0000000000019327E-2</v>
      </c>
      <c r="P57">
        <v>41.017171229570373</v>
      </c>
      <c r="Q57">
        <v>23.298393214261083</v>
      </c>
      <c r="R57">
        <v>8.7893938349079352</v>
      </c>
      <c r="S57">
        <v>43.936969864147294</v>
      </c>
      <c r="T57">
        <v>27.9580718571133</v>
      </c>
      <c r="U57" s="156">
        <f t="shared" si="2"/>
        <v>145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145</v>
      </c>
      <c r="E58">
        <f>PPCL!P58</f>
        <v>0</v>
      </c>
      <c r="F58">
        <f t="shared" si="4"/>
        <v>180</v>
      </c>
      <c r="G58">
        <f t="shared" si="5"/>
        <v>145</v>
      </c>
      <c r="H58" s="154"/>
      <c r="I58">
        <f>BRPL_EOD!AI58+BRPL_EOD!AJ58</f>
        <v>41.02</v>
      </c>
      <c r="J58">
        <f>BYPL_EOD!AI58+BYPL_EOD!AJ58</f>
        <v>23.3</v>
      </c>
      <c r="K58">
        <f>MES_EOD!AI58+MES_EOD!AJ58</f>
        <v>8.7899999999999991</v>
      </c>
      <c r="L58">
        <f>NDMC_EOD!AI58+NDMC_EOD!AJ58</f>
        <v>43.94</v>
      </c>
      <c r="M58">
        <f>TPDDL_EOD!AI58+TPDDL_EOD!AJ58</f>
        <v>27.96</v>
      </c>
      <c r="N58">
        <f t="shared" si="0"/>
        <v>145.01000000000002</v>
      </c>
      <c r="O58" s="154">
        <f t="shared" si="1"/>
        <v>-1.0000000000019327E-2</v>
      </c>
      <c r="P58">
        <v>41.017171229570373</v>
      </c>
      <c r="Q58">
        <v>23.298393214261083</v>
      </c>
      <c r="R58">
        <v>8.7893938349079352</v>
      </c>
      <c r="S58">
        <v>43.936969864147294</v>
      </c>
      <c r="T58">
        <v>27.9580718571133</v>
      </c>
      <c r="U58" s="156">
        <f t="shared" si="2"/>
        <v>145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145</v>
      </c>
      <c r="E59">
        <f>PPCL!P59</f>
        <v>0</v>
      </c>
      <c r="F59">
        <f t="shared" si="4"/>
        <v>180</v>
      </c>
      <c r="G59">
        <f t="shared" si="5"/>
        <v>145</v>
      </c>
      <c r="H59" s="154"/>
      <c r="I59">
        <f>BRPL_EOD!AI59+BRPL_EOD!AJ59</f>
        <v>41.02</v>
      </c>
      <c r="J59">
        <f>BYPL_EOD!AI59+BYPL_EOD!AJ59</f>
        <v>23.3</v>
      </c>
      <c r="K59">
        <f>MES_EOD!AI59+MES_EOD!AJ59</f>
        <v>8.7899999999999991</v>
      </c>
      <c r="L59">
        <f>NDMC_EOD!AI59+NDMC_EOD!AJ59</f>
        <v>43.94</v>
      </c>
      <c r="M59">
        <f>TPDDL_EOD!AI59+TPDDL_EOD!AJ59</f>
        <v>27.96</v>
      </c>
      <c r="N59">
        <f t="shared" si="0"/>
        <v>145.01000000000002</v>
      </c>
      <c r="O59" s="154">
        <f t="shared" si="1"/>
        <v>-1.0000000000019327E-2</v>
      </c>
      <c r="P59">
        <v>41.017171229570373</v>
      </c>
      <c r="Q59">
        <v>23.298393214261083</v>
      </c>
      <c r="R59">
        <v>8.7893938349079352</v>
      </c>
      <c r="S59">
        <v>43.936969864147294</v>
      </c>
      <c r="T59">
        <v>27.9580718571133</v>
      </c>
      <c r="U59" s="156">
        <f t="shared" si="2"/>
        <v>145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145</v>
      </c>
      <c r="E60">
        <f>PPCL!P60</f>
        <v>0</v>
      </c>
      <c r="F60">
        <f t="shared" si="4"/>
        <v>180</v>
      </c>
      <c r="G60">
        <f t="shared" si="5"/>
        <v>145</v>
      </c>
      <c r="H60" s="154"/>
      <c r="I60">
        <f>BRPL_EOD!AI60+BRPL_EOD!AJ60</f>
        <v>41.02</v>
      </c>
      <c r="J60">
        <f>BYPL_EOD!AI60+BYPL_EOD!AJ60</f>
        <v>23.3</v>
      </c>
      <c r="K60">
        <f>MES_EOD!AI60+MES_EOD!AJ60</f>
        <v>8.7899999999999991</v>
      </c>
      <c r="L60">
        <f>NDMC_EOD!AI60+NDMC_EOD!AJ60</f>
        <v>43.94</v>
      </c>
      <c r="M60">
        <f>TPDDL_EOD!AI60+TPDDL_EOD!AJ60</f>
        <v>27.96</v>
      </c>
      <c r="N60">
        <f t="shared" si="0"/>
        <v>145.01000000000002</v>
      </c>
      <c r="O60" s="154">
        <f t="shared" si="1"/>
        <v>-1.0000000000019327E-2</v>
      </c>
      <c r="P60">
        <v>41.017171229570373</v>
      </c>
      <c r="Q60">
        <v>23.298393214261083</v>
      </c>
      <c r="R60">
        <v>8.7893938349079352</v>
      </c>
      <c r="S60">
        <v>43.936969864147294</v>
      </c>
      <c r="T60">
        <v>27.9580718571133</v>
      </c>
      <c r="U60" s="156">
        <f t="shared" si="2"/>
        <v>145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145</v>
      </c>
      <c r="E61">
        <f>PPCL!P61</f>
        <v>0</v>
      </c>
      <c r="F61">
        <f t="shared" si="4"/>
        <v>180</v>
      </c>
      <c r="G61">
        <f t="shared" si="5"/>
        <v>145</v>
      </c>
      <c r="H61" s="154"/>
      <c r="I61">
        <f>BRPL_EOD!AI61+BRPL_EOD!AJ61</f>
        <v>41.02</v>
      </c>
      <c r="J61">
        <f>BYPL_EOD!AI61+BYPL_EOD!AJ61</f>
        <v>23.3</v>
      </c>
      <c r="K61">
        <f>MES_EOD!AI61+MES_EOD!AJ61</f>
        <v>8.7899999999999991</v>
      </c>
      <c r="L61">
        <f>NDMC_EOD!AI61+NDMC_EOD!AJ61</f>
        <v>43.94</v>
      </c>
      <c r="M61">
        <f>TPDDL_EOD!AI61+TPDDL_EOD!AJ61</f>
        <v>27.96</v>
      </c>
      <c r="N61">
        <f t="shared" si="0"/>
        <v>145.01000000000002</v>
      </c>
      <c r="O61" s="154">
        <f t="shared" si="1"/>
        <v>-1.0000000000019327E-2</v>
      </c>
      <c r="P61">
        <v>41.017171229570373</v>
      </c>
      <c r="Q61">
        <v>23.298393214261083</v>
      </c>
      <c r="R61">
        <v>8.7893938349079352</v>
      </c>
      <c r="S61">
        <v>43.936969864147294</v>
      </c>
      <c r="T61">
        <v>27.9580718571133</v>
      </c>
      <c r="U61" s="156">
        <f t="shared" si="2"/>
        <v>145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145</v>
      </c>
      <c r="E62">
        <f>PPCL!P62</f>
        <v>0</v>
      </c>
      <c r="F62">
        <f t="shared" si="4"/>
        <v>180</v>
      </c>
      <c r="G62">
        <f t="shared" si="5"/>
        <v>145</v>
      </c>
      <c r="H62" s="154"/>
      <c r="I62">
        <f>BRPL_EOD!AI62+BRPL_EOD!AJ62</f>
        <v>41.02</v>
      </c>
      <c r="J62">
        <f>BYPL_EOD!AI62+BYPL_EOD!AJ62</f>
        <v>23.3</v>
      </c>
      <c r="K62">
        <f>MES_EOD!AI62+MES_EOD!AJ62</f>
        <v>8.7899999999999991</v>
      </c>
      <c r="L62">
        <f>NDMC_EOD!AI62+NDMC_EOD!AJ62</f>
        <v>43.94</v>
      </c>
      <c r="M62">
        <f>TPDDL_EOD!AI62+TPDDL_EOD!AJ62</f>
        <v>27.96</v>
      </c>
      <c r="N62">
        <f t="shared" si="0"/>
        <v>145.01000000000002</v>
      </c>
      <c r="O62" s="154">
        <f t="shared" si="1"/>
        <v>-1.0000000000019327E-2</v>
      </c>
      <c r="P62">
        <v>41.017171229570373</v>
      </c>
      <c r="Q62">
        <v>23.298393214261083</v>
      </c>
      <c r="R62">
        <v>8.7893938349079352</v>
      </c>
      <c r="S62">
        <v>43.936969864147294</v>
      </c>
      <c r="T62">
        <v>27.9580718571133</v>
      </c>
      <c r="U62" s="156">
        <f t="shared" si="2"/>
        <v>145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145</v>
      </c>
      <c r="E63">
        <f>PPCL!P63</f>
        <v>0</v>
      </c>
      <c r="F63">
        <f t="shared" si="4"/>
        <v>180</v>
      </c>
      <c r="G63">
        <f t="shared" si="5"/>
        <v>145</v>
      </c>
      <c r="H63" s="154"/>
      <c r="I63">
        <f>BRPL_EOD!AI63+BRPL_EOD!AJ63</f>
        <v>41.02</v>
      </c>
      <c r="J63">
        <f>BYPL_EOD!AI63+BYPL_EOD!AJ63</f>
        <v>23.3</v>
      </c>
      <c r="K63">
        <f>MES_EOD!AI63+MES_EOD!AJ63</f>
        <v>8.7899999999999991</v>
      </c>
      <c r="L63">
        <f>NDMC_EOD!AI63+NDMC_EOD!AJ63</f>
        <v>43.94</v>
      </c>
      <c r="M63">
        <f>TPDDL_EOD!AI63+TPDDL_EOD!AJ63</f>
        <v>27.96</v>
      </c>
      <c r="N63">
        <f t="shared" si="0"/>
        <v>145.01000000000002</v>
      </c>
      <c r="O63" s="154">
        <f t="shared" si="1"/>
        <v>-1.0000000000019327E-2</v>
      </c>
      <c r="P63">
        <v>41.017171229570373</v>
      </c>
      <c r="Q63">
        <v>23.298393214261083</v>
      </c>
      <c r="R63">
        <v>8.7893938349079352</v>
      </c>
      <c r="S63">
        <v>43.936969864147294</v>
      </c>
      <c r="T63">
        <v>27.9580718571133</v>
      </c>
      <c r="U63" s="156">
        <f t="shared" si="2"/>
        <v>145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145</v>
      </c>
      <c r="E64">
        <f>PPCL!P64</f>
        <v>0</v>
      </c>
      <c r="F64">
        <f t="shared" si="4"/>
        <v>180</v>
      </c>
      <c r="G64">
        <f t="shared" si="5"/>
        <v>145</v>
      </c>
      <c r="H64" s="154"/>
      <c r="I64">
        <f>BRPL_EOD!AI64+BRPL_EOD!AJ64</f>
        <v>41.02</v>
      </c>
      <c r="J64">
        <f>BYPL_EOD!AI64+BYPL_EOD!AJ64</f>
        <v>23.3</v>
      </c>
      <c r="K64">
        <f>MES_EOD!AI64+MES_EOD!AJ64</f>
        <v>8.7899999999999991</v>
      </c>
      <c r="L64">
        <f>NDMC_EOD!AI64+NDMC_EOD!AJ64</f>
        <v>43.94</v>
      </c>
      <c r="M64">
        <f>TPDDL_EOD!AI64+TPDDL_EOD!AJ64</f>
        <v>27.96</v>
      </c>
      <c r="N64">
        <f t="shared" si="0"/>
        <v>145.01000000000002</v>
      </c>
      <c r="O64" s="154">
        <f t="shared" si="1"/>
        <v>-1.0000000000019327E-2</v>
      </c>
      <c r="P64">
        <v>41.017171229570373</v>
      </c>
      <c r="Q64">
        <v>23.298393214261083</v>
      </c>
      <c r="R64">
        <v>8.7893938349079352</v>
      </c>
      <c r="S64">
        <v>43.936969864147294</v>
      </c>
      <c r="T64">
        <v>27.9580718571133</v>
      </c>
      <c r="U64" s="156">
        <f t="shared" si="2"/>
        <v>145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145</v>
      </c>
      <c r="E65">
        <f>PPCL!P65</f>
        <v>0</v>
      </c>
      <c r="F65">
        <f t="shared" si="4"/>
        <v>180</v>
      </c>
      <c r="G65">
        <f t="shared" si="5"/>
        <v>145</v>
      </c>
      <c r="H65" s="154"/>
      <c r="I65">
        <f>BRPL_EOD!AI65+BRPL_EOD!AJ65</f>
        <v>41.02</v>
      </c>
      <c r="J65">
        <f>BYPL_EOD!AI65+BYPL_EOD!AJ65</f>
        <v>23.3</v>
      </c>
      <c r="K65">
        <f>MES_EOD!AI65+MES_EOD!AJ65</f>
        <v>8.7899999999999991</v>
      </c>
      <c r="L65">
        <f>NDMC_EOD!AI65+NDMC_EOD!AJ65</f>
        <v>43.94</v>
      </c>
      <c r="M65">
        <f>TPDDL_EOD!AI65+TPDDL_EOD!AJ65</f>
        <v>27.96</v>
      </c>
      <c r="N65">
        <f t="shared" si="0"/>
        <v>145.01000000000002</v>
      </c>
      <c r="O65" s="154">
        <f t="shared" si="1"/>
        <v>-1.0000000000019327E-2</v>
      </c>
      <c r="P65">
        <v>41.017171229570373</v>
      </c>
      <c r="Q65">
        <v>23.298393214261083</v>
      </c>
      <c r="R65">
        <v>8.7893938349079352</v>
      </c>
      <c r="S65">
        <v>43.936969864147294</v>
      </c>
      <c r="T65">
        <v>27.9580718571133</v>
      </c>
      <c r="U65" s="156">
        <f t="shared" si="2"/>
        <v>145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145</v>
      </c>
      <c r="E66">
        <f>PPCL!P66</f>
        <v>0</v>
      </c>
      <c r="F66">
        <f t="shared" si="4"/>
        <v>180</v>
      </c>
      <c r="G66">
        <f t="shared" si="5"/>
        <v>145</v>
      </c>
      <c r="H66" s="154"/>
      <c r="I66">
        <f>BRPL_EOD!AI66+BRPL_EOD!AJ66</f>
        <v>41.02</v>
      </c>
      <c r="J66">
        <f>BYPL_EOD!AI66+BYPL_EOD!AJ66</f>
        <v>23.3</v>
      </c>
      <c r="K66">
        <f>MES_EOD!AI66+MES_EOD!AJ66</f>
        <v>8.7899999999999991</v>
      </c>
      <c r="L66">
        <f>NDMC_EOD!AI66+NDMC_EOD!AJ66</f>
        <v>43.94</v>
      </c>
      <c r="M66">
        <f>TPDDL_EOD!AI66+TPDDL_EOD!AJ66</f>
        <v>27.96</v>
      </c>
      <c r="N66">
        <f t="shared" si="0"/>
        <v>145.01000000000002</v>
      </c>
      <c r="O66" s="154">
        <f t="shared" si="1"/>
        <v>-1.0000000000019327E-2</v>
      </c>
      <c r="P66">
        <v>41.017171229570373</v>
      </c>
      <c r="Q66">
        <v>23.298393214261083</v>
      </c>
      <c r="R66">
        <v>8.7893938349079352</v>
      </c>
      <c r="S66">
        <v>43.936969864147294</v>
      </c>
      <c r="T66">
        <v>27.9580718571133</v>
      </c>
      <c r="U66" s="156">
        <f t="shared" si="2"/>
        <v>145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145</v>
      </c>
      <c r="E67">
        <f>PPCL!P67</f>
        <v>0</v>
      </c>
      <c r="F67">
        <f t="shared" si="4"/>
        <v>180</v>
      </c>
      <c r="G67">
        <f t="shared" si="5"/>
        <v>145</v>
      </c>
      <c r="H67" s="154"/>
      <c r="I67">
        <f>BRPL_EOD!AI67+BRPL_EOD!AJ67</f>
        <v>41.02</v>
      </c>
      <c r="J67">
        <f>BYPL_EOD!AI67+BYPL_EOD!AJ67</f>
        <v>23.3</v>
      </c>
      <c r="K67">
        <f>MES_EOD!AI67+MES_EOD!AJ67</f>
        <v>8.7899999999999991</v>
      </c>
      <c r="L67">
        <f>NDMC_EOD!AI67+NDMC_EOD!AJ67</f>
        <v>43.94</v>
      </c>
      <c r="M67">
        <f>TPDDL_EOD!AI67+TPDDL_EOD!AJ67</f>
        <v>27.96</v>
      </c>
      <c r="N67">
        <f t="shared" ref="N67:N98" si="6">SUM(I67:M67)</f>
        <v>145.01000000000002</v>
      </c>
      <c r="O67" s="154">
        <f t="shared" ref="O67:O98" si="7">G67-N67</f>
        <v>-1.0000000000019327E-2</v>
      </c>
      <c r="P67">
        <v>41.017171229570373</v>
      </c>
      <c r="Q67">
        <v>23.298393214261083</v>
      </c>
      <c r="R67">
        <v>8.7893938349079352</v>
      </c>
      <c r="S67">
        <v>43.936969864147294</v>
      </c>
      <c r="T67">
        <v>27.9580718571133</v>
      </c>
      <c r="U67" s="156">
        <f t="shared" ref="U67:U98" si="8">SUM(P67:T67)</f>
        <v>145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145</v>
      </c>
      <c r="E68">
        <f>PPCL!P68</f>
        <v>0</v>
      </c>
      <c r="F68">
        <f t="shared" ref="F68:F98" si="10">B68+C68</f>
        <v>180</v>
      </c>
      <c r="G68">
        <f t="shared" ref="G68:G98" si="11">D68+E68</f>
        <v>145</v>
      </c>
      <c r="H68" s="154"/>
      <c r="I68">
        <f>BRPL_EOD!AI68+BRPL_EOD!AJ68</f>
        <v>41.02</v>
      </c>
      <c r="J68">
        <f>BYPL_EOD!AI68+BYPL_EOD!AJ68</f>
        <v>23.3</v>
      </c>
      <c r="K68">
        <f>MES_EOD!AI68+MES_EOD!AJ68</f>
        <v>8.7899999999999991</v>
      </c>
      <c r="L68">
        <f>NDMC_EOD!AI68+NDMC_EOD!AJ68</f>
        <v>43.94</v>
      </c>
      <c r="M68">
        <f>TPDDL_EOD!AI68+TPDDL_EOD!AJ68</f>
        <v>27.96</v>
      </c>
      <c r="N68">
        <f t="shared" si="6"/>
        <v>145.01000000000002</v>
      </c>
      <c r="O68" s="154">
        <f t="shared" si="7"/>
        <v>-1.0000000000019327E-2</v>
      </c>
      <c r="P68">
        <v>41.017171229570373</v>
      </c>
      <c r="Q68">
        <v>23.298393214261083</v>
      </c>
      <c r="R68">
        <v>8.7893938349079352</v>
      </c>
      <c r="S68">
        <v>43.936969864147294</v>
      </c>
      <c r="T68">
        <v>27.9580718571133</v>
      </c>
      <c r="U68" s="156">
        <f t="shared" si="8"/>
        <v>145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145</v>
      </c>
      <c r="E69">
        <f>PPCL!P69</f>
        <v>0</v>
      </c>
      <c r="F69">
        <f t="shared" si="10"/>
        <v>180</v>
      </c>
      <c r="G69">
        <f t="shared" si="11"/>
        <v>145</v>
      </c>
      <c r="H69" s="154"/>
      <c r="I69">
        <f>BRPL_EOD!AI69+BRPL_EOD!AJ69</f>
        <v>41.02</v>
      </c>
      <c r="J69">
        <f>BYPL_EOD!AI69+BYPL_EOD!AJ69</f>
        <v>23.3</v>
      </c>
      <c r="K69">
        <f>MES_EOD!AI69+MES_EOD!AJ69</f>
        <v>8.7899999999999991</v>
      </c>
      <c r="L69">
        <f>NDMC_EOD!AI69+NDMC_EOD!AJ69</f>
        <v>43.94</v>
      </c>
      <c r="M69">
        <f>TPDDL_EOD!AI69+TPDDL_EOD!AJ69</f>
        <v>27.96</v>
      </c>
      <c r="N69">
        <f t="shared" si="6"/>
        <v>145.01000000000002</v>
      </c>
      <c r="O69" s="154">
        <f t="shared" si="7"/>
        <v>-1.0000000000019327E-2</v>
      </c>
      <c r="P69">
        <v>41.017171229570373</v>
      </c>
      <c r="Q69">
        <v>23.298393214261083</v>
      </c>
      <c r="R69">
        <v>8.7893938349079352</v>
      </c>
      <c r="S69">
        <v>43.936969864147294</v>
      </c>
      <c r="T69">
        <v>27.9580718571133</v>
      </c>
      <c r="U69" s="156">
        <f t="shared" si="8"/>
        <v>145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145</v>
      </c>
      <c r="E70">
        <f>PPCL!P70</f>
        <v>0</v>
      </c>
      <c r="F70">
        <f t="shared" si="10"/>
        <v>180</v>
      </c>
      <c r="G70">
        <f t="shared" si="11"/>
        <v>145</v>
      </c>
      <c r="H70" s="154"/>
      <c r="I70">
        <f>BRPL_EOD!AI70+BRPL_EOD!AJ70</f>
        <v>41.02</v>
      </c>
      <c r="J70">
        <f>BYPL_EOD!AI70+BYPL_EOD!AJ70</f>
        <v>23.3</v>
      </c>
      <c r="K70">
        <f>MES_EOD!AI70+MES_EOD!AJ70</f>
        <v>8.7899999999999991</v>
      </c>
      <c r="L70">
        <f>NDMC_EOD!AI70+NDMC_EOD!AJ70</f>
        <v>43.94</v>
      </c>
      <c r="M70">
        <f>TPDDL_EOD!AI70+TPDDL_EOD!AJ70</f>
        <v>27.96</v>
      </c>
      <c r="N70">
        <f t="shared" si="6"/>
        <v>145.01000000000002</v>
      </c>
      <c r="O70" s="154">
        <f t="shared" si="7"/>
        <v>-1.0000000000019327E-2</v>
      </c>
      <c r="P70">
        <v>41.017171229570373</v>
      </c>
      <c r="Q70">
        <v>23.298393214261083</v>
      </c>
      <c r="R70">
        <v>8.7893938349079352</v>
      </c>
      <c r="S70">
        <v>43.936969864147294</v>
      </c>
      <c r="T70">
        <v>27.9580718571133</v>
      </c>
      <c r="U70" s="156">
        <f t="shared" si="8"/>
        <v>145</v>
      </c>
      <c r="V70" s="154">
        <f t="shared" si="9"/>
        <v>0</v>
      </c>
    </row>
    <row r="71" spans="1:22">
      <c r="A71" t="s">
        <v>113</v>
      </c>
      <c r="B71">
        <f>PPCL!D71</f>
        <v>187</v>
      </c>
      <c r="C71">
        <f>PPCL!E71</f>
        <v>0</v>
      </c>
      <c r="D71">
        <f>PPCL!O71</f>
        <v>145</v>
      </c>
      <c r="E71">
        <f>PPCL!P71</f>
        <v>0</v>
      </c>
      <c r="F71">
        <f t="shared" si="10"/>
        <v>187</v>
      </c>
      <c r="G71">
        <f t="shared" si="11"/>
        <v>145</v>
      </c>
      <c r="H71" s="154"/>
      <c r="I71">
        <f>BRPL_EOD!AI71+BRPL_EOD!AJ71</f>
        <v>41</v>
      </c>
      <c r="J71">
        <f>BYPL_EOD!AI71+BYPL_EOD!AJ71</f>
        <v>30.05</v>
      </c>
      <c r="K71">
        <f>MES_EOD!AI71+MES_EOD!AJ71</f>
        <v>7.4</v>
      </c>
      <c r="L71">
        <f>NDMC_EOD!AI71+NDMC_EOD!AJ71</f>
        <v>43</v>
      </c>
      <c r="M71">
        <f>TPDDL_EOD!AI71+TPDDL_EOD!AJ71</f>
        <v>23.55</v>
      </c>
      <c r="N71">
        <f t="shared" si="6"/>
        <v>145</v>
      </c>
      <c r="O71" s="154">
        <f t="shared" si="7"/>
        <v>0</v>
      </c>
      <c r="P71">
        <v>41</v>
      </c>
      <c r="Q71">
        <v>30.05</v>
      </c>
      <c r="R71">
        <v>7.4</v>
      </c>
      <c r="S71">
        <v>43</v>
      </c>
      <c r="T71">
        <v>23.55</v>
      </c>
      <c r="U71" s="156">
        <f t="shared" si="8"/>
        <v>145</v>
      </c>
      <c r="V71" s="154">
        <f t="shared" si="9"/>
        <v>0</v>
      </c>
    </row>
    <row r="72" spans="1:22">
      <c r="A72" t="s">
        <v>114</v>
      </c>
      <c r="B72">
        <f>PPCL!D72</f>
        <v>187</v>
      </c>
      <c r="C72">
        <f>PPCL!E72</f>
        <v>0</v>
      </c>
      <c r="D72">
        <f>PPCL!O72</f>
        <v>145</v>
      </c>
      <c r="E72">
        <f>PPCL!P72</f>
        <v>0</v>
      </c>
      <c r="F72">
        <f t="shared" si="10"/>
        <v>187</v>
      </c>
      <c r="G72">
        <f t="shared" si="11"/>
        <v>145</v>
      </c>
      <c r="H72" s="154"/>
      <c r="I72">
        <f>BRPL_EOD!AI72+BRPL_EOD!AJ72</f>
        <v>41</v>
      </c>
      <c r="J72">
        <f>BYPL_EOD!AI72+BYPL_EOD!AJ72</f>
        <v>30.05</v>
      </c>
      <c r="K72">
        <f>MES_EOD!AI72+MES_EOD!AJ72</f>
        <v>7.4</v>
      </c>
      <c r="L72">
        <f>NDMC_EOD!AI72+NDMC_EOD!AJ72</f>
        <v>43</v>
      </c>
      <c r="M72">
        <f>TPDDL_EOD!AI72+TPDDL_EOD!AJ72</f>
        <v>23.55</v>
      </c>
      <c r="N72">
        <f t="shared" si="6"/>
        <v>145</v>
      </c>
      <c r="O72" s="154">
        <f t="shared" si="7"/>
        <v>0</v>
      </c>
      <c r="P72">
        <v>41</v>
      </c>
      <c r="Q72">
        <v>30.05</v>
      </c>
      <c r="R72">
        <v>7.4</v>
      </c>
      <c r="S72">
        <v>43</v>
      </c>
      <c r="T72">
        <v>23.55</v>
      </c>
      <c r="U72" s="156">
        <f t="shared" si="8"/>
        <v>145</v>
      </c>
      <c r="V72" s="154">
        <f t="shared" si="9"/>
        <v>0</v>
      </c>
    </row>
    <row r="73" spans="1:22">
      <c r="A73" t="s">
        <v>115</v>
      </c>
      <c r="B73">
        <f>PPCL!D73</f>
        <v>187</v>
      </c>
      <c r="C73">
        <f>PPCL!E73</f>
        <v>0</v>
      </c>
      <c r="D73">
        <f>PPCL!O73</f>
        <v>145</v>
      </c>
      <c r="E73">
        <f>PPCL!P73</f>
        <v>0</v>
      </c>
      <c r="F73">
        <f t="shared" si="10"/>
        <v>187</v>
      </c>
      <c r="G73">
        <f t="shared" si="11"/>
        <v>145</v>
      </c>
      <c r="H73" s="154"/>
      <c r="I73">
        <f>BRPL_EOD!AI73+BRPL_EOD!AJ73</f>
        <v>41.02</v>
      </c>
      <c r="J73">
        <f>BYPL_EOD!AI73+BYPL_EOD!AJ73</f>
        <v>23.3</v>
      </c>
      <c r="K73">
        <f>MES_EOD!AI73+MES_EOD!AJ73</f>
        <v>8.7899999999999991</v>
      </c>
      <c r="L73">
        <f>NDMC_EOD!AI73+NDMC_EOD!AJ73</f>
        <v>43.94</v>
      </c>
      <c r="M73">
        <f>TPDDL_EOD!AI73+TPDDL_EOD!AJ73</f>
        <v>27.96</v>
      </c>
      <c r="N73">
        <f t="shared" si="6"/>
        <v>145.01000000000002</v>
      </c>
      <c r="O73" s="154">
        <f t="shared" si="7"/>
        <v>-1.0000000000019327E-2</v>
      </c>
      <c r="P73">
        <v>41.017171229570373</v>
      </c>
      <c r="Q73">
        <v>23.298393214261083</v>
      </c>
      <c r="R73">
        <v>8.7893938349079352</v>
      </c>
      <c r="S73">
        <v>43.936969864147294</v>
      </c>
      <c r="T73">
        <v>27.9580718571133</v>
      </c>
      <c r="U73" s="156">
        <f t="shared" si="8"/>
        <v>145</v>
      </c>
      <c r="V73" s="154">
        <f t="shared" si="9"/>
        <v>0</v>
      </c>
    </row>
    <row r="74" spans="1:22">
      <c r="A74" t="s">
        <v>116</v>
      </c>
      <c r="B74">
        <f>PPCL!D74</f>
        <v>187</v>
      </c>
      <c r="C74">
        <f>PPCL!E74</f>
        <v>0</v>
      </c>
      <c r="D74">
        <f>PPCL!O74</f>
        <v>145</v>
      </c>
      <c r="E74">
        <f>PPCL!P74</f>
        <v>0</v>
      </c>
      <c r="F74">
        <f t="shared" si="10"/>
        <v>187</v>
      </c>
      <c r="G74">
        <f t="shared" si="11"/>
        <v>145</v>
      </c>
      <c r="H74" s="154"/>
      <c r="I74">
        <f>BRPL_EOD!AI74+BRPL_EOD!AJ74</f>
        <v>41.02</v>
      </c>
      <c r="J74">
        <f>BYPL_EOD!AI74+BYPL_EOD!AJ74</f>
        <v>23.3</v>
      </c>
      <c r="K74">
        <f>MES_EOD!AI74+MES_EOD!AJ74</f>
        <v>8.7899999999999991</v>
      </c>
      <c r="L74">
        <f>NDMC_EOD!AI74+NDMC_EOD!AJ74</f>
        <v>43.94</v>
      </c>
      <c r="M74">
        <f>TPDDL_EOD!AI74+TPDDL_EOD!AJ74</f>
        <v>27.96</v>
      </c>
      <c r="N74">
        <f t="shared" si="6"/>
        <v>145.01000000000002</v>
      </c>
      <c r="O74" s="154">
        <f t="shared" si="7"/>
        <v>-1.0000000000019327E-2</v>
      </c>
      <c r="P74">
        <v>41.017171229570373</v>
      </c>
      <c r="Q74">
        <v>23.298393214261083</v>
      </c>
      <c r="R74">
        <v>8.7893938349079352</v>
      </c>
      <c r="S74">
        <v>43.936969864147294</v>
      </c>
      <c r="T74">
        <v>27.9580718571133</v>
      </c>
      <c r="U74" s="156">
        <f t="shared" si="8"/>
        <v>145</v>
      </c>
      <c r="V74" s="154">
        <f t="shared" si="9"/>
        <v>0</v>
      </c>
    </row>
    <row r="75" spans="1:22">
      <c r="A75" t="s">
        <v>117</v>
      </c>
      <c r="B75">
        <f>PPCL!D75</f>
        <v>187</v>
      </c>
      <c r="C75">
        <f>PPCL!E75</f>
        <v>0</v>
      </c>
      <c r="D75">
        <f>PPCL!O75</f>
        <v>145</v>
      </c>
      <c r="E75">
        <f>PPCL!P75</f>
        <v>0</v>
      </c>
      <c r="F75">
        <f t="shared" si="10"/>
        <v>187</v>
      </c>
      <c r="G75">
        <f t="shared" si="11"/>
        <v>145</v>
      </c>
      <c r="H75" s="154"/>
      <c r="I75">
        <f>BRPL_EOD!AI75+BRPL_EOD!AJ75</f>
        <v>41.02</v>
      </c>
      <c r="J75">
        <f>BYPL_EOD!AI75+BYPL_EOD!AJ75</f>
        <v>23.3</v>
      </c>
      <c r="K75">
        <f>MES_EOD!AI75+MES_EOD!AJ75</f>
        <v>8.7899999999999991</v>
      </c>
      <c r="L75">
        <f>NDMC_EOD!AI75+NDMC_EOD!AJ75</f>
        <v>43.94</v>
      </c>
      <c r="M75">
        <f>TPDDL_EOD!AI75+TPDDL_EOD!AJ75</f>
        <v>27.96</v>
      </c>
      <c r="N75">
        <f t="shared" si="6"/>
        <v>145.01000000000002</v>
      </c>
      <c r="O75" s="154">
        <f t="shared" si="7"/>
        <v>-1.0000000000019327E-2</v>
      </c>
      <c r="P75">
        <v>41.017171229570373</v>
      </c>
      <c r="Q75">
        <v>23.298393214261083</v>
      </c>
      <c r="R75">
        <v>8.7893938349079352</v>
      </c>
      <c r="S75">
        <v>43.936969864147294</v>
      </c>
      <c r="T75">
        <v>27.9580718571133</v>
      </c>
      <c r="U75" s="156">
        <f t="shared" si="8"/>
        <v>145</v>
      </c>
      <c r="V75" s="154">
        <f t="shared" si="9"/>
        <v>0</v>
      </c>
    </row>
    <row r="76" spans="1:22">
      <c r="A76" t="s">
        <v>118</v>
      </c>
      <c r="B76">
        <f>PPCL!D76</f>
        <v>187</v>
      </c>
      <c r="C76">
        <f>PPCL!E76</f>
        <v>0</v>
      </c>
      <c r="D76">
        <f>PPCL!O76</f>
        <v>145</v>
      </c>
      <c r="E76">
        <f>PPCL!P76</f>
        <v>0</v>
      </c>
      <c r="F76">
        <f t="shared" si="10"/>
        <v>187</v>
      </c>
      <c r="G76">
        <f t="shared" si="11"/>
        <v>145</v>
      </c>
      <c r="H76" s="154"/>
      <c r="I76">
        <f>BRPL_EOD!AI76+BRPL_EOD!AJ76</f>
        <v>41.02</v>
      </c>
      <c r="J76">
        <f>BYPL_EOD!AI76+BYPL_EOD!AJ76</f>
        <v>23.3</v>
      </c>
      <c r="K76">
        <f>MES_EOD!AI76+MES_EOD!AJ76</f>
        <v>8.7899999999999991</v>
      </c>
      <c r="L76">
        <f>NDMC_EOD!AI76+NDMC_EOD!AJ76</f>
        <v>43.94</v>
      </c>
      <c r="M76">
        <f>TPDDL_EOD!AI76+TPDDL_EOD!AJ76</f>
        <v>27.96</v>
      </c>
      <c r="N76">
        <f t="shared" si="6"/>
        <v>145.01000000000002</v>
      </c>
      <c r="O76" s="154">
        <f t="shared" si="7"/>
        <v>-1.0000000000019327E-2</v>
      </c>
      <c r="P76">
        <v>41.017171229570373</v>
      </c>
      <c r="Q76">
        <v>23.298393214261083</v>
      </c>
      <c r="R76">
        <v>8.7893938349079352</v>
      </c>
      <c r="S76">
        <v>43.936969864147294</v>
      </c>
      <c r="T76">
        <v>27.9580718571133</v>
      </c>
      <c r="U76" s="156">
        <f t="shared" si="8"/>
        <v>145</v>
      </c>
      <c r="V76" s="154">
        <f t="shared" si="9"/>
        <v>0</v>
      </c>
    </row>
    <row r="77" spans="1:22">
      <c r="A77" t="s">
        <v>119</v>
      </c>
      <c r="B77">
        <f>PPCL!D77</f>
        <v>187</v>
      </c>
      <c r="C77">
        <f>PPCL!E77</f>
        <v>0</v>
      </c>
      <c r="D77">
        <f>PPCL!O77</f>
        <v>145</v>
      </c>
      <c r="E77">
        <f>PPCL!P77</f>
        <v>0</v>
      </c>
      <c r="F77">
        <f t="shared" si="10"/>
        <v>187</v>
      </c>
      <c r="G77">
        <f t="shared" si="11"/>
        <v>145</v>
      </c>
      <c r="H77" s="154"/>
      <c r="I77">
        <f>BRPL_EOD!AI77+BRPL_EOD!AJ77</f>
        <v>41.02</v>
      </c>
      <c r="J77">
        <f>BYPL_EOD!AI77+BYPL_EOD!AJ77</f>
        <v>23.3</v>
      </c>
      <c r="K77">
        <f>MES_EOD!AI77+MES_EOD!AJ77</f>
        <v>8.7899999999999991</v>
      </c>
      <c r="L77">
        <f>NDMC_EOD!AI77+NDMC_EOD!AJ77</f>
        <v>43.94</v>
      </c>
      <c r="M77">
        <f>TPDDL_EOD!AI77+TPDDL_EOD!AJ77</f>
        <v>27.96</v>
      </c>
      <c r="N77">
        <f t="shared" si="6"/>
        <v>145.01000000000002</v>
      </c>
      <c r="O77" s="154">
        <f t="shared" si="7"/>
        <v>-1.0000000000019327E-2</v>
      </c>
      <c r="P77">
        <v>41.017171229570373</v>
      </c>
      <c r="Q77">
        <v>23.298393214261083</v>
      </c>
      <c r="R77">
        <v>8.7893938349079352</v>
      </c>
      <c r="S77">
        <v>43.936969864147294</v>
      </c>
      <c r="T77">
        <v>27.9580718571133</v>
      </c>
      <c r="U77" s="156">
        <f t="shared" si="8"/>
        <v>145</v>
      </c>
      <c r="V77" s="154">
        <f t="shared" si="9"/>
        <v>0</v>
      </c>
    </row>
    <row r="78" spans="1:22">
      <c r="A78" t="s">
        <v>120</v>
      </c>
      <c r="B78">
        <f>PPCL!D78</f>
        <v>187</v>
      </c>
      <c r="C78">
        <f>PPCL!E78</f>
        <v>0</v>
      </c>
      <c r="D78">
        <f>PPCL!O78</f>
        <v>145</v>
      </c>
      <c r="E78">
        <f>PPCL!P78</f>
        <v>0</v>
      </c>
      <c r="F78">
        <f t="shared" si="10"/>
        <v>187</v>
      </c>
      <c r="G78">
        <f t="shared" si="11"/>
        <v>145</v>
      </c>
      <c r="H78" s="154"/>
      <c r="I78">
        <f>BRPL_EOD!AI78+BRPL_EOD!AJ78</f>
        <v>41.02</v>
      </c>
      <c r="J78">
        <f>BYPL_EOD!AI78+BYPL_EOD!AJ78</f>
        <v>23.3</v>
      </c>
      <c r="K78">
        <f>MES_EOD!AI78+MES_EOD!AJ78</f>
        <v>8.7899999999999991</v>
      </c>
      <c r="L78">
        <f>NDMC_EOD!AI78+NDMC_EOD!AJ78</f>
        <v>43.94</v>
      </c>
      <c r="M78">
        <f>TPDDL_EOD!AI78+TPDDL_EOD!AJ78</f>
        <v>27.96</v>
      </c>
      <c r="N78">
        <f t="shared" si="6"/>
        <v>145.01000000000002</v>
      </c>
      <c r="O78" s="154">
        <f t="shared" si="7"/>
        <v>-1.0000000000019327E-2</v>
      </c>
      <c r="P78">
        <v>41.017171229570373</v>
      </c>
      <c r="Q78">
        <v>23.298393214261083</v>
      </c>
      <c r="R78">
        <v>8.7893938349079352</v>
      </c>
      <c r="S78">
        <v>43.936969864147294</v>
      </c>
      <c r="T78">
        <v>27.9580718571133</v>
      </c>
      <c r="U78" s="156">
        <f t="shared" si="8"/>
        <v>145</v>
      </c>
      <c r="V78" s="154">
        <f t="shared" si="9"/>
        <v>0</v>
      </c>
    </row>
    <row r="79" spans="1:22">
      <c r="A79" t="s">
        <v>121</v>
      </c>
      <c r="B79">
        <f>PPCL!D79</f>
        <v>187</v>
      </c>
      <c r="C79">
        <f>PPCL!E79</f>
        <v>0</v>
      </c>
      <c r="D79">
        <f>PPCL!O79</f>
        <v>145</v>
      </c>
      <c r="E79">
        <f>PPCL!P79</f>
        <v>0</v>
      </c>
      <c r="F79">
        <f t="shared" si="10"/>
        <v>187</v>
      </c>
      <c r="G79">
        <f t="shared" si="11"/>
        <v>145</v>
      </c>
      <c r="H79" s="154"/>
      <c r="I79">
        <f>BRPL_EOD!AI79+BRPL_EOD!AJ79</f>
        <v>41.02</v>
      </c>
      <c r="J79">
        <f>BYPL_EOD!AI79+BYPL_EOD!AJ79</f>
        <v>23.3</v>
      </c>
      <c r="K79">
        <f>MES_EOD!AI79+MES_EOD!AJ79</f>
        <v>8.7899999999999991</v>
      </c>
      <c r="L79">
        <f>NDMC_EOD!AI79+NDMC_EOD!AJ79</f>
        <v>43.94</v>
      </c>
      <c r="M79">
        <f>TPDDL_EOD!AI79+TPDDL_EOD!AJ79</f>
        <v>27.96</v>
      </c>
      <c r="N79">
        <f t="shared" si="6"/>
        <v>145.01000000000002</v>
      </c>
      <c r="O79" s="154">
        <f t="shared" si="7"/>
        <v>-1.0000000000019327E-2</v>
      </c>
      <c r="P79">
        <v>41.017171229570373</v>
      </c>
      <c r="Q79">
        <v>23.298393214261083</v>
      </c>
      <c r="R79">
        <v>8.7893938349079352</v>
      </c>
      <c r="S79">
        <v>43.936969864147294</v>
      </c>
      <c r="T79">
        <v>27.9580718571133</v>
      </c>
      <c r="U79" s="156">
        <f t="shared" si="8"/>
        <v>145</v>
      </c>
      <c r="V79" s="154">
        <f t="shared" si="9"/>
        <v>0</v>
      </c>
    </row>
    <row r="80" spans="1:22">
      <c r="A80" t="s">
        <v>122</v>
      </c>
      <c r="B80">
        <f>PPCL!D80</f>
        <v>187</v>
      </c>
      <c r="C80">
        <f>PPCL!E80</f>
        <v>0</v>
      </c>
      <c r="D80">
        <f>PPCL!O80</f>
        <v>145</v>
      </c>
      <c r="E80">
        <f>PPCL!P80</f>
        <v>0</v>
      </c>
      <c r="F80">
        <f t="shared" si="10"/>
        <v>187</v>
      </c>
      <c r="G80">
        <f t="shared" si="11"/>
        <v>145</v>
      </c>
      <c r="H80" s="154"/>
      <c r="I80">
        <f>BRPL_EOD!AI80+BRPL_EOD!AJ80</f>
        <v>41.02</v>
      </c>
      <c r="J80">
        <f>BYPL_EOD!AI80+BYPL_EOD!AJ80</f>
        <v>23.3</v>
      </c>
      <c r="K80">
        <f>MES_EOD!AI80+MES_EOD!AJ80</f>
        <v>8.7899999999999991</v>
      </c>
      <c r="L80">
        <f>NDMC_EOD!AI80+NDMC_EOD!AJ80</f>
        <v>43.94</v>
      </c>
      <c r="M80">
        <f>TPDDL_EOD!AI80+TPDDL_EOD!AJ80</f>
        <v>27.96</v>
      </c>
      <c r="N80">
        <f t="shared" si="6"/>
        <v>145.01000000000002</v>
      </c>
      <c r="O80" s="154">
        <f t="shared" si="7"/>
        <v>-1.0000000000019327E-2</v>
      </c>
      <c r="P80">
        <v>41.017171229570373</v>
      </c>
      <c r="Q80">
        <v>23.298393214261083</v>
      </c>
      <c r="R80">
        <v>8.7893938349079352</v>
      </c>
      <c r="S80">
        <v>43.936969864147294</v>
      </c>
      <c r="T80">
        <v>27.9580718571133</v>
      </c>
      <c r="U80" s="156">
        <f t="shared" si="8"/>
        <v>145</v>
      </c>
      <c r="V80" s="154">
        <f t="shared" si="9"/>
        <v>0</v>
      </c>
    </row>
    <row r="81" spans="1:22">
      <c r="A81" t="s">
        <v>123</v>
      </c>
      <c r="B81">
        <f>PPCL!D81</f>
        <v>187</v>
      </c>
      <c r="C81">
        <f>PPCL!E81</f>
        <v>0</v>
      </c>
      <c r="D81">
        <f>PPCL!O81</f>
        <v>145</v>
      </c>
      <c r="E81">
        <f>PPCL!P81</f>
        <v>0</v>
      </c>
      <c r="F81">
        <f t="shared" si="10"/>
        <v>187</v>
      </c>
      <c r="G81">
        <f t="shared" si="11"/>
        <v>145</v>
      </c>
      <c r="H81" s="154"/>
      <c r="I81">
        <f>BRPL_EOD!AI81+BRPL_EOD!AJ81</f>
        <v>41.02</v>
      </c>
      <c r="J81">
        <f>BYPL_EOD!AI81+BYPL_EOD!AJ81</f>
        <v>23.3</v>
      </c>
      <c r="K81">
        <f>MES_EOD!AI81+MES_EOD!AJ81</f>
        <v>8.7899999999999991</v>
      </c>
      <c r="L81">
        <f>NDMC_EOD!AI81+NDMC_EOD!AJ81</f>
        <v>43.94</v>
      </c>
      <c r="M81">
        <f>TPDDL_EOD!AI81+TPDDL_EOD!AJ81</f>
        <v>27.96</v>
      </c>
      <c r="N81">
        <f t="shared" si="6"/>
        <v>145.01000000000002</v>
      </c>
      <c r="O81" s="154">
        <f t="shared" si="7"/>
        <v>-1.0000000000019327E-2</v>
      </c>
      <c r="P81">
        <v>41.017171229570373</v>
      </c>
      <c r="Q81">
        <v>23.298393214261083</v>
      </c>
      <c r="R81">
        <v>8.7893938349079352</v>
      </c>
      <c r="S81">
        <v>43.936969864147294</v>
      </c>
      <c r="T81">
        <v>27.9580718571133</v>
      </c>
      <c r="U81" s="156">
        <f t="shared" si="8"/>
        <v>145</v>
      </c>
      <c r="V81" s="154">
        <f t="shared" si="9"/>
        <v>0</v>
      </c>
    </row>
    <row r="82" spans="1:22">
      <c r="A82" t="s">
        <v>124</v>
      </c>
      <c r="B82">
        <f>PPCL!D82</f>
        <v>187</v>
      </c>
      <c r="C82">
        <f>PPCL!E82</f>
        <v>0</v>
      </c>
      <c r="D82">
        <f>PPCL!O82</f>
        <v>145</v>
      </c>
      <c r="E82">
        <f>PPCL!P82</f>
        <v>0</v>
      </c>
      <c r="F82">
        <f t="shared" si="10"/>
        <v>187</v>
      </c>
      <c r="G82">
        <f t="shared" si="11"/>
        <v>145</v>
      </c>
      <c r="H82" s="154"/>
      <c r="I82">
        <f>BRPL_EOD!AI82+BRPL_EOD!AJ82</f>
        <v>41.02</v>
      </c>
      <c r="J82">
        <f>BYPL_EOD!AI82+BYPL_EOD!AJ82</f>
        <v>23.3</v>
      </c>
      <c r="K82">
        <f>MES_EOD!AI82+MES_EOD!AJ82</f>
        <v>8.7899999999999991</v>
      </c>
      <c r="L82">
        <f>NDMC_EOD!AI82+NDMC_EOD!AJ82</f>
        <v>43.94</v>
      </c>
      <c r="M82">
        <f>TPDDL_EOD!AI82+TPDDL_EOD!AJ82</f>
        <v>27.96</v>
      </c>
      <c r="N82">
        <f t="shared" si="6"/>
        <v>145.01000000000002</v>
      </c>
      <c r="O82" s="154">
        <f t="shared" si="7"/>
        <v>-1.0000000000019327E-2</v>
      </c>
      <c r="P82">
        <v>41.017171229570373</v>
      </c>
      <c r="Q82">
        <v>23.298393214261083</v>
      </c>
      <c r="R82">
        <v>8.7893938349079352</v>
      </c>
      <c r="S82">
        <v>43.936969864147294</v>
      </c>
      <c r="T82">
        <v>27.9580718571133</v>
      </c>
      <c r="U82" s="156">
        <f t="shared" si="8"/>
        <v>145</v>
      </c>
      <c r="V82" s="154">
        <f t="shared" si="9"/>
        <v>0</v>
      </c>
    </row>
    <row r="83" spans="1:22">
      <c r="A83" t="s">
        <v>125</v>
      </c>
      <c r="B83">
        <f>PPCL!D83</f>
        <v>187</v>
      </c>
      <c r="C83">
        <f>PPCL!E83</f>
        <v>0</v>
      </c>
      <c r="D83">
        <f>PPCL!O83</f>
        <v>145</v>
      </c>
      <c r="E83">
        <f>PPCL!P83</f>
        <v>0</v>
      </c>
      <c r="F83">
        <f t="shared" si="10"/>
        <v>187</v>
      </c>
      <c r="G83">
        <f t="shared" si="11"/>
        <v>145</v>
      </c>
      <c r="H83" s="154"/>
      <c r="I83">
        <f>BRPL_EOD!AI83+BRPL_EOD!AJ83</f>
        <v>41.02</v>
      </c>
      <c r="J83">
        <f>BYPL_EOD!AI83+BYPL_EOD!AJ83</f>
        <v>23.3</v>
      </c>
      <c r="K83">
        <f>MES_EOD!AI83+MES_EOD!AJ83</f>
        <v>8.7899999999999991</v>
      </c>
      <c r="L83">
        <f>NDMC_EOD!AI83+NDMC_EOD!AJ83</f>
        <v>43.94</v>
      </c>
      <c r="M83">
        <f>TPDDL_EOD!AI83+TPDDL_EOD!AJ83</f>
        <v>27.96</v>
      </c>
      <c r="N83">
        <f t="shared" si="6"/>
        <v>145.01000000000002</v>
      </c>
      <c r="O83" s="154">
        <f t="shared" si="7"/>
        <v>-1.0000000000019327E-2</v>
      </c>
      <c r="P83">
        <v>41.017171229570373</v>
      </c>
      <c r="Q83">
        <v>23.298393214261083</v>
      </c>
      <c r="R83">
        <v>8.7893938349079352</v>
      </c>
      <c r="S83">
        <v>43.936969864147294</v>
      </c>
      <c r="T83">
        <v>27.9580718571133</v>
      </c>
      <c r="U83" s="156">
        <f t="shared" si="8"/>
        <v>145</v>
      </c>
      <c r="V83" s="154">
        <f t="shared" si="9"/>
        <v>0</v>
      </c>
    </row>
    <row r="84" spans="1:22">
      <c r="A84" t="s">
        <v>126</v>
      </c>
      <c r="B84">
        <f>PPCL!D84</f>
        <v>187</v>
      </c>
      <c r="C84">
        <f>PPCL!E84</f>
        <v>0</v>
      </c>
      <c r="D84">
        <f>PPCL!O84</f>
        <v>145</v>
      </c>
      <c r="E84">
        <f>PPCL!P84</f>
        <v>0</v>
      </c>
      <c r="F84">
        <f t="shared" si="10"/>
        <v>187</v>
      </c>
      <c r="G84">
        <f t="shared" si="11"/>
        <v>145</v>
      </c>
      <c r="H84" s="154"/>
      <c r="I84">
        <f>BRPL_EOD!AI84+BRPL_EOD!AJ84</f>
        <v>41.02</v>
      </c>
      <c r="J84">
        <f>BYPL_EOD!AI84+BYPL_EOD!AJ84</f>
        <v>23.3</v>
      </c>
      <c r="K84">
        <f>MES_EOD!AI84+MES_EOD!AJ84</f>
        <v>8.7899999999999991</v>
      </c>
      <c r="L84">
        <f>NDMC_EOD!AI84+NDMC_EOD!AJ84</f>
        <v>43.94</v>
      </c>
      <c r="M84">
        <f>TPDDL_EOD!AI84+TPDDL_EOD!AJ84</f>
        <v>27.96</v>
      </c>
      <c r="N84">
        <f t="shared" si="6"/>
        <v>145.01000000000002</v>
      </c>
      <c r="O84" s="154">
        <f t="shared" si="7"/>
        <v>-1.0000000000019327E-2</v>
      </c>
      <c r="P84">
        <v>41.017171229570373</v>
      </c>
      <c r="Q84">
        <v>23.298393214261083</v>
      </c>
      <c r="R84">
        <v>8.7893938349079352</v>
      </c>
      <c r="S84">
        <v>43.936969864147294</v>
      </c>
      <c r="T84">
        <v>27.9580718571133</v>
      </c>
      <c r="U84" s="156">
        <f t="shared" si="8"/>
        <v>145</v>
      </c>
      <c r="V84" s="154">
        <f t="shared" si="9"/>
        <v>0</v>
      </c>
    </row>
    <row r="85" spans="1:22">
      <c r="A85" t="s">
        <v>127</v>
      </c>
      <c r="B85">
        <f>PPCL!D85</f>
        <v>187</v>
      </c>
      <c r="C85">
        <f>PPCL!E85</f>
        <v>0</v>
      </c>
      <c r="D85">
        <f>PPCL!O85</f>
        <v>145</v>
      </c>
      <c r="E85">
        <f>PPCL!P85</f>
        <v>0</v>
      </c>
      <c r="F85">
        <f t="shared" si="10"/>
        <v>187</v>
      </c>
      <c r="G85">
        <f t="shared" si="11"/>
        <v>145</v>
      </c>
      <c r="H85" s="154"/>
      <c r="I85">
        <f>BRPL_EOD!AI85+BRPL_EOD!AJ85</f>
        <v>41</v>
      </c>
      <c r="J85">
        <f>BYPL_EOD!AI85+BYPL_EOD!AJ85</f>
        <v>30.05</v>
      </c>
      <c r="K85">
        <f>MES_EOD!AI85+MES_EOD!AJ85</f>
        <v>8</v>
      </c>
      <c r="L85">
        <f>NDMC_EOD!AI85+NDMC_EOD!AJ85</f>
        <v>43</v>
      </c>
      <c r="M85">
        <f>TPDDL_EOD!AI85+TPDDL_EOD!AJ85</f>
        <v>22.95</v>
      </c>
      <c r="N85">
        <f t="shared" si="6"/>
        <v>145</v>
      </c>
      <c r="O85" s="154">
        <f t="shared" si="7"/>
        <v>0</v>
      </c>
      <c r="P85">
        <v>41</v>
      </c>
      <c r="Q85">
        <v>30.05</v>
      </c>
      <c r="R85">
        <v>8</v>
      </c>
      <c r="S85">
        <v>43</v>
      </c>
      <c r="T85">
        <v>22.95</v>
      </c>
      <c r="U85" s="156">
        <f t="shared" si="8"/>
        <v>145</v>
      </c>
      <c r="V85" s="154">
        <f t="shared" si="9"/>
        <v>0</v>
      </c>
    </row>
    <row r="86" spans="1:22">
      <c r="A86" t="s">
        <v>128</v>
      </c>
      <c r="B86">
        <f>PPCL!D86</f>
        <v>187</v>
      </c>
      <c r="C86">
        <f>PPCL!E86</f>
        <v>0</v>
      </c>
      <c r="D86">
        <f>PPCL!O86</f>
        <v>145</v>
      </c>
      <c r="E86">
        <f>PPCL!P86</f>
        <v>0</v>
      </c>
      <c r="F86">
        <f t="shared" si="10"/>
        <v>187</v>
      </c>
      <c r="G86">
        <f t="shared" si="11"/>
        <v>145</v>
      </c>
      <c r="H86" s="154"/>
      <c r="I86">
        <f>BRPL_EOD!AI86+BRPL_EOD!AJ86</f>
        <v>41</v>
      </c>
      <c r="J86">
        <f>BYPL_EOD!AI86+BYPL_EOD!AJ86</f>
        <v>30.05</v>
      </c>
      <c r="K86">
        <f>MES_EOD!AI86+MES_EOD!AJ86</f>
        <v>7.4</v>
      </c>
      <c r="L86">
        <f>NDMC_EOD!AI86+NDMC_EOD!AJ86</f>
        <v>43</v>
      </c>
      <c r="M86">
        <f>TPDDL_EOD!AI86+TPDDL_EOD!AJ86</f>
        <v>23.55</v>
      </c>
      <c r="N86">
        <f t="shared" si="6"/>
        <v>145</v>
      </c>
      <c r="O86" s="154">
        <f t="shared" si="7"/>
        <v>0</v>
      </c>
      <c r="P86">
        <v>41</v>
      </c>
      <c r="Q86">
        <v>30.05</v>
      </c>
      <c r="R86">
        <v>7.4</v>
      </c>
      <c r="S86">
        <v>43</v>
      </c>
      <c r="T86">
        <v>23.55</v>
      </c>
      <c r="U86" s="156">
        <f t="shared" si="8"/>
        <v>145</v>
      </c>
      <c r="V86" s="154">
        <f t="shared" si="9"/>
        <v>0</v>
      </c>
    </row>
    <row r="87" spans="1:22">
      <c r="A87" t="s">
        <v>129</v>
      </c>
      <c r="B87">
        <f>PPCL!D87</f>
        <v>187</v>
      </c>
      <c r="C87">
        <f>PPCL!E87</f>
        <v>0</v>
      </c>
      <c r="D87">
        <f>PPCL!O87</f>
        <v>145</v>
      </c>
      <c r="E87">
        <f>PPCL!P87</f>
        <v>0</v>
      </c>
      <c r="F87">
        <f t="shared" si="10"/>
        <v>187</v>
      </c>
      <c r="G87">
        <f t="shared" si="11"/>
        <v>145</v>
      </c>
      <c r="H87" s="154"/>
      <c r="I87">
        <f>BRPL_EOD!AI87+BRPL_EOD!AJ87</f>
        <v>41</v>
      </c>
      <c r="J87">
        <f>BYPL_EOD!AI87+BYPL_EOD!AJ87</f>
        <v>30.05</v>
      </c>
      <c r="K87">
        <f>MES_EOD!AI87+MES_EOD!AJ87</f>
        <v>7.4</v>
      </c>
      <c r="L87">
        <f>NDMC_EOD!AI87+NDMC_EOD!AJ87</f>
        <v>43</v>
      </c>
      <c r="M87">
        <f>TPDDL_EOD!AI87+TPDDL_EOD!AJ87</f>
        <v>23.55</v>
      </c>
      <c r="N87">
        <f t="shared" si="6"/>
        <v>145</v>
      </c>
      <c r="O87" s="154">
        <f t="shared" si="7"/>
        <v>0</v>
      </c>
      <c r="P87">
        <v>41</v>
      </c>
      <c r="Q87">
        <v>30.05</v>
      </c>
      <c r="R87">
        <v>7.4</v>
      </c>
      <c r="S87">
        <v>43</v>
      </c>
      <c r="T87">
        <v>23.55</v>
      </c>
      <c r="U87" s="156">
        <f t="shared" si="8"/>
        <v>145</v>
      </c>
      <c r="V87" s="154">
        <f t="shared" si="9"/>
        <v>0</v>
      </c>
    </row>
    <row r="88" spans="1:22">
      <c r="A88" t="s">
        <v>130</v>
      </c>
      <c r="B88">
        <f>PPCL!D88</f>
        <v>187</v>
      </c>
      <c r="C88">
        <f>PPCL!E88</f>
        <v>0</v>
      </c>
      <c r="D88">
        <f>PPCL!O88</f>
        <v>145</v>
      </c>
      <c r="E88">
        <f>PPCL!P88</f>
        <v>0</v>
      </c>
      <c r="F88">
        <f t="shared" si="10"/>
        <v>187</v>
      </c>
      <c r="G88">
        <f t="shared" si="11"/>
        <v>145</v>
      </c>
      <c r="H88" s="154"/>
      <c r="I88">
        <f>BRPL_EOD!AI88+BRPL_EOD!AJ88</f>
        <v>41</v>
      </c>
      <c r="J88">
        <f>BYPL_EOD!AI88+BYPL_EOD!AJ88</f>
        <v>30.05</v>
      </c>
      <c r="K88">
        <f>MES_EOD!AI88+MES_EOD!AJ88</f>
        <v>7.4</v>
      </c>
      <c r="L88">
        <f>NDMC_EOD!AI88+NDMC_EOD!AJ88</f>
        <v>43</v>
      </c>
      <c r="M88">
        <f>TPDDL_EOD!AI88+TPDDL_EOD!AJ88</f>
        <v>23.55</v>
      </c>
      <c r="N88">
        <f t="shared" si="6"/>
        <v>145</v>
      </c>
      <c r="O88" s="154">
        <f t="shared" si="7"/>
        <v>0</v>
      </c>
      <c r="P88">
        <v>41</v>
      </c>
      <c r="Q88">
        <v>30.05</v>
      </c>
      <c r="R88">
        <v>7.4</v>
      </c>
      <c r="S88">
        <v>43</v>
      </c>
      <c r="T88">
        <v>23.55</v>
      </c>
      <c r="U88" s="156">
        <f t="shared" si="8"/>
        <v>145</v>
      </c>
      <c r="V88" s="154">
        <f t="shared" si="9"/>
        <v>0</v>
      </c>
    </row>
    <row r="89" spans="1:22">
      <c r="A89" t="s">
        <v>131</v>
      </c>
      <c r="B89">
        <f>PPCL!D89</f>
        <v>187</v>
      </c>
      <c r="C89">
        <f>PPCL!E89</f>
        <v>0</v>
      </c>
      <c r="D89">
        <f>PPCL!O89</f>
        <v>145</v>
      </c>
      <c r="E89">
        <f>PPCL!P89</f>
        <v>0</v>
      </c>
      <c r="F89">
        <f t="shared" si="10"/>
        <v>187</v>
      </c>
      <c r="G89">
        <f t="shared" si="11"/>
        <v>145</v>
      </c>
      <c r="H89" s="154"/>
      <c r="I89">
        <f>BRPL_EOD!AI89+BRPL_EOD!AJ89</f>
        <v>41.02</v>
      </c>
      <c r="J89">
        <f>BYPL_EOD!AI89+BYPL_EOD!AJ89</f>
        <v>23.3</v>
      </c>
      <c r="K89">
        <f>MES_EOD!AI89+MES_EOD!AJ89</f>
        <v>8.7899999999999991</v>
      </c>
      <c r="L89">
        <f>NDMC_EOD!AI89+NDMC_EOD!AJ89</f>
        <v>43.94</v>
      </c>
      <c r="M89">
        <f>TPDDL_EOD!AI89+TPDDL_EOD!AJ89</f>
        <v>27.96</v>
      </c>
      <c r="N89">
        <f t="shared" si="6"/>
        <v>145.01000000000002</v>
      </c>
      <c r="O89" s="154">
        <f t="shared" si="7"/>
        <v>-1.0000000000019327E-2</v>
      </c>
      <c r="P89">
        <v>41.017171229570373</v>
      </c>
      <c r="Q89">
        <v>23.298393214261083</v>
      </c>
      <c r="R89">
        <v>8.7893938349079352</v>
      </c>
      <c r="S89">
        <v>43.936969864147294</v>
      </c>
      <c r="T89">
        <v>27.9580718571133</v>
      </c>
      <c r="U89" s="156">
        <f t="shared" si="8"/>
        <v>145</v>
      </c>
      <c r="V89" s="154">
        <f t="shared" si="9"/>
        <v>0</v>
      </c>
    </row>
    <row r="90" spans="1:22">
      <c r="A90" t="s">
        <v>132</v>
      </c>
      <c r="B90">
        <f>PPCL!D90</f>
        <v>187</v>
      </c>
      <c r="C90">
        <f>PPCL!E90</f>
        <v>0</v>
      </c>
      <c r="D90">
        <f>PPCL!O90</f>
        <v>145</v>
      </c>
      <c r="E90">
        <f>PPCL!P90</f>
        <v>0</v>
      </c>
      <c r="F90">
        <f t="shared" si="10"/>
        <v>187</v>
      </c>
      <c r="G90">
        <f t="shared" si="11"/>
        <v>145</v>
      </c>
      <c r="H90" s="154"/>
      <c r="I90">
        <f>BRPL_EOD!AI90+BRPL_EOD!AJ90</f>
        <v>41.02</v>
      </c>
      <c r="J90">
        <f>BYPL_EOD!AI90+BYPL_EOD!AJ90</f>
        <v>23.3</v>
      </c>
      <c r="K90">
        <f>MES_EOD!AI90+MES_EOD!AJ90</f>
        <v>8.7899999999999991</v>
      </c>
      <c r="L90">
        <f>NDMC_EOD!AI90+NDMC_EOD!AJ90</f>
        <v>43.94</v>
      </c>
      <c r="M90">
        <f>TPDDL_EOD!AI90+TPDDL_EOD!AJ90</f>
        <v>27.96</v>
      </c>
      <c r="N90">
        <f t="shared" si="6"/>
        <v>145.01000000000002</v>
      </c>
      <c r="O90" s="154">
        <f t="shared" si="7"/>
        <v>-1.0000000000019327E-2</v>
      </c>
      <c r="P90">
        <v>41.017171229570373</v>
      </c>
      <c r="Q90">
        <v>23.298393214261083</v>
      </c>
      <c r="R90">
        <v>8.7893938349079352</v>
      </c>
      <c r="S90">
        <v>43.936969864147294</v>
      </c>
      <c r="T90">
        <v>27.9580718571133</v>
      </c>
      <c r="U90" s="156">
        <f t="shared" si="8"/>
        <v>145</v>
      </c>
      <c r="V90" s="154">
        <f t="shared" si="9"/>
        <v>0</v>
      </c>
    </row>
    <row r="91" spans="1:22">
      <c r="A91" t="s">
        <v>133</v>
      </c>
      <c r="B91">
        <f>PPCL!D91</f>
        <v>187</v>
      </c>
      <c r="C91">
        <f>PPCL!E91</f>
        <v>0</v>
      </c>
      <c r="D91">
        <f>PPCL!O91</f>
        <v>145</v>
      </c>
      <c r="E91">
        <f>PPCL!P91</f>
        <v>0</v>
      </c>
      <c r="F91">
        <f t="shared" si="10"/>
        <v>187</v>
      </c>
      <c r="G91">
        <f t="shared" si="11"/>
        <v>145</v>
      </c>
      <c r="H91" s="154"/>
      <c r="I91">
        <f>BRPL_EOD!AI91+BRPL_EOD!AJ91</f>
        <v>41</v>
      </c>
      <c r="J91">
        <f>BYPL_EOD!AI91+BYPL_EOD!AJ91</f>
        <v>30.05</v>
      </c>
      <c r="K91">
        <f>MES_EOD!AI91+MES_EOD!AJ91</f>
        <v>8</v>
      </c>
      <c r="L91">
        <f>NDMC_EOD!AI91+NDMC_EOD!AJ91</f>
        <v>43</v>
      </c>
      <c r="M91">
        <f>TPDDL_EOD!AI91+TPDDL_EOD!AJ91</f>
        <v>22.95</v>
      </c>
      <c r="N91">
        <f t="shared" si="6"/>
        <v>145</v>
      </c>
      <c r="O91" s="154">
        <f t="shared" si="7"/>
        <v>0</v>
      </c>
      <c r="P91">
        <v>41</v>
      </c>
      <c r="Q91">
        <v>30.05</v>
      </c>
      <c r="R91">
        <v>8</v>
      </c>
      <c r="S91">
        <v>43</v>
      </c>
      <c r="T91">
        <v>22.95</v>
      </c>
      <c r="U91" s="156">
        <f t="shared" si="8"/>
        <v>145</v>
      </c>
      <c r="V91" s="154">
        <f t="shared" si="9"/>
        <v>0</v>
      </c>
    </row>
    <row r="92" spans="1:22">
      <c r="A92" t="s">
        <v>134</v>
      </c>
      <c r="B92">
        <f>PPCL!D92</f>
        <v>187</v>
      </c>
      <c r="C92">
        <f>PPCL!E92</f>
        <v>0</v>
      </c>
      <c r="D92">
        <f>PPCL!O92</f>
        <v>145</v>
      </c>
      <c r="E92">
        <f>PPCL!P92</f>
        <v>0</v>
      </c>
      <c r="F92">
        <f t="shared" si="10"/>
        <v>187</v>
      </c>
      <c r="G92">
        <f t="shared" si="11"/>
        <v>145</v>
      </c>
      <c r="H92" s="154"/>
      <c r="I92">
        <f>BRPL_EOD!AI92+BRPL_EOD!AJ92</f>
        <v>41</v>
      </c>
      <c r="J92">
        <f>BYPL_EOD!AI92+BYPL_EOD!AJ92</f>
        <v>30.05</v>
      </c>
      <c r="K92">
        <f>MES_EOD!AI92+MES_EOD!AJ92</f>
        <v>7.4</v>
      </c>
      <c r="L92">
        <f>NDMC_EOD!AI92+NDMC_EOD!AJ92</f>
        <v>43</v>
      </c>
      <c r="M92">
        <f>TPDDL_EOD!AI92+TPDDL_EOD!AJ92</f>
        <v>23.55</v>
      </c>
      <c r="N92">
        <f t="shared" si="6"/>
        <v>145</v>
      </c>
      <c r="O92" s="154">
        <f t="shared" si="7"/>
        <v>0</v>
      </c>
      <c r="P92">
        <v>41</v>
      </c>
      <c r="Q92">
        <v>30.05</v>
      </c>
      <c r="R92">
        <v>7.4</v>
      </c>
      <c r="S92">
        <v>43</v>
      </c>
      <c r="T92">
        <v>23.55</v>
      </c>
      <c r="U92" s="156">
        <f t="shared" si="8"/>
        <v>145</v>
      </c>
      <c r="V92" s="154">
        <f t="shared" si="9"/>
        <v>0</v>
      </c>
    </row>
    <row r="93" spans="1:22">
      <c r="A93" t="s">
        <v>135</v>
      </c>
      <c r="B93">
        <f>PPCL!D93</f>
        <v>187</v>
      </c>
      <c r="C93">
        <f>PPCL!E93</f>
        <v>0</v>
      </c>
      <c r="D93">
        <f>PPCL!O93</f>
        <v>145</v>
      </c>
      <c r="E93">
        <f>PPCL!P93</f>
        <v>0</v>
      </c>
      <c r="F93">
        <f t="shared" si="10"/>
        <v>187</v>
      </c>
      <c r="G93">
        <f t="shared" si="11"/>
        <v>145</v>
      </c>
      <c r="H93" s="154"/>
      <c r="I93">
        <f>BRPL_EOD!AI93+BRPL_EOD!AJ93</f>
        <v>41</v>
      </c>
      <c r="J93">
        <f>BYPL_EOD!AI93+BYPL_EOD!AJ93</f>
        <v>30.05</v>
      </c>
      <c r="K93">
        <f>MES_EOD!AI93+MES_EOD!AJ93</f>
        <v>7.4</v>
      </c>
      <c r="L93">
        <f>NDMC_EOD!AI93+NDMC_EOD!AJ93</f>
        <v>43</v>
      </c>
      <c r="M93">
        <f>TPDDL_EOD!AI93+TPDDL_EOD!AJ93</f>
        <v>23.55</v>
      </c>
      <c r="N93">
        <f t="shared" si="6"/>
        <v>145</v>
      </c>
      <c r="O93" s="154">
        <f t="shared" si="7"/>
        <v>0</v>
      </c>
      <c r="P93">
        <v>41</v>
      </c>
      <c r="Q93">
        <v>30.05</v>
      </c>
      <c r="R93">
        <v>7.4</v>
      </c>
      <c r="S93">
        <v>43</v>
      </c>
      <c r="T93">
        <v>23.55</v>
      </c>
      <c r="U93" s="156">
        <f t="shared" si="8"/>
        <v>145</v>
      </c>
      <c r="V93" s="154">
        <f t="shared" si="9"/>
        <v>0</v>
      </c>
    </row>
    <row r="94" spans="1:22">
      <c r="A94" t="s">
        <v>136</v>
      </c>
      <c r="B94">
        <f>PPCL!D94</f>
        <v>187</v>
      </c>
      <c r="C94">
        <f>PPCL!E94</f>
        <v>0</v>
      </c>
      <c r="D94">
        <f>PPCL!O94</f>
        <v>145</v>
      </c>
      <c r="E94">
        <f>PPCL!P94</f>
        <v>0</v>
      </c>
      <c r="F94">
        <f t="shared" si="10"/>
        <v>187</v>
      </c>
      <c r="G94">
        <f t="shared" si="11"/>
        <v>145</v>
      </c>
      <c r="H94" s="154"/>
      <c r="I94">
        <f>BRPL_EOD!AI94+BRPL_EOD!AJ94</f>
        <v>41.02</v>
      </c>
      <c r="J94">
        <f>BYPL_EOD!AI94+BYPL_EOD!AJ94</f>
        <v>23.3</v>
      </c>
      <c r="K94">
        <f>MES_EOD!AI94+MES_EOD!AJ94</f>
        <v>8.7899999999999991</v>
      </c>
      <c r="L94">
        <f>NDMC_EOD!AI94+NDMC_EOD!AJ94</f>
        <v>43.94</v>
      </c>
      <c r="M94">
        <f>TPDDL_EOD!AI94+TPDDL_EOD!AJ94</f>
        <v>27.96</v>
      </c>
      <c r="N94">
        <f t="shared" si="6"/>
        <v>145.01000000000002</v>
      </c>
      <c r="O94" s="154">
        <f t="shared" si="7"/>
        <v>-1.0000000000019327E-2</v>
      </c>
      <c r="P94">
        <v>41.017171229570373</v>
      </c>
      <c r="Q94">
        <v>23.298393214261083</v>
      </c>
      <c r="R94">
        <v>8.7893938349079352</v>
      </c>
      <c r="S94">
        <v>43.936969864147294</v>
      </c>
      <c r="T94">
        <v>27.9580718571133</v>
      </c>
      <c r="U94" s="156">
        <f t="shared" si="8"/>
        <v>145</v>
      </c>
      <c r="V94" s="154">
        <f t="shared" si="9"/>
        <v>0</v>
      </c>
    </row>
    <row r="95" spans="1:22">
      <c r="A95" t="s">
        <v>137</v>
      </c>
      <c r="B95">
        <f>PPCL!D95</f>
        <v>187</v>
      </c>
      <c r="C95">
        <f>PPCL!E95</f>
        <v>0</v>
      </c>
      <c r="D95">
        <f>PPCL!O95</f>
        <v>145</v>
      </c>
      <c r="E95">
        <f>PPCL!P95</f>
        <v>0</v>
      </c>
      <c r="F95">
        <f t="shared" si="10"/>
        <v>187</v>
      </c>
      <c r="G95">
        <f t="shared" si="11"/>
        <v>145</v>
      </c>
      <c r="H95" s="154"/>
      <c r="I95">
        <f>BRPL_EOD!AI95+BRPL_EOD!AJ95</f>
        <v>41</v>
      </c>
      <c r="J95">
        <f>BYPL_EOD!AI95+BYPL_EOD!AJ95</f>
        <v>30.05</v>
      </c>
      <c r="K95">
        <f>MES_EOD!AI95+MES_EOD!AJ95</f>
        <v>7.4</v>
      </c>
      <c r="L95">
        <f>NDMC_EOD!AI95+NDMC_EOD!AJ95</f>
        <v>43</v>
      </c>
      <c r="M95">
        <f>TPDDL_EOD!AI95+TPDDL_EOD!AJ95</f>
        <v>23.55</v>
      </c>
      <c r="N95">
        <f t="shared" si="6"/>
        <v>145</v>
      </c>
      <c r="O95" s="154">
        <f t="shared" si="7"/>
        <v>0</v>
      </c>
      <c r="P95">
        <v>41</v>
      </c>
      <c r="Q95">
        <v>30.05</v>
      </c>
      <c r="R95">
        <v>7.4</v>
      </c>
      <c r="S95">
        <v>43</v>
      </c>
      <c r="T95">
        <v>23.55</v>
      </c>
      <c r="U95" s="156">
        <f t="shared" si="8"/>
        <v>145</v>
      </c>
      <c r="V95" s="154">
        <f t="shared" si="9"/>
        <v>0</v>
      </c>
    </row>
    <row r="96" spans="1:22">
      <c r="A96" t="s">
        <v>138</v>
      </c>
      <c r="B96">
        <f>PPCL!D96</f>
        <v>187</v>
      </c>
      <c r="C96">
        <f>PPCL!E96</f>
        <v>0</v>
      </c>
      <c r="D96">
        <f>PPCL!O96</f>
        <v>145</v>
      </c>
      <c r="E96">
        <f>PPCL!P96</f>
        <v>0</v>
      </c>
      <c r="F96">
        <f t="shared" si="10"/>
        <v>187</v>
      </c>
      <c r="G96">
        <f t="shared" si="11"/>
        <v>145</v>
      </c>
      <c r="H96" s="154"/>
      <c r="I96">
        <f>BRPL_EOD!AI96+BRPL_EOD!AJ96</f>
        <v>41</v>
      </c>
      <c r="J96">
        <f>BYPL_EOD!AI96+BYPL_EOD!AJ96</f>
        <v>30.05</v>
      </c>
      <c r="K96">
        <f>MES_EOD!AI96+MES_EOD!AJ96</f>
        <v>7.4</v>
      </c>
      <c r="L96">
        <f>NDMC_EOD!AI96+NDMC_EOD!AJ96</f>
        <v>43</v>
      </c>
      <c r="M96">
        <f>TPDDL_EOD!AI96+TPDDL_EOD!AJ96</f>
        <v>23.55</v>
      </c>
      <c r="N96">
        <f t="shared" si="6"/>
        <v>145</v>
      </c>
      <c r="O96" s="154">
        <f t="shared" si="7"/>
        <v>0</v>
      </c>
      <c r="P96">
        <v>41</v>
      </c>
      <c r="Q96">
        <v>30.05</v>
      </c>
      <c r="R96">
        <v>7.4</v>
      </c>
      <c r="S96">
        <v>43</v>
      </c>
      <c r="T96">
        <v>23.55</v>
      </c>
      <c r="U96" s="156">
        <f t="shared" si="8"/>
        <v>145</v>
      </c>
      <c r="V96" s="154">
        <f t="shared" si="9"/>
        <v>0</v>
      </c>
    </row>
    <row r="97" spans="1:22">
      <c r="A97" t="s">
        <v>139</v>
      </c>
      <c r="B97">
        <f>PPCL!D97</f>
        <v>187</v>
      </c>
      <c r="C97">
        <f>PPCL!E97</f>
        <v>0</v>
      </c>
      <c r="D97">
        <f>PPCL!O97</f>
        <v>145</v>
      </c>
      <c r="E97">
        <f>PPCL!P97</f>
        <v>0</v>
      </c>
      <c r="F97">
        <f t="shared" si="10"/>
        <v>187</v>
      </c>
      <c r="G97">
        <f t="shared" si="11"/>
        <v>145</v>
      </c>
      <c r="H97" s="154"/>
      <c r="I97">
        <f>BRPL_EOD!AI97+BRPL_EOD!AJ97</f>
        <v>41</v>
      </c>
      <c r="J97">
        <f>BYPL_EOD!AI97+BYPL_EOD!AJ97</f>
        <v>30.05</v>
      </c>
      <c r="K97">
        <f>MES_EOD!AI97+MES_EOD!AJ97</f>
        <v>8</v>
      </c>
      <c r="L97">
        <f>NDMC_EOD!AI97+NDMC_EOD!AJ97</f>
        <v>43</v>
      </c>
      <c r="M97">
        <f>TPDDL_EOD!AI97+TPDDL_EOD!AJ97</f>
        <v>22.95</v>
      </c>
      <c r="N97">
        <f t="shared" si="6"/>
        <v>145</v>
      </c>
      <c r="O97" s="154">
        <f t="shared" si="7"/>
        <v>0</v>
      </c>
      <c r="P97">
        <v>41</v>
      </c>
      <c r="Q97">
        <v>30.05</v>
      </c>
      <c r="R97">
        <v>8</v>
      </c>
      <c r="S97">
        <v>43</v>
      </c>
      <c r="T97">
        <v>22.95</v>
      </c>
      <c r="U97" s="156">
        <f t="shared" si="8"/>
        <v>145</v>
      </c>
      <c r="V97" s="154">
        <f t="shared" si="9"/>
        <v>0</v>
      </c>
    </row>
    <row r="98" spans="1:22">
      <c r="A98" t="s">
        <v>140</v>
      </c>
      <c r="B98">
        <f>PPCL!D98</f>
        <v>187</v>
      </c>
      <c r="C98">
        <f>PPCL!E98</f>
        <v>0</v>
      </c>
      <c r="D98">
        <f>PPCL!O98</f>
        <v>145</v>
      </c>
      <c r="E98">
        <f>PPCL!P98</f>
        <v>0</v>
      </c>
      <c r="F98">
        <f t="shared" si="10"/>
        <v>187</v>
      </c>
      <c r="G98">
        <f t="shared" si="11"/>
        <v>145</v>
      </c>
      <c r="H98" s="154"/>
      <c r="I98">
        <f>BRPL_EOD!AI98+BRPL_EOD!AJ98</f>
        <v>41</v>
      </c>
      <c r="J98">
        <f>BYPL_EOD!AI98+BYPL_EOD!AJ98</f>
        <v>30.05</v>
      </c>
      <c r="K98">
        <f>MES_EOD!AI98+MES_EOD!AJ98</f>
        <v>7.4</v>
      </c>
      <c r="L98">
        <f>NDMC_EOD!AI98+NDMC_EOD!AJ98</f>
        <v>43</v>
      </c>
      <c r="M98">
        <f>TPDDL_EOD!AI98+TPDDL_EOD!AJ98</f>
        <v>23.55</v>
      </c>
      <c r="N98">
        <f t="shared" si="6"/>
        <v>145</v>
      </c>
      <c r="O98" s="154">
        <f t="shared" si="7"/>
        <v>0</v>
      </c>
      <c r="P98">
        <v>41</v>
      </c>
      <c r="Q98">
        <v>30.05</v>
      </c>
      <c r="R98">
        <v>7.4</v>
      </c>
      <c r="S98">
        <v>43</v>
      </c>
      <c r="T98">
        <v>23.55</v>
      </c>
      <c r="U98" s="156">
        <f t="shared" si="8"/>
        <v>145</v>
      </c>
      <c r="V98" s="154">
        <f t="shared" si="9"/>
        <v>0</v>
      </c>
    </row>
    <row r="99" spans="1:22">
      <c r="A99" s="156" t="s">
        <v>349</v>
      </c>
      <c r="B99" s="156">
        <f>SUM(B3:B98)/4000</f>
        <v>4.4390000000000001</v>
      </c>
      <c r="C99" s="156">
        <f t="shared" ref="C99:U99" si="12">SUM(C3:C98)/4000</f>
        <v>0</v>
      </c>
      <c r="D99" s="156">
        <f t="shared" si="12"/>
        <v>3.48</v>
      </c>
      <c r="E99" s="156">
        <f t="shared" si="12"/>
        <v>0</v>
      </c>
      <c r="F99" s="156">
        <f t="shared" si="12"/>
        <v>4.4390000000000001</v>
      </c>
      <c r="G99" s="156">
        <f t="shared" si="12"/>
        <v>3.48</v>
      </c>
      <c r="H99" s="156"/>
      <c r="I99" s="156">
        <f t="shared" si="12"/>
        <v>0.9843949999999998</v>
      </c>
      <c r="J99" s="156">
        <f t="shared" si="12"/>
        <v>0.58788749999999979</v>
      </c>
      <c r="K99" s="156">
        <f t="shared" si="12"/>
        <v>0.20565249999999982</v>
      </c>
      <c r="L99" s="156">
        <f t="shared" si="12"/>
        <v>1.0505650000000009</v>
      </c>
      <c r="M99" s="156">
        <f t="shared" si="12"/>
        <v>0.65169750000000071</v>
      </c>
      <c r="N99" s="156">
        <f t="shared" si="12"/>
        <v>3.4801975000000036</v>
      </c>
      <c r="O99" s="156">
        <f t="shared" si="12"/>
        <v>-1.975000000003817E-4</v>
      </c>
      <c r="P99" s="156">
        <f t="shared" si="12"/>
        <v>0.98433913178401566</v>
      </c>
      <c r="Q99" s="156">
        <f t="shared" si="12"/>
        <v>0.58785576598165645</v>
      </c>
      <c r="R99" s="156">
        <f t="shared" si="12"/>
        <v>0.20564052823943171</v>
      </c>
      <c r="S99" s="156">
        <f t="shared" si="12"/>
        <v>1.0505051548169084</v>
      </c>
      <c r="T99" s="156">
        <f t="shared" si="12"/>
        <v>0.65165941917798764</v>
      </c>
      <c r="U99" s="156">
        <f t="shared" si="12"/>
        <v>3.48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X1" s="157"/>
    </row>
    <row r="2" spans="1:24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54"/>
      <c r="I3">
        <f>BRPL_EOD!AC3+BRPL_EOD!AD3</f>
        <v>14</v>
      </c>
      <c r="J3">
        <f>BYPL_EOD!AC3+BYPL_EOD!AD3</f>
        <v>5.99</v>
      </c>
      <c r="K3">
        <f>MES_EOD!AC3+MES_EOD!AD3</f>
        <v>0</v>
      </c>
      <c r="L3">
        <f>NDMC_EOD!AC3+NDMC_EOD!AD3</f>
        <v>2.08</v>
      </c>
      <c r="M3">
        <f>TPDDL_EOD!AC3+TPDDL_EOD!AD3</f>
        <v>12</v>
      </c>
      <c r="N3">
        <f t="shared" ref="N3:N66" si="0">SUM(I3:M3)</f>
        <v>34.07</v>
      </c>
      <c r="O3" s="154">
        <f t="shared" ref="O3:O66" si="1">G3-N3</f>
        <v>0.53000000000000114</v>
      </c>
      <c r="P3">
        <v>14.217786909304374</v>
      </c>
      <c r="Q3">
        <v>6.0831816847666573</v>
      </c>
      <c r="R3">
        <v>0</v>
      </c>
      <c r="S3">
        <v>2.1123569122395072</v>
      </c>
      <c r="T3">
        <v>12.186674493689463</v>
      </c>
      <c r="U3" s="156">
        <f t="shared" ref="U3:U66" si="2">SUM(P3:T3)</f>
        <v>34.599999999999994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54"/>
      <c r="I4">
        <f>BRPL_EOD!AC4+BRPL_EOD!AD4</f>
        <v>14</v>
      </c>
      <c r="J4">
        <f>BYPL_EOD!AC4+BYPL_EOD!AD4</f>
        <v>5.99</v>
      </c>
      <c r="K4">
        <f>MES_EOD!AC4+MES_EOD!AD4</f>
        <v>0</v>
      </c>
      <c r="L4">
        <f>NDMC_EOD!AC4+NDMC_EOD!AD4</f>
        <v>2.08</v>
      </c>
      <c r="M4">
        <f>TPDDL_EOD!AC4+TPDDL_EOD!AD4</f>
        <v>12</v>
      </c>
      <c r="N4">
        <f t="shared" si="0"/>
        <v>34.07</v>
      </c>
      <c r="O4" s="154">
        <f t="shared" si="1"/>
        <v>0.53000000000000114</v>
      </c>
      <c r="P4">
        <v>14.217786909304374</v>
      </c>
      <c r="Q4">
        <v>6.0831816847666573</v>
      </c>
      <c r="R4">
        <v>0</v>
      </c>
      <c r="S4">
        <v>2.1123569122395072</v>
      </c>
      <c r="T4">
        <v>12.186674493689463</v>
      </c>
      <c r="U4" s="156">
        <f t="shared" si="2"/>
        <v>34.599999999999994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54"/>
      <c r="I5">
        <f>BRPL_EOD!AC5+BRPL_EOD!AD5</f>
        <v>10.18</v>
      </c>
      <c r="J5">
        <f>BYPL_EOD!AC5+BYPL_EOD!AD5</f>
        <v>13.9</v>
      </c>
      <c r="K5">
        <f>MES_EOD!AC5+MES_EOD!AD5</f>
        <v>0</v>
      </c>
      <c r="L5">
        <f>NDMC_EOD!AC5+NDMC_EOD!AD5</f>
        <v>1.51</v>
      </c>
      <c r="M5">
        <f>TPDDL_EOD!AC5+TPDDL_EOD!AD5</f>
        <v>8.73</v>
      </c>
      <c r="N5">
        <f t="shared" si="0"/>
        <v>34.32</v>
      </c>
      <c r="O5" s="154">
        <f t="shared" si="1"/>
        <v>0.28000000000000114</v>
      </c>
      <c r="P5">
        <v>10.263053613053613</v>
      </c>
      <c r="Q5">
        <v>14.013403263403264</v>
      </c>
      <c r="R5">
        <v>0</v>
      </c>
      <c r="S5">
        <v>1.5223193473193475</v>
      </c>
      <c r="T5">
        <v>8.8012237762237771</v>
      </c>
      <c r="U5" s="156">
        <f t="shared" si="2"/>
        <v>34.6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54"/>
      <c r="I6">
        <f>BRPL_EOD!AC6+BRPL_EOD!AD6</f>
        <v>10.18</v>
      </c>
      <c r="J6">
        <f>BYPL_EOD!AC6+BYPL_EOD!AD6</f>
        <v>13.9</v>
      </c>
      <c r="K6">
        <f>MES_EOD!AC6+MES_EOD!AD6</f>
        <v>0</v>
      </c>
      <c r="L6">
        <f>NDMC_EOD!AC6+NDMC_EOD!AD6</f>
        <v>1.51</v>
      </c>
      <c r="M6">
        <f>TPDDL_EOD!AC6+TPDDL_EOD!AD6</f>
        <v>8.73</v>
      </c>
      <c r="N6">
        <f t="shared" si="0"/>
        <v>34.32</v>
      </c>
      <c r="O6" s="154">
        <f t="shared" si="1"/>
        <v>0.28000000000000114</v>
      </c>
      <c r="P6">
        <v>10.263053613053613</v>
      </c>
      <c r="Q6">
        <v>14.013403263403264</v>
      </c>
      <c r="R6">
        <v>0</v>
      </c>
      <c r="S6">
        <v>1.5223193473193475</v>
      </c>
      <c r="T6">
        <v>8.8012237762237771</v>
      </c>
      <c r="U6" s="156">
        <f t="shared" si="2"/>
        <v>34.6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35.6</v>
      </c>
      <c r="E7">
        <f>GT!N7</f>
        <v>0</v>
      </c>
      <c r="F7">
        <f t="shared" si="4"/>
        <v>84</v>
      </c>
      <c r="G7">
        <f t="shared" si="5"/>
        <v>35.6</v>
      </c>
      <c r="H7" s="154"/>
      <c r="I7">
        <f>BRPL_EOD!AC7+BRPL_EOD!AD7</f>
        <v>10.48</v>
      </c>
      <c r="J7">
        <f>BYPL_EOD!AC7+BYPL_EOD!AD7</f>
        <v>14.29</v>
      </c>
      <c r="K7">
        <f>MES_EOD!AC7+MES_EOD!AD7</f>
        <v>0</v>
      </c>
      <c r="L7">
        <f>NDMC_EOD!AC7+NDMC_EOD!AD7</f>
        <v>1.55</v>
      </c>
      <c r="M7">
        <f>TPDDL_EOD!AC7+TPDDL_EOD!AD7</f>
        <v>8.98</v>
      </c>
      <c r="N7">
        <f t="shared" si="0"/>
        <v>35.299999999999997</v>
      </c>
      <c r="O7" s="154">
        <f t="shared" si="1"/>
        <v>0.30000000000000426</v>
      </c>
      <c r="P7">
        <v>10.569065155807367</v>
      </c>
      <c r="Q7">
        <v>14.4114447592068</v>
      </c>
      <c r="R7">
        <v>0</v>
      </c>
      <c r="S7">
        <v>1.5631728045325781</v>
      </c>
      <c r="T7">
        <v>9.0563172804532588</v>
      </c>
      <c r="U7" s="156">
        <f t="shared" si="2"/>
        <v>35.6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35.6</v>
      </c>
      <c r="E8">
        <f>GT!N8</f>
        <v>0</v>
      </c>
      <c r="F8">
        <f t="shared" si="4"/>
        <v>84</v>
      </c>
      <c r="G8">
        <f t="shared" si="5"/>
        <v>35.6</v>
      </c>
      <c r="H8" s="154"/>
      <c r="I8">
        <f>BRPL_EOD!AC8+BRPL_EOD!AD8</f>
        <v>10.48</v>
      </c>
      <c r="J8">
        <f>BYPL_EOD!AC8+BYPL_EOD!AD8</f>
        <v>14.29</v>
      </c>
      <c r="K8">
        <f>MES_EOD!AC8+MES_EOD!AD8</f>
        <v>0</v>
      </c>
      <c r="L8">
        <f>NDMC_EOD!AC8+NDMC_EOD!AD8</f>
        <v>1.55</v>
      </c>
      <c r="M8">
        <f>TPDDL_EOD!AC8+TPDDL_EOD!AD8</f>
        <v>8.98</v>
      </c>
      <c r="N8">
        <f t="shared" si="0"/>
        <v>35.299999999999997</v>
      </c>
      <c r="O8" s="154">
        <f t="shared" si="1"/>
        <v>0.30000000000000426</v>
      </c>
      <c r="P8">
        <v>10.569065155807367</v>
      </c>
      <c r="Q8">
        <v>14.4114447592068</v>
      </c>
      <c r="R8">
        <v>0</v>
      </c>
      <c r="S8">
        <v>1.5631728045325781</v>
      </c>
      <c r="T8">
        <v>9.0563172804532588</v>
      </c>
      <c r="U8" s="156">
        <f t="shared" si="2"/>
        <v>35.6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35.6</v>
      </c>
      <c r="E9">
        <f>GT!N9</f>
        <v>0</v>
      </c>
      <c r="F9">
        <f t="shared" si="4"/>
        <v>84</v>
      </c>
      <c r="G9">
        <f t="shared" si="5"/>
        <v>35.6</v>
      </c>
      <c r="H9" s="154"/>
      <c r="I9">
        <f>BRPL_EOD!AC9+BRPL_EOD!AD9</f>
        <v>14</v>
      </c>
      <c r="J9">
        <f>BYPL_EOD!AC9+BYPL_EOD!AD9</f>
        <v>6.99</v>
      </c>
      <c r="K9">
        <f>MES_EOD!AC9+MES_EOD!AD9</f>
        <v>0</v>
      </c>
      <c r="L9">
        <f>NDMC_EOD!AC9+NDMC_EOD!AD9</f>
        <v>2.08</v>
      </c>
      <c r="M9">
        <f>TPDDL_EOD!AC9+TPDDL_EOD!AD9</f>
        <v>12</v>
      </c>
      <c r="N9">
        <f t="shared" si="0"/>
        <v>35.07</v>
      </c>
      <c r="O9" s="154">
        <f t="shared" si="1"/>
        <v>0.53000000000000114</v>
      </c>
      <c r="P9">
        <v>14.211576846307386</v>
      </c>
      <c r="Q9">
        <v>7.0956372968349024</v>
      </c>
      <c r="R9">
        <v>0</v>
      </c>
      <c r="S9">
        <v>2.1114342743085261</v>
      </c>
      <c r="T9">
        <v>12.181351582549187</v>
      </c>
      <c r="U9" s="156">
        <f t="shared" si="2"/>
        <v>35.6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35.6</v>
      </c>
      <c r="E10">
        <f>GT!N10</f>
        <v>0</v>
      </c>
      <c r="F10">
        <f t="shared" si="4"/>
        <v>84</v>
      </c>
      <c r="G10">
        <f t="shared" si="5"/>
        <v>35.6</v>
      </c>
      <c r="H10" s="154"/>
      <c r="I10">
        <f>BRPL_EOD!AC10+BRPL_EOD!AD10</f>
        <v>14</v>
      </c>
      <c r="J10">
        <f>BYPL_EOD!AC10+BYPL_EOD!AD10</f>
        <v>6.99</v>
      </c>
      <c r="K10">
        <f>MES_EOD!AC10+MES_EOD!AD10</f>
        <v>0</v>
      </c>
      <c r="L10">
        <f>NDMC_EOD!AC10+NDMC_EOD!AD10</f>
        <v>2.08</v>
      </c>
      <c r="M10">
        <f>TPDDL_EOD!AC10+TPDDL_EOD!AD10</f>
        <v>12</v>
      </c>
      <c r="N10">
        <f t="shared" si="0"/>
        <v>35.07</v>
      </c>
      <c r="O10" s="154">
        <f t="shared" si="1"/>
        <v>0.53000000000000114</v>
      </c>
      <c r="P10">
        <v>14.211576846307386</v>
      </c>
      <c r="Q10">
        <v>7.0956372968349024</v>
      </c>
      <c r="R10">
        <v>0</v>
      </c>
      <c r="S10">
        <v>2.1114342743085261</v>
      </c>
      <c r="T10">
        <v>12.181351582549187</v>
      </c>
      <c r="U10" s="156">
        <f t="shared" si="2"/>
        <v>35.6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35.6</v>
      </c>
      <c r="E11">
        <f>GT!N11</f>
        <v>0</v>
      </c>
      <c r="F11">
        <f t="shared" si="4"/>
        <v>84</v>
      </c>
      <c r="G11">
        <f t="shared" si="5"/>
        <v>35.6</v>
      </c>
      <c r="H11" s="154"/>
      <c r="I11">
        <f>BRPL_EOD!AC11+BRPL_EOD!AD11</f>
        <v>14</v>
      </c>
      <c r="J11">
        <f>BYPL_EOD!AC11+BYPL_EOD!AD11</f>
        <v>6.99</v>
      </c>
      <c r="K11">
        <f>MES_EOD!AC11+MES_EOD!AD11</f>
        <v>0</v>
      </c>
      <c r="L11">
        <f>NDMC_EOD!AC11+NDMC_EOD!AD11</f>
        <v>2.08</v>
      </c>
      <c r="M11">
        <f>TPDDL_EOD!AC11+TPDDL_EOD!AD11</f>
        <v>12</v>
      </c>
      <c r="N11">
        <f t="shared" si="0"/>
        <v>35.07</v>
      </c>
      <c r="O11" s="154">
        <f t="shared" si="1"/>
        <v>0.53000000000000114</v>
      </c>
      <c r="P11">
        <v>14.211576846307386</v>
      </c>
      <c r="Q11">
        <v>7.0956372968349024</v>
      </c>
      <c r="R11">
        <v>0</v>
      </c>
      <c r="S11">
        <v>2.1114342743085261</v>
      </c>
      <c r="T11">
        <v>12.181351582549187</v>
      </c>
      <c r="U11" s="156">
        <f t="shared" si="2"/>
        <v>35.6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35.6</v>
      </c>
      <c r="E12">
        <f>GT!N12</f>
        <v>0</v>
      </c>
      <c r="F12">
        <f t="shared" si="4"/>
        <v>84</v>
      </c>
      <c r="G12">
        <f t="shared" si="5"/>
        <v>35.6</v>
      </c>
      <c r="H12" s="154"/>
      <c r="I12">
        <f>BRPL_EOD!AC12+BRPL_EOD!AD12</f>
        <v>14</v>
      </c>
      <c r="J12">
        <f>BYPL_EOD!AC12+BYPL_EOD!AD12</f>
        <v>6.99</v>
      </c>
      <c r="K12">
        <f>MES_EOD!AC12+MES_EOD!AD12</f>
        <v>0</v>
      </c>
      <c r="L12">
        <f>NDMC_EOD!AC12+NDMC_EOD!AD12</f>
        <v>2.08</v>
      </c>
      <c r="M12">
        <f>TPDDL_EOD!AC12+TPDDL_EOD!AD12</f>
        <v>12</v>
      </c>
      <c r="N12">
        <f t="shared" si="0"/>
        <v>35.07</v>
      </c>
      <c r="O12" s="154">
        <f t="shared" si="1"/>
        <v>0.53000000000000114</v>
      </c>
      <c r="P12">
        <v>14.211576846307386</v>
      </c>
      <c r="Q12">
        <v>7.0956372968349024</v>
      </c>
      <c r="R12">
        <v>0</v>
      </c>
      <c r="S12">
        <v>2.1114342743085261</v>
      </c>
      <c r="T12">
        <v>12.181351582549187</v>
      </c>
      <c r="U12" s="156">
        <f t="shared" si="2"/>
        <v>35.6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35.6</v>
      </c>
      <c r="E13">
        <f>GT!N13</f>
        <v>0</v>
      </c>
      <c r="F13">
        <f t="shared" si="4"/>
        <v>84</v>
      </c>
      <c r="G13">
        <f t="shared" si="5"/>
        <v>35.6</v>
      </c>
      <c r="H13" s="154"/>
      <c r="I13">
        <f>BRPL_EOD!AC13+BRPL_EOD!AD13</f>
        <v>14</v>
      </c>
      <c r="J13">
        <f>BYPL_EOD!AC13+BYPL_EOD!AD13</f>
        <v>6.99</v>
      </c>
      <c r="K13">
        <f>MES_EOD!AC13+MES_EOD!AD13</f>
        <v>0</v>
      </c>
      <c r="L13">
        <f>NDMC_EOD!AC13+NDMC_EOD!AD13</f>
        <v>2.08</v>
      </c>
      <c r="M13">
        <f>TPDDL_EOD!AC13+TPDDL_EOD!AD13</f>
        <v>12</v>
      </c>
      <c r="N13">
        <f t="shared" si="0"/>
        <v>35.07</v>
      </c>
      <c r="O13" s="154">
        <f t="shared" si="1"/>
        <v>0.53000000000000114</v>
      </c>
      <c r="P13">
        <v>14.211576846307386</v>
      </c>
      <c r="Q13">
        <v>7.0956372968349024</v>
      </c>
      <c r="R13">
        <v>0</v>
      </c>
      <c r="S13">
        <v>2.1114342743085261</v>
      </c>
      <c r="T13">
        <v>12.181351582549187</v>
      </c>
      <c r="U13" s="156">
        <f t="shared" si="2"/>
        <v>35.6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35.6</v>
      </c>
      <c r="E14">
        <f>GT!N14</f>
        <v>0</v>
      </c>
      <c r="F14">
        <f t="shared" si="4"/>
        <v>84</v>
      </c>
      <c r="G14">
        <f t="shared" si="5"/>
        <v>35.6</v>
      </c>
      <c r="H14" s="154"/>
      <c r="I14">
        <f>BRPL_EOD!AC14+BRPL_EOD!AD14</f>
        <v>14</v>
      </c>
      <c r="J14">
        <f>BYPL_EOD!AC14+BYPL_EOD!AD14</f>
        <v>6.99</v>
      </c>
      <c r="K14">
        <f>MES_EOD!AC14+MES_EOD!AD14</f>
        <v>0</v>
      </c>
      <c r="L14">
        <f>NDMC_EOD!AC14+NDMC_EOD!AD14</f>
        <v>2.08</v>
      </c>
      <c r="M14">
        <f>TPDDL_EOD!AC14+TPDDL_EOD!AD14</f>
        <v>12</v>
      </c>
      <c r="N14">
        <f t="shared" si="0"/>
        <v>35.07</v>
      </c>
      <c r="O14" s="154">
        <f t="shared" si="1"/>
        <v>0.53000000000000114</v>
      </c>
      <c r="P14">
        <v>14.211576846307386</v>
      </c>
      <c r="Q14">
        <v>7.0956372968349024</v>
      </c>
      <c r="R14">
        <v>0</v>
      </c>
      <c r="S14">
        <v>2.1114342743085261</v>
      </c>
      <c r="T14">
        <v>12.181351582549187</v>
      </c>
      <c r="U14" s="156">
        <f t="shared" si="2"/>
        <v>35.6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35.6</v>
      </c>
      <c r="E15">
        <f>GT!N15</f>
        <v>0</v>
      </c>
      <c r="F15">
        <f t="shared" si="4"/>
        <v>84</v>
      </c>
      <c r="G15">
        <f t="shared" si="5"/>
        <v>35.6</v>
      </c>
      <c r="H15" s="154"/>
      <c r="I15">
        <f>BRPL_EOD!AC15+BRPL_EOD!AD15</f>
        <v>14</v>
      </c>
      <c r="J15">
        <f>BYPL_EOD!AC15+BYPL_EOD!AD15</f>
        <v>6.99</v>
      </c>
      <c r="K15">
        <f>MES_EOD!AC15+MES_EOD!AD15</f>
        <v>0</v>
      </c>
      <c r="L15">
        <f>NDMC_EOD!AC15+NDMC_EOD!AD15</f>
        <v>2.08</v>
      </c>
      <c r="M15">
        <f>TPDDL_EOD!AC15+TPDDL_EOD!AD15</f>
        <v>12</v>
      </c>
      <c r="N15">
        <f t="shared" si="0"/>
        <v>35.07</v>
      </c>
      <c r="O15" s="154">
        <f t="shared" si="1"/>
        <v>0.53000000000000114</v>
      </c>
      <c r="P15">
        <v>14.211576846307386</v>
      </c>
      <c r="Q15">
        <v>7.0956372968349024</v>
      </c>
      <c r="R15">
        <v>0</v>
      </c>
      <c r="S15">
        <v>2.1114342743085261</v>
      </c>
      <c r="T15">
        <v>12.181351582549187</v>
      </c>
      <c r="U15" s="156">
        <f t="shared" si="2"/>
        <v>35.6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35.6</v>
      </c>
      <c r="E16">
        <f>GT!N16</f>
        <v>0</v>
      </c>
      <c r="F16">
        <f t="shared" si="4"/>
        <v>84</v>
      </c>
      <c r="G16">
        <f t="shared" si="5"/>
        <v>35.6</v>
      </c>
      <c r="H16" s="154"/>
      <c r="I16">
        <f>BRPL_EOD!AC16+BRPL_EOD!AD16</f>
        <v>14</v>
      </c>
      <c r="J16">
        <f>BYPL_EOD!AC16+BYPL_EOD!AD16</f>
        <v>6.99</v>
      </c>
      <c r="K16">
        <f>MES_EOD!AC16+MES_EOD!AD16</f>
        <v>0</v>
      </c>
      <c r="L16">
        <f>NDMC_EOD!AC16+NDMC_EOD!AD16</f>
        <v>2.08</v>
      </c>
      <c r="M16">
        <f>TPDDL_EOD!AC16+TPDDL_EOD!AD16</f>
        <v>12</v>
      </c>
      <c r="N16">
        <f t="shared" si="0"/>
        <v>35.07</v>
      </c>
      <c r="O16" s="154">
        <f t="shared" si="1"/>
        <v>0.53000000000000114</v>
      </c>
      <c r="P16">
        <v>14.211576846307386</v>
      </c>
      <c r="Q16">
        <v>7.0956372968349024</v>
      </c>
      <c r="R16">
        <v>0</v>
      </c>
      <c r="S16">
        <v>2.1114342743085261</v>
      </c>
      <c r="T16">
        <v>12.181351582549187</v>
      </c>
      <c r="U16" s="156">
        <f t="shared" si="2"/>
        <v>35.6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35.6</v>
      </c>
      <c r="E17">
        <f>GT!N17</f>
        <v>0</v>
      </c>
      <c r="F17">
        <f t="shared" si="4"/>
        <v>84</v>
      </c>
      <c r="G17">
        <f t="shared" si="5"/>
        <v>35.6</v>
      </c>
      <c r="H17" s="154"/>
      <c r="I17">
        <f>BRPL_EOD!AC17+BRPL_EOD!AD17</f>
        <v>14</v>
      </c>
      <c r="J17">
        <f>BYPL_EOD!AC17+BYPL_EOD!AD17</f>
        <v>6.99</v>
      </c>
      <c r="K17">
        <f>MES_EOD!AC17+MES_EOD!AD17</f>
        <v>0</v>
      </c>
      <c r="L17">
        <f>NDMC_EOD!AC17+NDMC_EOD!AD17</f>
        <v>2.08</v>
      </c>
      <c r="M17">
        <f>TPDDL_EOD!AC17+TPDDL_EOD!AD17</f>
        <v>12</v>
      </c>
      <c r="N17">
        <f t="shared" si="0"/>
        <v>35.07</v>
      </c>
      <c r="O17" s="154">
        <f t="shared" si="1"/>
        <v>0.53000000000000114</v>
      </c>
      <c r="P17">
        <v>14.211576846307386</v>
      </c>
      <c r="Q17">
        <v>7.0956372968349024</v>
      </c>
      <c r="R17">
        <v>0</v>
      </c>
      <c r="S17">
        <v>2.1114342743085261</v>
      </c>
      <c r="T17">
        <v>12.181351582549187</v>
      </c>
      <c r="U17" s="156">
        <f t="shared" si="2"/>
        <v>35.6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35.6</v>
      </c>
      <c r="E18">
        <f>GT!N18</f>
        <v>0</v>
      </c>
      <c r="F18">
        <f t="shared" si="4"/>
        <v>84</v>
      </c>
      <c r="G18">
        <f t="shared" si="5"/>
        <v>35.6</v>
      </c>
      <c r="H18" s="154"/>
      <c r="I18">
        <f>BRPL_EOD!AC18+BRPL_EOD!AD18</f>
        <v>14</v>
      </c>
      <c r="J18">
        <f>BYPL_EOD!AC18+BYPL_EOD!AD18</f>
        <v>6.99</v>
      </c>
      <c r="K18">
        <f>MES_EOD!AC18+MES_EOD!AD18</f>
        <v>0</v>
      </c>
      <c r="L18">
        <f>NDMC_EOD!AC18+NDMC_EOD!AD18</f>
        <v>2.08</v>
      </c>
      <c r="M18">
        <f>TPDDL_EOD!AC18+TPDDL_EOD!AD18</f>
        <v>12</v>
      </c>
      <c r="N18">
        <f t="shared" si="0"/>
        <v>35.07</v>
      </c>
      <c r="O18" s="154">
        <f t="shared" si="1"/>
        <v>0.53000000000000114</v>
      </c>
      <c r="P18">
        <v>14.211576846307386</v>
      </c>
      <c r="Q18">
        <v>7.0956372968349024</v>
      </c>
      <c r="R18">
        <v>0</v>
      </c>
      <c r="S18">
        <v>2.1114342743085261</v>
      </c>
      <c r="T18">
        <v>12.181351582549187</v>
      </c>
      <c r="U18" s="156">
        <f t="shared" si="2"/>
        <v>35.6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35.6</v>
      </c>
      <c r="E19">
        <f>GT!N19</f>
        <v>0</v>
      </c>
      <c r="F19">
        <f t="shared" si="4"/>
        <v>84</v>
      </c>
      <c r="G19">
        <f t="shared" si="5"/>
        <v>35.6</v>
      </c>
      <c r="H19" s="154"/>
      <c r="I19">
        <f>BRPL_EOD!AC19+BRPL_EOD!AD19</f>
        <v>14</v>
      </c>
      <c r="J19">
        <f>BYPL_EOD!AC19+BYPL_EOD!AD19</f>
        <v>6.99</v>
      </c>
      <c r="K19">
        <f>MES_EOD!AC19+MES_EOD!AD19</f>
        <v>0</v>
      </c>
      <c r="L19">
        <f>NDMC_EOD!AC19+NDMC_EOD!AD19</f>
        <v>2.08</v>
      </c>
      <c r="M19">
        <f>TPDDL_EOD!AC19+TPDDL_EOD!AD19</f>
        <v>12</v>
      </c>
      <c r="N19">
        <f t="shared" si="0"/>
        <v>35.07</v>
      </c>
      <c r="O19" s="154">
        <f t="shared" si="1"/>
        <v>0.53000000000000114</v>
      </c>
      <c r="P19">
        <v>14.211576846307386</v>
      </c>
      <c r="Q19">
        <v>7.0956372968349024</v>
      </c>
      <c r="R19">
        <v>0</v>
      </c>
      <c r="S19">
        <v>2.1114342743085261</v>
      </c>
      <c r="T19">
        <v>12.181351582549187</v>
      </c>
      <c r="U19" s="156">
        <f t="shared" si="2"/>
        <v>35.6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35.6</v>
      </c>
      <c r="E20">
        <f>GT!N20</f>
        <v>0</v>
      </c>
      <c r="F20">
        <f t="shared" si="4"/>
        <v>84</v>
      </c>
      <c r="G20">
        <f t="shared" si="5"/>
        <v>35.6</v>
      </c>
      <c r="H20" s="154"/>
      <c r="I20">
        <f>BRPL_EOD!AC20+BRPL_EOD!AD20</f>
        <v>14</v>
      </c>
      <c r="J20">
        <f>BYPL_EOD!AC20+BYPL_EOD!AD20</f>
        <v>6.99</v>
      </c>
      <c r="K20">
        <f>MES_EOD!AC20+MES_EOD!AD20</f>
        <v>0</v>
      </c>
      <c r="L20">
        <f>NDMC_EOD!AC20+NDMC_EOD!AD20</f>
        <v>2.08</v>
      </c>
      <c r="M20">
        <f>TPDDL_EOD!AC20+TPDDL_EOD!AD20</f>
        <v>12</v>
      </c>
      <c r="N20">
        <f t="shared" si="0"/>
        <v>35.07</v>
      </c>
      <c r="O20" s="154">
        <f t="shared" si="1"/>
        <v>0.53000000000000114</v>
      </c>
      <c r="P20">
        <v>14.211576846307386</v>
      </c>
      <c r="Q20">
        <v>7.0956372968349024</v>
      </c>
      <c r="R20">
        <v>0</v>
      </c>
      <c r="S20">
        <v>2.1114342743085261</v>
      </c>
      <c r="T20">
        <v>12.181351582549187</v>
      </c>
      <c r="U20" s="156">
        <f t="shared" si="2"/>
        <v>35.6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84</v>
      </c>
      <c r="G21">
        <f t="shared" si="5"/>
        <v>35.6</v>
      </c>
      <c r="H21" s="154"/>
      <c r="I21">
        <f>BRPL_EOD!AC21+BRPL_EOD!AD21</f>
        <v>14</v>
      </c>
      <c r="J21">
        <f>BYPL_EOD!AC21+BYPL_EOD!AD21</f>
        <v>6.99</v>
      </c>
      <c r="K21">
        <f>MES_EOD!AC21+MES_EOD!AD21</f>
        <v>0</v>
      </c>
      <c r="L21">
        <f>NDMC_EOD!AC21+NDMC_EOD!AD21</f>
        <v>2.08</v>
      </c>
      <c r="M21">
        <f>TPDDL_EOD!AC21+TPDDL_EOD!AD21</f>
        <v>12</v>
      </c>
      <c r="N21">
        <f t="shared" si="0"/>
        <v>35.07</v>
      </c>
      <c r="O21" s="154">
        <f t="shared" si="1"/>
        <v>0.53000000000000114</v>
      </c>
      <c r="P21">
        <v>14.211576846307386</v>
      </c>
      <c r="Q21">
        <v>7.0956372968349024</v>
      </c>
      <c r="R21">
        <v>0</v>
      </c>
      <c r="S21">
        <v>2.1114342743085261</v>
      </c>
      <c r="T21">
        <v>12.181351582549187</v>
      </c>
      <c r="U21" s="156">
        <f t="shared" si="2"/>
        <v>35.6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84</v>
      </c>
      <c r="G22">
        <f t="shared" si="5"/>
        <v>35.6</v>
      </c>
      <c r="H22" s="154"/>
      <c r="I22">
        <f>BRPL_EOD!AC22+BRPL_EOD!AD22</f>
        <v>14</v>
      </c>
      <c r="J22">
        <f>BYPL_EOD!AC22+BYPL_EOD!AD22</f>
        <v>6.99</v>
      </c>
      <c r="K22">
        <f>MES_EOD!AC22+MES_EOD!AD22</f>
        <v>0</v>
      </c>
      <c r="L22">
        <f>NDMC_EOD!AC22+NDMC_EOD!AD22</f>
        <v>2.08</v>
      </c>
      <c r="M22">
        <f>TPDDL_EOD!AC22+TPDDL_EOD!AD22</f>
        <v>12</v>
      </c>
      <c r="N22">
        <f t="shared" si="0"/>
        <v>35.07</v>
      </c>
      <c r="O22" s="154">
        <f t="shared" si="1"/>
        <v>0.53000000000000114</v>
      </c>
      <c r="P22">
        <v>14.211576846307386</v>
      </c>
      <c r="Q22">
        <v>7.0956372968349024</v>
      </c>
      <c r="R22">
        <v>0</v>
      </c>
      <c r="S22">
        <v>2.1114342743085261</v>
      </c>
      <c r="T22">
        <v>12.181351582549187</v>
      </c>
      <c r="U22" s="156">
        <f t="shared" si="2"/>
        <v>35.6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35.6</v>
      </c>
      <c r="E23">
        <f>GT!N23</f>
        <v>0</v>
      </c>
      <c r="F23">
        <f t="shared" si="4"/>
        <v>84</v>
      </c>
      <c r="G23">
        <f t="shared" si="5"/>
        <v>35.6</v>
      </c>
      <c r="H23" s="154"/>
      <c r="I23">
        <f>BRPL_EOD!AC23+BRPL_EOD!AD23</f>
        <v>14</v>
      </c>
      <c r="J23">
        <f>BYPL_EOD!AC23+BYPL_EOD!AD23</f>
        <v>6.99</v>
      </c>
      <c r="K23">
        <f>MES_EOD!AC23+MES_EOD!AD23</f>
        <v>0</v>
      </c>
      <c r="L23">
        <f>NDMC_EOD!AC23+NDMC_EOD!AD23</f>
        <v>2.08</v>
      </c>
      <c r="M23">
        <f>TPDDL_EOD!AC23+TPDDL_EOD!AD23</f>
        <v>12</v>
      </c>
      <c r="N23">
        <f t="shared" si="0"/>
        <v>35.07</v>
      </c>
      <c r="O23" s="154">
        <f t="shared" si="1"/>
        <v>0.53000000000000114</v>
      </c>
      <c r="P23">
        <v>14.211576846307386</v>
      </c>
      <c r="Q23">
        <v>7.0956372968349024</v>
      </c>
      <c r="R23">
        <v>0</v>
      </c>
      <c r="S23">
        <v>2.1114342743085261</v>
      </c>
      <c r="T23">
        <v>12.181351582549187</v>
      </c>
      <c r="U23" s="156">
        <f t="shared" si="2"/>
        <v>35.6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35.6</v>
      </c>
      <c r="E24">
        <f>GT!N24</f>
        <v>0</v>
      </c>
      <c r="F24">
        <f t="shared" si="4"/>
        <v>84</v>
      </c>
      <c r="G24">
        <f t="shared" si="5"/>
        <v>35.6</v>
      </c>
      <c r="H24" s="154"/>
      <c r="I24">
        <f>BRPL_EOD!AC24+BRPL_EOD!AD24</f>
        <v>14</v>
      </c>
      <c r="J24">
        <f>BYPL_EOD!AC24+BYPL_EOD!AD24</f>
        <v>6.99</v>
      </c>
      <c r="K24">
        <f>MES_EOD!AC24+MES_EOD!AD24</f>
        <v>0</v>
      </c>
      <c r="L24">
        <f>NDMC_EOD!AC24+NDMC_EOD!AD24</f>
        <v>2.08</v>
      </c>
      <c r="M24">
        <f>TPDDL_EOD!AC24+TPDDL_EOD!AD24</f>
        <v>12</v>
      </c>
      <c r="N24">
        <f t="shared" si="0"/>
        <v>35.07</v>
      </c>
      <c r="O24" s="154">
        <f t="shared" si="1"/>
        <v>0.53000000000000114</v>
      </c>
      <c r="P24">
        <v>14.211576846307386</v>
      </c>
      <c r="Q24">
        <v>7.0956372968349024</v>
      </c>
      <c r="R24">
        <v>0</v>
      </c>
      <c r="S24">
        <v>2.1114342743085261</v>
      </c>
      <c r="T24">
        <v>12.181351582549187</v>
      </c>
      <c r="U24" s="156">
        <f t="shared" si="2"/>
        <v>35.6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35.6</v>
      </c>
      <c r="E25">
        <f>GT!N25</f>
        <v>0</v>
      </c>
      <c r="F25">
        <f t="shared" si="4"/>
        <v>84</v>
      </c>
      <c r="G25">
        <f t="shared" si="5"/>
        <v>35.6</v>
      </c>
      <c r="H25" s="154"/>
      <c r="I25">
        <f>BRPL_EOD!AC25+BRPL_EOD!AD25</f>
        <v>14</v>
      </c>
      <c r="J25">
        <f>BYPL_EOD!AC25+BYPL_EOD!AD25</f>
        <v>6.99</v>
      </c>
      <c r="K25">
        <f>MES_EOD!AC25+MES_EOD!AD25</f>
        <v>0</v>
      </c>
      <c r="L25">
        <f>NDMC_EOD!AC25+NDMC_EOD!AD25</f>
        <v>2.08</v>
      </c>
      <c r="M25">
        <f>TPDDL_EOD!AC25+TPDDL_EOD!AD25</f>
        <v>12</v>
      </c>
      <c r="N25">
        <f t="shared" si="0"/>
        <v>35.07</v>
      </c>
      <c r="O25" s="154">
        <f t="shared" si="1"/>
        <v>0.53000000000000114</v>
      </c>
      <c r="P25">
        <v>14.211576846307386</v>
      </c>
      <c r="Q25">
        <v>7.0956372968349024</v>
      </c>
      <c r="R25">
        <v>0</v>
      </c>
      <c r="S25">
        <v>2.1114342743085261</v>
      </c>
      <c r="T25">
        <v>12.181351582549187</v>
      </c>
      <c r="U25" s="156">
        <f t="shared" si="2"/>
        <v>35.6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35.6</v>
      </c>
      <c r="E26">
        <f>GT!N26</f>
        <v>0</v>
      </c>
      <c r="F26">
        <f t="shared" si="4"/>
        <v>84</v>
      </c>
      <c r="G26">
        <f t="shared" si="5"/>
        <v>35.6</v>
      </c>
      <c r="H26" s="154"/>
      <c r="I26">
        <f>BRPL_EOD!AC26+BRPL_EOD!AD26</f>
        <v>14</v>
      </c>
      <c r="J26">
        <f>BYPL_EOD!AC26+BYPL_EOD!AD26</f>
        <v>6.99</v>
      </c>
      <c r="K26">
        <f>MES_EOD!AC26+MES_EOD!AD26</f>
        <v>0</v>
      </c>
      <c r="L26">
        <f>NDMC_EOD!AC26+NDMC_EOD!AD26</f>
        <v>2.08</v>
      </c>
      <c r="M26">
        <f>TPDDL_EOD!AC26+TPDDL_EOD!AD26</f>
        <v>12</v>
      </c>
      <c r="N26">
        <f t="shared" si="0"/>
        <v>35.07</v>
      </c>
      <c r="O26" s="154">
        <f t="shared" si="1"/>
        <v>0.53000000000000114</v>
      </c>
      <c r="P26">
        <v>14.211576846307386</v>
      </c>
      <c r="Q26">
        <v>7.0956372968349024</v>
      </c>
      <c r="R26">
        <v>0</v>
      </c>
      <c r="S26">
        <v>2.1114342743085261</v>
      </c>
      <c r="T26">
        <v>12.181351582549187</v>
      </c>
      <c r="U26" s="156">
        <f t="shared" si="2"/>
        <v>35.6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35.6</v>
      </c>
      <c r="E27">
        <f>GT!N27</f>
        <v>0</v>
      </c>
      <c r="F27">
        <f t="shared" si="4"/>
        <v>84</v>
      </c>
      <c r="G27">
        <f t="shared" si="5"/>
        <v>35.6</v>
      </c>
      <c r="H27" s="154"/>
      <c r="I27">
        <f>BRPL_EOD!AC27+BRPL_EOD!AD27</f>
        <v>14</v>
      </c>
      <c r="J27">
        <f>BYPL_EOD!AC27+BYPL_EOD!AD27</f>
        <v>6.99</v>
      </c>
      <c r="K27">
        <f>MES_EOD!AC27+MES_EOD!AD27</f>
        <v>0</v>
      </c>
      <c r="L27">
        <f>NDMC_EOD!AC27+NDMC_EOD!AD27</f>
        <v>2.08</v>
      </c>
      <c r="M27">
        <f>TPDDL_EOD!AC27+TPDDL_EOD!AD27</f>
        <v>12</v>
      </c>
      <c r="N27">
        <f t="shared" si="0"/>
        <v>35.07</v>
      </c>
      <c r="O27" s="154">
        <f t="shared" si="1"/>
        <v>0.53000000000000114</v>
      </c>
      <c r="P27">
        <v>14.211576846307386</v>
      </c>
      <c r="Q27">
        <v>7.0956372968349024</v>
      </c>
      <c r="R27">
        <v>0</v>
      </c>
      <c r="S27">
        <v>2.1114342743085261</v>
      </c>
      <c r="T27">
        <v>12.181351582549187</v>
      </c>
      <c r="U27" s="156">
        <f t="shared" si="2"/>
        <v>35.6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35.6</v>
      </c>
      <c r="E28">
        <f>GT!N28</f>
        <v>0</v>
      </c>
      <c r="F28">
        <f t="shared" si="4"/>
        <v>84</v>
      </c>
      <c r="G28">
        <f t="shared" si="5"/>
        <v>35.6</v>
      </c>
      <c r="H28" s="154"/>
      <c r="I28">
        <f>BRPL_EOD!AC28+BRPL_EOD!AD28</f>
        <v>14</v>
      </c>
      <c r="J28">
        <f>BYPL_EOD!AC28+BYPL_EOD!AD28</f>
        <v>6.99</v>
      </c>
      <c r="K28">
        <f>MES_EOD!AC28+MES_EOD!AD28</f>
        <v>0</v>
      </c>
      <c r="L28">
        <f>NDMC_EOD!AC28+NDMC_EOD!AD28</f>
        <v>2.08</v>
      </c>
      <c r="M28">
        <f>TPDDL_EOD!AC28+TPDDL_EOD!AD28</f>
        <v>12</v>
      </c>
      <c r="N28">
        <f t="shared" si="0"/>
        <v>35.07</v>
      </c>
      <c r="O28" s="154">
        <f t="shared" si="1"/>
        <v>0.53000000000000114</v>
      </c>
      <c r="P28">
        <v>14.211576846307386</v>
      </c>
      <c r="Q28">
        <v>7.0956372968349024</v>
      </c>
      <c r="R28">
        <v>0</v>
      </c>
      <c r="S28">
        <v>2.1114342743085261</v>
      </c>
      <c r="T28">
        <v>12.181351582549187</v>
      </c>
      <c r="U28" s="156">
        <f t="shared" si="2"/>
        <v>35.6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54"/>
      <c r="I29">
        <f>BRPL_EOD!AC29+BRPL_EOD!AD29</f>
        <v>14</v>
      </c>
      <c r="J29">
        <f>BYPL_EOD!AC29+BYPL_EOD!AD29</f>
        <v>5.99</v>
      </c>
      <c r="K29">
        <f>MES_EOD!AC29+MES_EOD!AD29</f>
        <v>0</v>
      </c>
      <c r="L29">
        <f>NDMC_EOD!AC29+NDMC_EOD!AD29</f>
        <v>2.08</v>
      </c>
      <c r="M29">
        <f>TPDDL_EOD!AC29+TPDDL_EOD!AD29</f>
        <v>12</v>
      </c>
      <c r="N29">
        <f t="shared" si="0"/>
        <v>34.07</v>
      </c>
      <c r="O29" s="154">
        <f t="shared" si="1"/>
        <v>0.53000000000000114</v>
      </c>
      <c r="P29">
        <v>14.217786909304374</v>
      </c>
      <c r="Q29">
        <v>6.0831816847666573</v>
      </c>
      <c r="R29">
        <v>0</v>
      </c>
      <c r="S29">
        <v>2.1123569122395072</v>
      </c>
      <c r="T29">
        <v>12.186674493689463</v>
      </c>
      <c r="U29" s="156">
        <f t="shared" si="2"/>
        <v>34.599999999999994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54"/>
      <c r="I30">
        <f>BRPL_EOD!AC30+BRPL_EOD!AD30</f>
        <v>14</v>
      </c>
      <c r="J30">
        <f>BYPL_EOD!AC30+BYPL_EOD!AD30</f>
        <v>5.99</v>
      </c>
      <c r="K30">
        <f>MES_EOD!AC30+MES_EOD!AD30</f>
        <v>0</v>
      </c>
      <c r="L30">
        <f>NDMC_EOD!AC30+NDMC_EOD!AD30</f>
        <v>2.08</v>
      </c>
      <c r="M30">
        <f>TPDDL_EOD!AC30+TPDDL_EOD!AD30</f>
        <v>12</v>
      </c>
      <c r="N30">
        <f t="shared" si="0"/>
        <v>34.07</v>
      </c>
      <c r="O30" s="154">
        <f t="shared" si="1"/>
        <v>0.53000000000000114</v>
      </c>
      <c r="P30">
        <v>14.217786909304374</v>
      </c>
      <c r="Q30">
        <v>6.0831816847666573</v>
      </c>
      <c r="R30">
        <v>0</v>
      </c>
      <c r="S30">
        <v>2.1123569122395072</v>
      </c>
      <c r="T30">
        <v>12.186674493689463</v>
      </c>
      <c r="U30" s="156">
        <f t="shared" si="2"/>
        <v>34.599999999999994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54"/>
      <c r="I31">
        <f>BRPL_EOD!AC31+BRPL_EOD!AD31</f>
        <v>14</v>
      </c>
      <c r="J31">
        <f>BYPL_EOD!AC31+BYPL_EOD!AD31</f>
        <v>5.99</v>
      </c>
      <c r="K31">
        <f>MES_EOD!AC31+MES_EOD!AD31</f>
        <v>0</v>
      </c>
      <c r="L31">
        <f>NDMC_EOD!AC31+NDMC_EOD!AD31</f>
        <v>2.08</v>
      </c>
      <c r="M31">
        <f>TPDDL_EOD!AC31+TPDDL_EOD!AD31</f>
        <v>12</v>
      </c>
      <c r="N31">
        <f t="shared" si="0"/>
        <v>34.07</v>
      </c>
      <c r="O31" s="154">
        <f t="shared" si="1"/>
        <v>0.53000000000000114</v>
      </c>
      <c r="P31">
        <v>14.217786909304374</v>
      </c>
      <c r="Q31">
        <v>6.0831816847666573</v>
      </c>
      <c r="R31">
        <v>0</v>
      </c>
      <c r="S31">
        <v>2.1123569122395072</v>
      </c>
      <c r="T31">
        <v>12.186674493689463</v>
      </c>
      <c r="U31" s="156">
        <f t="shared" si="2"/>
        <v>34.599999999999994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54"/>
      <c r="I32">
        <f>BRPL_EOD!AC32+BRPL_EOD!AD32</f>
        <v>14</v>
      </c>
      <c r="J32">
        <f>BYPL_EOD!AC32+BYPL_EOD!AD32</f>
        <v>5.99</v>
      </c>
      <c r="K32">
        <f>MES_EOD!AC32+MES_EOD!AD32</f>
        <v>0</v>
      </c>
      <c r="L32">
        <f>NDMC_EOD!AC32+NDMC_EOD!AD32</f>
        <v>2.08</v>
      </c>
      <c r="M32">
        <f>TPDDL_EOD!AC32+TPDDL_EOD!AD32</f>
        <v>12</v>
      </c>
      <c r="N32">
        <f t="shared" si="0"/>
        <v>34.07</v>
      </c>
      <c r="O32" s="154">
        <f t="shared" si="1"/>
        <v>0.53000000000000114</v>
      </c>
      <c r="P32">
        <v>14.217786909304374</v>
      </c>
      <c r="Q32">
        <v>6.0831816847666573</v>
      </c>
      <c r="R32">
        <v>0</v>
      </c>
      <c r="S32">
        <v>2.1123569122395072</v>
      </c>
      <c r="T32">
        <v>12.186674493689463</v>
      </c>
      <c r="U32" s="156">
        <f t="shared" si="2"/>
        <v>34.599999999999994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54"/>
      <c r="I33">
        <f>BRPL_EOD!AC33+BRPL_EOD!AD33</f>
        <v>14</v>
      </c>
      <c r="J33">
        <f>BYPL_EOD!AC33+BYPL_EOD!AD33</f>
        <v>5.99</v>
      </c>
      <c r="K33">
        <f>MES_EOD!AC33+MES_EOD!AD33</f>
        <v>0</v>
      </c>
      <c r="L33">
        <f>NDMC_EOD!AC33+NDMC_EOD!AD33</f>
        <v>2.08</v>
      </c>
      <c r="M33">
        <f>TPDDL_EOD!AC33+TPDDL_EOD!AD33</f>
        <v>12</v>
      </c>
      <c r="N33">
        <f t="shared" si="0"/>
        <v>34.07</v>
      </c>
      <c r="O33" s="154">
        <f t="shared" si="1"/>
        <v>0.53000000000000114</v>
      </c>
      <c r="P33">
        <v>14.217786909304374</v>
      </c>
      <c r="Q33">
        <v>6.0831816847666573</v>
      </c>
      <c r="R33">
        <v>0</v>
      </c>
      <c r="S33">
        <v>2.1123569122395072</v>
      </c>
      <c r="T33">
        <v>12.186674493689463</v>
      </c>
      <c r="U33" s="156">
        <f t="shared" si="2"/>
        <v>34.599999999999994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54"/>
      <c r="I34">
        <f>BRPL_EOD!AC34+BRPL_EOD!AD34</f>
        <v>14</v>
      </c>
      <c r="J34">
        <f>BYPL_EOD!AC34+BYPL_EOD!AD34</f>
        <v>5.99</v>
      </c>
      <c r="K34">
        <f>MES_EOD!AC34+MES_EOD!AD34</f>
        <v>0</v>
      </c>
      <c r="L34">
        <f>NDMC_EOD!AC34+NDMC_EOD!AD34</f>
        <v>2.08</v>
      </c>
      <c r="M34">
        <f>TPDDL_EOD!AC34+TPDDL_EOD!AD34</f>
        <v>12</v>
      </c>
      <c r="N34">
        <f t="shared" si="0"/>
        <v>34.07</v>
      </c>
      <c r="O34" s="154">
        <f t="shared" si="1"/>
        <v>0.53000000000000114</v>
      </c>
      <c r="P34">
        <v>14.217786909304374</v>
      </c>
      <c r="Q34">
        <v>6.0831816847666573</v>
      </c>
      <c r="R34">
        <v>0</v>
      </c>
      <c r="S34">
        <v>2.1123569122395072</v>
      </c>
      <c r="T34">
        <v>12.186674493689463</v>
      </c>
      <c r="U34" s="156">
        <f t="shared" si="2"/>
        <v>34.599999999999994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54"/>
      <c r="I35">
        <f>BRPL_EOD!AC35+BRPL_EOD!AD35</f>
        <v>14</v>
      </c>
      <c r="J35">
        <f>BYPL_EOD!AC35+BYPL_EOD!AD35</f>
        <v>5.99</v>
      </c>
      <c r="K35">
        <f>MES_EOD!AC35+MES_EOD!AD35</f>
        <v>0</v>
      </c>
      <c r="L35">
        <f>NDMC_EOD!AC35+NDMC_EOD!AD35</f>
        <v>2.08</v>
      </c>
      <c r="M35">
        <f>TPDDL_EOD!AC35+TPDDL_EOD!AD35</f>
        <v>12</v>
      </c>
      <c r="N35">
        <f t="shared" si="0"/>
        <v>34.07</v>
      </c>
      <c r="O35" s="154">
        <f t="shared" si="1"/>
        <v>0.53000000000000114</v>
      </c>
      <c r="P35">
        <v>14.217786909304374</v>
      </c>
      <c r="Q35">
        <v>6.0831816847666573</v>
      </c>
      <c r="R35">
        <v>0</v>
      </c>
      <c r="S35">
        <v>2.1123569122395072</v>
      </c>
      <c r="T35">
        <v>12.186674493689463</v>
      </c>
      <c r="U35" s="156">
        <f t="shared" si="2"/>
        <v>34.599999999999994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54"/>
      <c r="I36">
        <f>BRPL_EOD!AC36+BRPL_EOD!AD36</f>
        <v>14</v>
      </c>
      <c r="J36">
        <f>BYPL_EOD!AC36+BYPL_EOD!AD36</f>
        <v>5.99</v>
      </c>
      <c r="K36">
        <f>MES_EOD!AC36+MES_EOD!AD36</f>
        <v>0</v>
      </c>
      <c r="L36">
        <f>NDMC_EOD!AC36+NDMC_EOD!AD36</f>
        <v>2.08</v>
      </c>
      <c r="M36">
        <f>TPDDL_EOD!AC36+TPDDL_EOD!AD36</f>
        <v>12</v>
      </c>
      <c r="N36">
        <f t="shared" si="0"/>
        <v>34.07</v>
      </c>
      <c r="O36" s="154">
        <f t="shared" si="1"/>
        <v>0.53000000000000114</v>
      </c>
      <c r="P36">
        <v>14.217786909304374</v>
      </c>
      <c r="Q36">
        <v>6.0831816847666573</v>
      </c>
      <c r="R36">
        <v>0</v>
      </c>
      <c r="S36">
        <v>2.1123569122395072</v>
      </c>
      <c r="T36">
        <v>12.186674493689463</v>
      </c>
      <c r="U36" s="156">
        <f t="shared" si="2"/>
        <v>34.599999999999994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54"/>
      <c r="I37">
        <f>BRPL_EOD!AC37+BRPL_EOD!AD37</f>
        <v>14</v>
      </c>
      <c r="J37">
        <f>BYPL_EOD!AC37+BYPL_EOD!AD37</f>
        <v>5.99</v>
      </c>
      <c r="K37">
        <f>MES_EOD!AC37+MES_EOD!AD37</f>
        <v>0</v>
      </c>
      <c r="L37">
        <f>NDMC_EOD!AC37+NDMC_EOD!AD37</f>
        <v>2.08</v>
      </c>
      <c r="M37">
        <f>TPDDL_EOD!AC37+TPDDL_EOD!AD37</f>
        <v>12</v>
      </c>
      <c r="N37">
        <f t="shared" si="0"/>
        <v>34.07</v>
      </c>
      <c r="O37" s="154">
        <f t="shared" si="1"/>
        <v>0.53000000000000114</v>
      </c>
      <c r="P37">
        <v>14.217786909304374</v>
      </c>
      <c r="Q37">
        <v>6.0831816847666573</v>
      </c>
      <c r="R37">
        <v>0</v>
      </c>
      <c r="S37">
        <v>2.1123569122395072</v>
      </c>
      <c r="T37">
        <v>12.186674493689463</v>
      </c>
      <c r="U37" s="156">
        <f t="shared" si="2"/>
        <v>34.599999999999994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54"/>
      <c r="I38">
        <f>BRPL_EOD!AC38+BRPL_EOD!AD38</f>
        <v>14</v>
      </c>
      <c r="J38">
        <f>BYPL_EOD!AC38+BYPL_EOD!AD38</f>
        <v>5.99</v>
      </c>
      <c r="K38">
        <f>MES_EOD!AC38+MES_EOD!AD38</f>
        <v>0</v>
      </c>
      <c r="L38">
        <f>NDMC_EOD!AC38+NDMC_EOD!AD38</f>
        <v>2.08</v>
      </c>
      <c r="M38">
        <f>TPDDL_EOD!AC38+TPDDL_EOD!AD38</f>
        <v>12</v>
      </c>
      <c r="N38">
        <f t="shared" si="0"/>
        <v>34.07</v>
      </c>
      <c r="O38" s="154">
        <f t="shared" si="1"/>
        <v>0.53000000000000114</v>
      </c>
      <c r="P38">
        <v>14.217786909304374</v>
      </c>
      <c r="Q38">
        <v>6.0831816847666573</v>
      </c>
      <c r="R38">
        <v>0</v>
      </c>
      <c r="S38">
        <v>2.1123569122395072</v>
      </c>
      <c r="T38">
        <v>12.186674493689463</v>
      </c>
      <c r="U38" s="156">
        <f t="shared" si="2"/>
        <v>34.599999999999994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54"/>
      <c r="I39">
        <f>BRPL_EOD!AC39+BRPL_EOD!AD39</f>
        <v>14</v>
      </c>
      <c r="J39">
        <f>BYPL_EOD!AC39+BYPL_EOD!AD39</f>
        <v>5.99</v>
      </c>
      <c r="K39">
        <f>MES_EOD!AC39+MES_EOD!AD39</f>
        <v>0</v>
      </c>
      <c r="L39">
        <f>NDMC_EOD!AC39+NDMC_EOD!AD39</f>
        <v>2.08</v>
      </c>
      <c r="M39">
        <f>TPDDL_EOD!AC39+TPDDL_EOD!AD39</f>
        <v>12</v>
      </c>
      <c r="N39">
        <f t="shared" si="0"/>
        <v>34.07</v>
      </c>
      <c r="O39" s="154">
        <f t="shared" si="1"/>
        <v>0.22999999999999687</v>
      </c>
      <c r="P39">
        <v>14.094511300264161</v>
      </c>
      <c r="Q39">
        <v>6.0304373348987372</v>
      </c>
      <c r="R39">
        <v>0</v>
      </c>
      <c r="S39">
        <v>2.0940416788963896</v>
      </c>
      <c r="T39">
        <v>12.081009685940709</v>
      </c>
      <c r="U39" s="156">
        <f t="shared" si="2"/>
        <v>34.299999999999997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54"/>
      <c r="I40">
        <f>BRPL_EOD!AC40+BRPL_EOD!AD40</f>
        <v>14</v>
      </c>
      <c r="J40">
        <f>BYPL_EOD!AC40+BYPL_EOD!AD40</f>
        <v>5.99</v>
      </c>
      <c r="K40">
        <f>MES_EOD!AC40+MES_EOD!AD40</f>
        <v>0</v>
      </c>
      <c r="L40">
        <f>NDMC_EOD!AC40+NDMC_EOD!AD40</f>
        <v>2.08</v>
      </c>
      <c r="M40">
        <f>TPDDL_EOD!AC40+TPDDL_EOD!AD40</f>
        <v>12</v>
      </c>
      <c r="N40">
        <f t="shared" si="0"/>
        <v>34.07</v>
      </c>
      <c r="O40" s="154">
        <f t="shared" si="1"/>
        <v>0.22999999999999687</v>
      </c>
      <c r="P40">
        <v>14.094511300264161</v>
      </c>
      <c r="Q40">
        <v>6.0304373348987372</v>
      </c>
      <c r="R40">
        <v>0</v>
      </c>
      <c r="S40">
        <v>2.0940416788963896</v>
      </c>
      <c r="T40">
        <v>12.081009685940709</v>
      </c>
      <c r="U40" s="156">
        <f t="shared" si="2"/>
        <v>34.299999999999997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54"/>
      <c r="I41">
        <f>BRPL_EOD!AC41+BRPL_EOD!AD41</f>
        <v>14</v>
      </c>
      <c r="J41">
        <f>BYPL_EOD!AC41+BYPL_EOD!AD41</f>
        <v>5.99</v>
      </c>
      <c r="K41">
        <f>MES_EOD!AC41+MES_EOD!AD41</f>
        <v>0</v>
      </c>
      <c r="L41">
        <f>NDMC_EOD!AC41+NDMC_EOD!AD41</f>
        <v>2.08</v>
      </c>
      <c r="M41">
        <f>TPDDL_EOD!AC41+TPDDL_EOD!AD41</f>
        <v>12</v>
      </c>
      <c r="N41">
        <f t="shared" si="0"/>
        <v>34.07</v>
      </c>
      <c r="O41" s="154">
        <f t="shared" si="1"/>
        <v>0.22999999999999687</v>
      </c>
      <c r="P41">
        <v>14.094511300264161</v>
      </c>
      <c r="Q41">
        <v>6.0304373348987372</v>
      </c>
      <c r="R41">
        <v>0</v>
      </c>
      <c r="S41">
        <v>2.0940416788963896</v>
      </c>
      <c r="T41">
        <v>12.081009685940709</v>
      </c>
      <c r="U41" s="156">
        <f t="shared" si="2"/>
        <v>34.299999999999997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54"/>
      <c r="I42">
        <f>BRPL_EOD!AC42+BRPL_EOD!AD42</f>
        <v>14</v>
      </c>
      <c r="J42">
        <f>BYPL_EOD!AC42+BYPL_EOD!AD42</f>
        <v>5.99</v>
      </c>
      <c r="K42">
        <f>MES_EOD!AC42+MES_EOD!AD42</f>
        <v>0</v>
      </c>
      <c r="L42">
        <f>NDMC_EOD!AC42+NDMC_EOD!AD42</f>
        <v>2.08</v>
      </c>
      <c r="M42">
        <f>TPDDL_EOD!AC42+TPDDL_EOD!AD42</f>
        <v>12</v>
      </c>
      <c r="N42">
        <f t="shared" si="0"/>
        <v>34.07</v>
      </c>
      <c r="O42" s="154">
        <f t="shared" si="1"/>
        <v>0.22999999999999687</v>
      </c>
      <c r="P42">
        <v>14.094511300264161</v>
      </c>
      <c r="Q42">
        <v>6.0304373348987372</v>
      </c>
      <c r="R42">
        <v>0</v>
      </c>
      <c r="S42">
        <v>2.0940416788963896</v>
      </c>
      <c r="T42">
        <v>12.081009685940709</v>
      </c>
      <c r="U42" s="156">
        <f t="shared" si="2"/>
        <v>34.299999999999997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84</v>
      </c>
      <c r="G43">
        <f t="shared" si="5"/>
        <v>34.299999999999997</v>
      </c>
      <c r="H43" s="154"/>
      <c r="I43">
        <f>BRPL_EOD!AC43+BRPL_EOD!AD43</f>
        <v>13.58</v>
      </c>
      <c r="J43">
        <f>BYPL_EOD!AC43+BYPL_EOD!AD43</f>
        <v>4.8499999999999996</v>
      </c>
      <c r="K43">
        <f>MES_EOD!AC43+MES_EOD!AD43</f>
        <v>0</v>
      </c>
      <c r="L43">
        <f>NDMC_EOD!AC43+NDMC_EOD!AD43</f>
        <v>2.0099999999999998</v>
      </c>
      <c r="M43">
        <f>TPDDL_EOD!AC43+TPDDL_EOD!AD43</f>
        <v>11.64</v>
      </c>
      <c r="N43">
        <f t="shared" si="0"/>
        <v>32.08</v>
      </c>
      <c r="O43" s="154">
        <f t="shared" si="1"/>
        <v>2.2199999999999989</v>
      </c>
      <c r="P43">
        <v>14.519763092269326</v>
      </c>
      <c r="Q43">
        <v>5.185629675810473</v>
      </c>
      <c r="R43">
        <v>0</v>
      </c>
      <c r="S43">
        <v>2.1490960099750622</v>
      </c>
      <c r="T43">
        <v>12.445511221945138</v>
      </c>
      <c r="U43" s="156">
        <f t="shared" si="2"/>
        <v>34.299999999999997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84</v>
      </c>
      <c r="G44">
        <f t="shared" si="5"/>
        <v>34.299999999999997</v>
      </c>
      <c r="H44" s="154"/>
      <c r="I44">
        <f>BRPL_EOD!AC44+BRPL_EOD!AD44</f>
        <v>13.58</v>
      </c>
      <c r="J44">
        <f>BYPL_EOD!AC44+BYPL_EOD!AD44</f>
        <v>4.8499999999999996</v>
      </c>
      <c r="K44">
        <f>MES_EOD!AC44+MES_EOD!AD44</f>
        <v>0</v>
      </c>
      <c r="L44">
        <f>NDMC_EOD!AC44+NDMC_EOD!AD44</f>
        <v>2.0099999999999998</v>
      </c>
      <c r="M44">
        <f>TPDDL_EOD!AC44+TPDDL_EOD!AD44</f>
        <v>11.64</v>
      </c>
      <c r="N44">
        <f t="shared" si="0"/>
        <v>32.08</v>
      </c>
      <c r="O44" s="154">
        <f t="shared" si="1"/>
        <v>2.2199999999999989</v>
      </c>
      <c r="P44">
        <v>14.519763092269326</v>
      </c>
      <c r="Q44">
        <v>5.185629675810473</v>
      </c>
      <c r="R44">
        <v>0</v>
      </c>
      <c r="S44">
        <v>2.1490960099750622</v>
      </c>
      <c r="T44">
        <v>12.445511221945138</v>
      </c>
      <c r="U44" s="156">
        <f t="shared" si="2"/>
        <v>34.299999999999997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84</v>
      </c>
      <c r="G45">
        <f t="shared" si="5"/>
        <v>34.299999999999997</v>
      </c>
      <c r="H45" s="154"/>
      <c r="I45">
        <f>BRPL_EOD!AC45+BRPL_EOD!AD45</f>
        <v>13.58</v>
      </c>
      <c r="J45">
        <f>BYPL_EOD!AC45+BYPL_EOD!AD45</f>
        <v>4.8499999999999996</v>
      </c>
      <c r="K45">
        <f>MES_EOD!AC45+MES_EOD!AD45</f>
        <v>0</v>
      </c>
      <c r="L45">
        <f>NDMC_EOD!AC45+NDMC_EOD!AD45</f>
        <v>2.0099999999999998</v>
      </c>
      <c r="M45">
        <f>TPDDL_EOD!AC45+TPDDL_EOD!AD45</f>
        <v>11.64</v>
      </c>
      <c r="N45">
        <f t="shared" si="0"/>
        <v>32.08</v>
      </c>
      <c r="O45" s="154">
        <f t="shared" si="1"/>
        <v>2.2199999999999989</v>
      </c>
      <c r="P45">
        <v>14.519763092269326</v>
      </c>
      <c r="Q45">
        <v>5.185629675810473</v>
      </c>
      <c r="R45">
        <v>0</v>
      </c>
      <c r="S45">
        <v>2.1490960099750622</v>
      </c>
      <c r="T45">
        <v>12.445511221945138</v>
      </c>
      <c r="U45" s="156">
        <f t="shared" si="2"/>
        <v>34.299999999999997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32.299999999999997</v>
      </c>
      <c r="E46">
        <f>GT!N46</f>
        <v>0</v>
      </c>
      <c r="F46">
        <f t="shared" si="4"/>
        <v>84</v>
      </c>
      <c r="G46">
        <f t="shared" si="5"/>
        <v>32.299999999999997</v>
      </c>
      <c r="H46" s="154"/>
      <c r="I46">
        <f>BRPL_EOD!AC46+BRPL_EOD!AD46</f>
        <v>13.58</v>
      </c>
      <c r="J46">
        <f>BYPL_EOD!AC46+BYPL_EOD!AD46</f>
        <v>4.8499999999999996</v>
      </c>
      <c r="K46">
        <f>MES_EOD!AC46+MES_EOD!AD46</f>
        <v>0</v>
      </c>
      <c r="L46">
        <f>NDMC_EOD!AC46+NDMC_EOD!AD46</f>
        <v>2.0099999999999998</v>
      </c>
      <c r="M46">
        <f>TPDDL_EOD!AC46+TPDDL_EOD!AD46</f>
        <v>11.64</v>
      </c>
      <c r="N46">
        <f t="shared" si="0"/>
        <v>32.08</v>
      </c>
      <c r="O46" s="154">
        <f t="shared" si="1"/>
        <v>0.21999999999999886</v>
      </c>
      <c r="P46">
        <v>13.673129675810474</v>
      </c>
      <c r="Q46">
        <v>4.8832605985037398</v>
      </c>
      <c r="R46">
        <v>0</v>
      </c>
      <c r="S46">
        <v>2.0237842892768079</v>
      </c>
      <c r="T46">
        <v>11.719825436408978</v>
      </c>
      <c r="U46" s="156">
        <f t="shared" si="2"/>
        <v>32.299999999999997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32.299999999999997</v>
      </c>
      <c r="E47">
        <f>GT!N47</f>
        <v>0</v>
      </c>
      <c r="F47">
        <f t="shared" si="4"/>
        <v>84</v>
      </c>
      <c r="G47">
        <f t="shared" si="5"/>
        <v>32.299999999999997</v>
      </c>
      <c r="H47" s="154"/>
      <c r="I47">
        <f>BRPL_EOD!AC47+BRPL_EOD!AD47</f>
        <v>13.58</v>
      </c>
      <c r="J47">
        <f>BYPL_EOD!AC47+BYPL_EOD!AD47</f>
        <v>4.8499999999999996</v>
      </c>
      <c r="K47">
        <f>MES_EOD!AC47+MES_EOD!AD47</f>
        <v>0</v>
      </c>
      <c r="L47">
        <f>NDMC_EOD!AC47+NDMC_EOD!AD47</f>
        <v>2.0099999999999998</v>
      </c>
      <c r="M47">
        <f>TPDDL_EOD!AC47+TPDDL_EOD!AD47</f>
        <v>11.64</v>
      </c>
      <c r="N47">
        <f t="shared" si="0"/>
        <v>32.08</v>
      </c>
      <c r="O47" s="154">
        <f t="shared" si="1"/>
        <v>0.21999999999999886</v>
      </c>
      <c r="P47">
        <v>13.673129675810474</v>
      </c>
      <c r="Q47">
        <v>4.8832605985037398</v>
      </c>
      <c r="R47">
        <v>0</v>
      </c>
      <c r="S47">
        <v>2.0237842892768079</v>
      </c>
      <c r="T47">
        <v>11.719825436408978</v>
      </c>
      <c r="U47" s="156">
        <f t="shared" si="2"/>
        <v>32.299999999999997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32.299999999999997</v>
      </c>
      <c r="E48">
        <f>GT!N48</f>
        <v>0</v>
      </c>
      <c r="F48">
        <f t="shared" si="4"/>
        <v>84</v>
      </c>
      <c r="G48">
        <f t="shared" si="5"/>
        <v>32.299999999999997</v>
      </c>
      <c r="H48" s="154"/>
      <c r="I48">
        <f>BRPL_EOD!AC48+BRPL_EOD!AD48</f>
        <v>13.58</v>
      </c>
      <c r="J48">
        <f>BYPL_EOD!AC48+BYPL_EOD!AD48</f>
        <v>4.8499999999999996</v>
      </c>
      <c r="K48">
        <f>MES_EOD!AC48+MES_EOD!AD48</f>
        <v>0</v>
      </c>
      <c r="L48">
        <f>NDMC_EOD!AC48+NDMC_EOD!AD48</f>
        <v>2.0099999999999998</v>
      </c>
      <c r="M48">
        <f>TPDDL_EOD!AC48+TPDDL_EOD!AD48</f>
        <v>11.64</v>
      </c>
      <c r="N48">
        <f t="shared" si="0"/>
        <v>32.08</v>
      </c>
      <c r="O48" s="154">
        <f t="shared" si="1"/>
        <v>0.21999999999999886</v>
      </c>
      <c r="P48">
        <v>13.673129675810474</v>
      </c>
      <c r="Q48">
        <v>4.8832605985037398</v>
      </c>
      <c r="R48">
        <v>0</v>
      </c>
      <c r="S48">
        <v>2.0237842892768079</v>
      </c>
      <c r="T48">
        <v>11.719825436408978</v>
      </c>
      <c r="U48" s="156">
        <f t="shared" si="2"/>
        <v>32.299999999999997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32.299999999999997</v>
      </c>
      <c r="E49">
        <f>GT!N49</f>
        <v>0</v>
      </c>
      <c r="F49">
        <f t="shared" si="4"/>
        <v>84</v>
      </c>
      <c r="G49">
        <f t="shared" si="5"/>
        <v>32.299999999999997</v>
      </c>
      <c r="H49" s="154"/>
      <c r="I49">
        <f>BRPL_EOD!AC49+BRPL_EOD!AD49</f>
        <v>13.58</v>
      </c>
      <c r="J49">
        <f>BYPL_EOD!AC49+BYPL_EOD!AD49</f>
        <v>4.8499999999999996</v>
      </c>
      <c r="K49">
        <f>MES_EOD!AC49+MES_EOD!AD49</f>
        <v>0</v>
      </c>
      <c r="L49">
        <f>NDMC_EOD!AC49+NDMC_EOD!AD49</f>
        <v>2.0099999999999998</v>
      </c>
      <c r="M49">
        <f>TPDDL_EOD!AC49+TPDDL_EOD!AD49</f>
        <v>11.64</v>
      </c>
      <c r="N49">
        <f t="shared" si="0"/>
        <v>32.08</v>
      </c>
      <c r="O49" s="154">
        <f t="shared" si="1"/>
        <v>0.21999999999999886</v>
      </c>
      <c r="P49">
        <v>13.673129675810474</v>
      </c>
      <c r="Q49">
        <v>4.8832605985037398</v>
      </c>
      <c r="R49">
        <v>0</v>
      </c>
      <c r="S49">
        <v>2.0237842892768079</v>
      </c>
      <c r="T49">
        <v>11.719825436408978</v>
      </c>
      <c r="U49" s="156">
        <f t="shared" si="2"/>
        <v>32.299999999999997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32.299999999999997</v>
      </c>
      <c r="E50">
        <f>GT!N50</f>
        <v>0</v>
      </c>
      <c r="F50">
        <f t="shared" si="4"/>
        <v>84</v>
      </c>
      <c r="G50">
        <f t="shared" si="5"/>
        <v>32.299999999999997</v>
      </c>
      <c r="H50" s="154"/>
      <c r="I50">
        <f>BRPL_EOD!AC50+BRPL_EOD!AD50</f>
        <v>13.58</v>
      </c>
      <c r="J50">
        <f>BYPL_EOD!AC50+BYPL_EOD!AD50</f>
        <v>4.8499999999999996</v>
      </c>
      <c r="K50">
        <f>MES_EOD!AC50+MES_EOD!AD50</f>
        <v>0</v>
      </c>
      <c r="L50">
        <f>NDMC_EOD!AC50+NDMC_EOD!AD50</f>
        <v>2.0099999999999998</v>
      </c>
      <c r="M50">
        <f>TPDDL_EOD!AC50+TPDDL_EOD!AD50</f>
        <v>11.64</v>
      </c>
      <c r="N50">
        <f t="shared" si="0"/>
        <v>32.08</v>
      </c>
      <c r="O50" s="154">
        <f t="shared" si="1"/>
        <v>0.21999999999999886</v>
      </c>
      <c r="P50">
        <v>13.673129675810474</v>
      </c>
      <c r="Q50">
        <v>4.8832605985037398</v>
      </c>
      <c r="R50">
        <v>0</v>
      </c>
      <c r="S50">
        <v>2.0237842892768079</v>
      </c>
      <c r="T50">
        <v>11.719825436408978</v>
      </c>
      <c r="U50" s="156">
        <f t="shared" si="2"/>
        <v>32.299999999999997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32.299999999999997</v>
      </c>
      <c r="E51">
        <f>GT!N51</f>
        <v>0</v>
      </c>
      <c r="F51">
        <f t="shared" si="4"/>
        <v>84</v>
      </c>
      <c r="G51">
        <f t="shared" si="5"/>
        <v>32.299999999999997</v>
      </c>
      <c r="H51" s="154"/>
      <c r="I51">
        <f>BRPL_EOD!AC51+BRPL_EOD!AD51</f>
        <v>13.58</v>
      </c>
      <c r="J51">
        <f>BYPL_EOD!AC51+BYPL_EOD!AD51</f>
        <v>4.8499999999999996</v>
      </c>
      <c r="K51">
        <f>MES_EOD!AC51+MES_EOD!AD51</f>
        <v>0</v>
      </c>
      <c r="L51">
        <f>NDMC_EOD!AC51+NDMC_EOD!AD51</f>
        <v>2.0099999999999998</v>
      </c>
      <c r="M51">
        <f>TPDDL_EOD!AC51+TPDDL_EOD!AD51</f>
        <v>11.64</v>
      </c>
      <c r="N51">
        <f t="shared" si="0"/>
        <v>32.08</v>
      </c>
      <c r="O51" s="154">
        <f t="shared" si="1"/>
        <v>0.21999999999999886</v>
      </c>
      <c r="P51">
        <v>13.673129675810474</v>
      </c>
      <c r="Q51">
        <v>4.8832605985037398</v>
      </c>
      <c r="R51">
        <v>0</v>
      </c>
      <c r="S51">
        <v>2.0237842892768079</v>
      </c>
      <c r="T51">
        <v>11.719825436408978</v>
      </c>
      <c r="U51" s="156">
        <f t="shared" si="2"/>
        <v>32.299999999999997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32.299999999999997</v>
      </c>
      <c r="E52">
        <f>GT!N52</f>
        <v>0</v>
      </c>
      <c r="F52">
        <f t="shared" si="4"/>
        <v>84</v>
      </c>
      <c r="G52">
        <f t="shared" si="5"/>
        <v>32.299999999999997</v>
      </c>
      <c r="H52" s="154"/>
      <c r="I52">
        <f>BRPL_EOD!AC52+BRPL_EOD!AD52</f>
        <v>13.58</v>
      </c>
      <c r="J52">
        <f>BYPL_EOD!AC52+BYPL_EOD!AD52</f>
        <v>4.8499999999999996</v>
      </c>
      <c r="K52">
        <f>MES_EOD!AC52+MES_EOD!AD52</f>
        <v>0</v>
      </c>
      <c r="L52">
        <f>NDMC_EOD!AC52+NDMC_EOD!AD52</f>
        <v>2.0099999999999998</v>
      </c>
      <c r="M52">
        <f>TPDDL_EOD!AC52+TPDDL_EOD!AD52</f>
        <v>11.64</v>
      </c>
      <c r="N52">
        <f t="shared" si="0"/>
        <v>32.08</v>
      </c>
      <c r="O52" s="154">
        <f t="shared" si="1"/>
        <v>0.21999999999999886</v>
      </c>
      <c r="P52">
        <v>13.673129675810474</v>
      </c>
      <c r="Q52">
        <v>4.8832605985037398</v>
      </c>
      <c r="R52">
        <v>0</v>
      </c>
      <c r="S52">
        <v>2.0237842892768079</v>
      </c>
      <c r="T52">
        <v>11.719825436408978</v>
      </c>
      <c r="U52" s="156">
        <f t="shared" si="2"/>
        <v>32.299999999999997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32.299999999999997</v>
      </c>
      <c r="E53">
        <f>GT!N53</f>
        <v>0</v>
      </c>
      <c r="F53">
        <f t="shared" si="4"/>
        <v>84</v>
      </c>
      <c r="G53">
        <f t="shared" si="5"/>
        <v>32.299999999999997</v>
      </c>
      <c r="H53" s="154"/>
      <c r="I53">
        <f>BRPL_EOD!AC53+BRPL_EOD!AD53</f>
        <v>13.58</v>
      </c>
      <c r="J53">
        <f>BYPL_EOD!AC53+BYPL_EOD!AD53</f>
        <v>4.8499999999999996</v>
      </c>
      <c r="K53">
        <f>MES_EOD!AC53+MES_EOD!AD53</f>
        <v>0</v>
      </c>
      <c r="L53">
        <f>NDMC_EOD!AC53+NDMC_EOD!AD53</f>
        <v>2.0099999999999998</v>
      </c>
      <c r="M53">
        <f>TPDDL_EOD!AC53+TPDDL_EOD!AD53</f>
        <v>11.64</v>
      </c>
      <c r="N53">
        <f t="shared" si="0"/>
        <v>32.08</v>
      </c>
      <c r="O53" s="154">
        <f t="shared" si="1"/>
        <v>0.21999999999999886</v>
      </c>
      <c r="P53">
        <v>13.673129675810474</v>
      </c>
      <c r="Q53">
        <v>4.8832605985037398</v>
      </c>
      <c r="R53">
        <v>0</v>
      </c>
      <c r="S53">
        <v>2.0237842892768079</v>
      </c>
      <c r="T53">
        <v>11.719825436408978</v>
      </c>
      <c r="U53" s="156">
        <f t="shared" si="2"/>
        <v>32.299999999999997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32.299999999999997</v>
      </c>
      <c r="E54">
        <f>GT!N54</f>
        <v>0</v>
      </c>
      <c r="F54">
        <f t="shared" si="4"/>
        <v>84</v>
      </c>
      <c r="G54">
        <f t="shared" si="5"/>
        <v>32.299999999999997</v>
      </c>
      <c r="H54" s="154"/>
      <c r="I54">
        <f>BRPL_EOD!AC54+BRPL_EOD!AD54</f>
        <v>13.58</v>
      </c>
      <c r="J54">
        <f>BYPL_EOD!AC54+BYPL_EOD!AD54</f>
        <v>4.8499999999999996</v>
      </c>
      <c r="K54">
        <f>MES_EOD!AC54+MES_EOD!AD54</f>
        <v>0</v>
      </c>
      <c r="L54">
        <f>NDMC_EOD!AC54+NDMC_EOD!AD54</f>
        <v>2.0099999999999998</v>
      </c>
      <c r="M54">
        <f>TPDDL_EOD!AC54+TPDDL_EOD!AD54</f>
        <v>11.64</v>
      </c>
      <c r="N54">
        <f t="shared" si="0"/>
        <v>32.08</v>
      </c>
      <c r="O54" s="154">
        <f t="shared" si="1"/>
        <v>0.21999999999999886</v>
      </c>
      <c r="P54">
        <v>13.673129675810474</v>
      </c>
      <c r="Q54">
        <v>4.8832605985037398</v>
      </c>
      <c r="R54">
        <v>0</v>
      </c>
      <c r="S54">
        <v>2.0237842892768079</v>
      </c>
      <c r="T54">
        <v>11.719825436408978</v>
      </c>
      <c r="U54" s="156">
        <f t="shared" si="2"/>
        <v>32.299999999999997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32.299999999999997</v>
      </c>
      <c r="E55">
        <f>GT!N55</f>
        <v>0</v>
      </c>
      <c r="F55">
        <f t="shared" si="4"/>
        <v>84</v>
      </c>
      <c r="G55">
        <f t="shared" si="5"/>
        <v>32.299999999999997</v>
      </c>
      <c r="H55" s="154"/>
      <c r="I55">
        <f>BRPL_EOD!AC55+BRPL_EOD!AD55</f>
        <v>13.58</v>
      </c>
      <c r="J55">
        <f>BYPL_EOD!AC55+BYPL_EOD!AD55</f>
        <v>4.8499999999999996</v>
      </c>
      <c r="K55">
        <f>MES_EOD!AC55+MES_EOD!AD55</f>
        <v>0</v>
      </c>
      <c r="L55">
        <f>NDMC_EOD!AC55+NDMC_EOD!AD55</f>
        <v>2.0099999999999998</v>
      </c>
      <c r="M55">
        <f>TPDDL_EOD!AC55+TPDDL_EOD!AD55</f>
        <v>11.64</v>
      </c>
      <c r="N55">
        <f t="shared" si="0"/>
        <v>32.08</v>
      </c>
      <c r="O55" s="154">
        <f t="shared" si="1"/>
        <v>0.21999999999999886</v>
      </c>
      <c r="P55">
        <v>13.673129675810474</v>
      </c>
      <c r="Q55">
        <v>4.8832605985037398</v>
      </c>
      <c r="R55">
        <v>0</v>
      </c>
      <c r="S55">
        <v>2.0237842892768079</v>
      </c>
      <c r="T55">
        <v>11.719825436408978</v>
      </c>
      <c r="U55" s="156">
        <f t="shared" si="2"/>
        <v>32.299999999999997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32.299999999999997</v>
      </c>
      <c r="E56">
        <f>GT!N56</f>
        <v>0</v>
      </c>
      <c r="F56">
        <f t="shared" si="4"/>
        <v>84</v>
      </c>
      <c r="G56">
        <f t="shared" si="5"/>
        <v>32.299999999999997</v>
      </c>
      <c r="H56" s="154"/>
      <c r="I56">
        <f>BRPL_EOD!AC56+BRPL_EOD!AD56</f>
        <v>13.65</v>
      </c>
      <c r="J56">
        <f>BYPL_EOD!AC56+BYPL_EOD!AD56</f>
        <v>4.7300000000000004</v>
      </c>
      <c r="K56">
        <f>MES_EOD!AC56+MES_EOD!AD56</f>
        <v>0</v>
      </c>
      <c r="L56">
        <f>NDMC_EOD!AC56+NDMC_EOD!AD56</f>
        <v>2.02</v>
      </c>
      <c r="M56">
        <f>TPDDL_EOD!AC56+TPDDL_EOD!AD56</f>
        <v>11.7</v>
      </c>
      <c r="N56">
        <f t="shared" si="0"/>
        <v>32.1</v>
      </c>
      <c r="O56" s="154">
        <f t="shared" si="1"/>
        <v>0.19999999999999574</v>
      </c>
      <c r="P56">
        <v>13.735046728971961</v>
      </c>
      <c r="Q56">
        <v>4.7594704049844232</v>
      </c>
      <c r="R56">
        <v>0</v>
      </c>
      <c r="S56">
        <v>2.0325856697819313</v>
      </c>
      <c r="T56">
        <v>11.772897196261679</v>
      </c>
      <c r="U56" s="156">
        <f t="shared" si="2"/>
        <v>32.299999999999997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32.299999999999997</v>
      </c>
      <c r="E57">
        <f>GT!N57</f>
        <v>0</v>
      </c>
      <c r="F57">
        <f t="shared" si="4"/>
        <v>84</v>
      </c>
      <c r="G57">
        <f t="shared" si="5"/>
        <v>32.299999999999997</v>
      </c>
      <c r="H57" s="154"/>
      <c r="I57">
        <f>BRPL_EOD!AC57+BRPL_EOD!AD57</f>
        <v>9.6</v>
      </c>
      <c r="J57">
        <f>BYPL_EOD!AC57+BYPL_EOD!AD57</f>
        <v>13.1</v>
      </c>
      <c r="K57">
        <f>MES_EOD!AC57+MES_EOD!AD57</f>
        <v>0</v>
      </c>
      <c r="L57">
        <f>NDMC_EOD!AC57+NDMC_EOD!AD57</f>
        <v>1.42</v>
      </c>
      <c r="M57">
        <f>TPDDL_EOD!AC57+TPDDL_EOD!AD57</f>
        <v>8.23</v>
      </c>
      <c r="N57">
        <f t="shared" si="0"/>
        <v>32.349999999999994</v>
      </c>
      <c r="O57" s="154">
        <f t="shared" si="1"/>
        <v>-4.9999999999997158E-2</v>
      </c>
      <c r="P57">
        <v>9.5851622874806797</v>
      </c>
      <c r="Q57">
        <v>13.079752704791346</v>
      </c>
      <c r="R57">
        <v>0</v>
      </c>
      <c r="S57">
        <v>1.4178052550231839</v>
      </c>
      <c r="T57">
        <v>8.2172797527047923</v>
      </c>
      <c r="U57" s="156">
        <f t="shared" si="2"/>
        <v>32.299999999999997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32.299999999999997</v>
      </c>
      <c r="E58">
        <f>GT!N58</f>
        <v>0</v>
      </c>
      <c r="F58">
        <f t="shared" si="4"/>
        <v>84</v>
      </c>
      <c r="G58">
        <f t="shared" si="5"/>
        <v>32.299999999999997</v>
      </c>
      <c r="H58" s="154"/>
      <c r="I58">
        <f>BRPL_EOD!AC58+BRPL_EOD!AD58</f>
        <v>9.6</v>
      </c>
      <c r="J58">
        <f>BYPL_EOD!AC58+BYPL_EOD!AD58</f>
        <v>13.1</v>
      </c>
      <c r="K58">
        <f>MES_EOD!AC58+MES_EOD!AD58</f>
        <v>0</v>
      </c>
      <c r="L58">
        <f>NDMC_EOD!AC58+NDMC_EOD!AD58</f>
        <v>1.42</v>
      </c>
      <c r="M58">
        <f>TPDDL_EOD!AC58+TPDDL_EOD!AD58</f>
        <v>8.23</v>
      </c>
      <c r="N58">
        <f t="shared" si="0"/>
        <v>32.349999999999994</v>
      </c>
      <c r="O58" s="154">
        <f t="shared" si="1"/>
        <v>-4.9999999999997158E-2</v>
      </c>
      <c r="P58">
        <v>9.5851622874806797</v>
      </c>
      <c r="Q58">
        <v>13.079752704791346</v>
      </c>
      <c r="R58">
        <v>0</v>
      </c>
      <c r="S58">
        <v>1.4178052550231839</v>
      </c>
      <c r="T58">
        <v>8.2172797527047923</v>
      </c>
      <c r="U58" s="156">
        <f t="shared" si="2"/>
        <v>32.299999999999997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32.299999999999997</v>
      </c>
      <c r="E59">
        <f>GT!N59</f>
        <v>0</v>
      </c>
      <c r="F59">
        <f t="shared" si="4"/>
        <v>84</v>
      </c>
      <c r="G59">
        <f t="shared" si="5"/>
        <v>32.299999999999997</v>
      </c>
      <c r="H59" s="154"/>
      <c r="I59">
        <f>BRPL_EOD!AC59+BRPL_EOD!AD59</f>
        <v>13.65</v>
      </c>
      <c r="J59">
        <f>BYPL_EOD!AC59+BYPL_EOD!AD59</f>
        <v>4.7300000000000004</v>
      </c>
      <c r="K59">
        <f>MES_EOD!AC59+MES_EOD!AD59</f>
        <v>0</v>
      </c>
      <c r="L59">
        <f>NDMC_EOD!AC59+NDMC_EOD!AD59</f>
        <v>2.02</v>
      </c>
      <c r="M59">
        <f>TPDDL_EOD!AC59+TPDDL_EOD!AD59</f>
        <v>11.7</v>
      </c>
      <c r="N59">
        <f t="shared" si="0"/>
        <v>32.1</v>
      </c>
      <c r="O59" s="154">
        <f t="shared" si="1"/>
        <v>0.19999999999999574</v>
      </c>
      <c r="P59">
        <v>13.735046728971961</v>
      </c>
      <c r="Q59">
        <v>4.7594704049844232</v>
      </c>
      <c r="R59">
        <v>0</v>
      </c>
      <c r="S59">
        <v>2.0325856697819313</v>
      </c>
      <c r="T59">
        <v>11.772897196261679</v>
      </c>
      <c r="U59" s="156">
        <f t="shared" si="2"/>
        <v>32.299999999999997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32.299999999999997</v>
      </c>
      <c r="E60">
        <f>GT!N60</f>
        <v>0</v>
      </c>
      <c r="F60">
        <f t="shared" si="4"/>
        <v>84</v>
      </c>
      <c r="G60">
        <f t="shared" si="5"/>
        <v>32.299999999999997</v>
      </c>
      <c r="H60" s="154"/>
      <c r="I60">
        <f>BRPL_EOD!AC60+BRPL_EOD!AD60</f>
        <v>13.65</v>
      </c>
      <c r="J60">
        <f>BYPL_EOD!AC60+BYPL_EOD!AD60</f>
        <v>4.7300000000000004</v>
      </c>
      <c r="K60">
        <f>MES_EOD!AC60+MES_EOD!AD60</f>
        <v>0</v>
      </c>
      <c r="L60">
        <f>NDMC_EOD!AC60+NDMC_EOD!AD60</f>
        <v>2.02</v>
      </c>
      <c r="M60">
        <f>TPDDL_EOD!AC60+TPDDL_EOD!AD60</f>
        <v>11.7</v>
      </c>
      <c r="N60">
        <f t="shared" si="0"/>
        <v>32.1</v>
      </c>
      <c r="O60" s="154">
        <f t="shared" si="1"/>
        <v>0.19999999999999574</v>
      </c>
      <c r="P60">
        <v>13.735046728971961</v>
      </c>
      <c r="Q60">
        <v>4.7594704049844232</v>
      </c>
      <c r="R60">
        <v>0</v>
      </c>
      <c r="S60">
        <v>2.0325856697819313</v>
      </c>
      <c r="T60">
        <v>11.772897196261679</v>
      </c>
      <c r="U60" s="156">
        <f t="shared" si="2"/>
        <v>32.299999999999997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84</v>
      </c>
      <c r="G61">
        <f t="shared" si="5"/>
        <v>32.299999999999997</v>
      </c>
      <c r="H61" s="154"/>
      <c r="I61">
        <f>BRPL_EOD!AC61+BRPL_EOD!AD61</f>
        <v>13.65</v>
      </c>
      <c r="J61">
        <f>BYPL_EOD!AC61+BYPL_EOD!AD61</f>
        <v>4.7300000000000004</v>
      </c>
      <c r="K61">
        <f>MES_EOD!AC61+MES_EOD!AD61</f>
        <v>0</v>
      </c>
      <c r="L61">
        <f>NDMC_EOD!AC61+NDMC_EOD!AD61</f>
        <v>2.02</v>
      </c>
      <c r="M61">
        <f>TPDDL_EOD!AC61+TPDDL_EOD!AD61</f>
        <v>11.7</v>
      </c>
      <c r="N61">
        <f t="shared" si="0"/>
        <v>32.1</v>
      </c>
      <c r="O61" s="154">
        <f t="shared" si="1"/>
        <v>0.19999999999999574</v>
      </c>
      <c r="P61">
        <v>13.735046728971961</v>
      </c>
      <c r="Q61">
        <v>4.7594704049844232</v>
      </c>
      <c r="R61">
        <v>0</v>
      </c>
      <c r="S61">
        <v>2.0325856697819313</v>
      </c>
      <c r="T61">
        <v>11.772897196261679</v>
      </c>
      <c r="U61" s="156">
        <f t="shared" si="2"/>
        <v>32.299999999999997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84</v>
      </c>
      <c r="G62">
        <f t="shared" si="5"/>
        <v>32.299999999999997</v>
      </c>
      <c r="H62" s="154"/>
      <c r="I62">
        <f>BRPL_EOD!AC62+BRPL_EOD!AD62</f>
        <v>13.65</v>
      </c>
      <c r="J62">
        <f>BYPL_EOD!AC62+BYPL_EOD!AD62</f>
        <v>4.7300000000000004</v>
      </c>
      <c r="K62">
        <f>MES_EOD!AC62+MES_EOD!AD62</f>
        <v>0</v>
      </c>
      <c r="L62">
        <f>NDMC_EOD!AC62+NDMC_EOD!AD62</f>
        <v>2.02</v>
      </c>
      <c r="M62">
        <f>TPDDL_EOD!AC62+TPDDL_EOD!AD62</f>
        <v>11.7</v>
      </c>
      <c r="N62">
        <f t="shared" si="0"/>
        <v>32.1</v>
      </c>
      <c r="O62" s="154">
        <f t="shared" si="1"/>
        <v>0.19999999999999574</v>
      </c>
      <c r="P62">
        <v>13.735046728971961</v>
      </c>
      <c r="Q62">
        <v>4.7594704049844232</v>
      </c>
      <c r="R62">
        <v>0</v>
      </c>
      <c r="S62">
        <v>2.0325856697819313</v>
      </c>
      <c r="T62">
        <v>11.772897196261679</v>
      </c>
      <c r="U62" s="156">
        <f t="shared" si="2"/>
        <v>32.299999999999997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34.299999999999997</v>
      </c>
      <c r="E63">
        <f>GT!N63</f>
        <v>0</v>
      </c>
      <c r="F63">
        <f t="shared" si="4"/>
        <v>84</v>
      </c>
      <c r="G63">
        <f t="shared" si="5"/>
        <v>34.299999999999997</v>
      </c>
      <c r="H63" s="154"/>
      <c r="I63">
        <f>BRPL_EOD!AC63+BRPL_EOD!AD63</f>
        <v>14</v>
      </c>
      <c r="J63">
        <f>BYPL_EOD!AC63+BYPL_EOD!AD63</f>
        <v>5.99</v>
      </c>
      <c r="K63">
        <f>MES_EOD!AC63+MES_EOD!AD63</f>
        <v>0</v>
      </c>
      <c r="L63">
        <f>NDMC_EOD!AC63+NDMC_EOD!AD63</f>
        <v>2.08</v>
      </c>
      <c r="M63">
        <f>TPDDL_EOD!AC63+TPDDL_EOD!AD63</f>
        <v>12</v>
      </c>
      <c r="N63">
        <f t="shared" si="0"/>
        <v>34.07</v>
      </c>
      <c r="O63" s="154">
        <f t="shared" si="1"/>
        <v>0.22999999999999687</v>
      </c>
      <c r="P63">
        <v>14.094511300264161</v>
      </c>
      <c r="Q63">
        <v>6.0304373348987372</v>
      </c>
      <c r="R63">
        <v>0</v>
      </c>
      <c r="S63">
        <v>2.0940416788963896</v>
      </c>
      <c r="T63">
        <v>12.081009685940709</v>
      </c>
      <c r="U63" s="156">
        <f t="shared" si="2"/>
        <v>34.299999999999997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34.299999999999997</v>
      </c>
      <c r="E64">
        <f>GT!N64</f>
        <v>0</v>
      </c>
      <c r="F64">
        <f t="shared" si="4"/>
        <v>84</v>
      </c>
      <c r="G64">
        <f t="shared" si="5"/>
        <v>34.299999999999997</v>
      </c>
      <c r="H64" s="154"/>
      <c r="I64">
        <f>BRPL_EOD!AC64+BRPL_EOD!AD64</f>
        <v>14</v>
      </c>
      <c r="J64">
        <f>BYPL_EOD!AC64+BYPL_EOD!AD64</f>
        <v>5.99</v>
      </c>
      <c r="K64">
        <f>MES_EOD!AC64+MES_EOD!AD64</f>
        <v>0</v>
      </c>
      <c r="L64">
        <f>NDMC_EOD!AC64+NDMC_EOD!AD64</f>
        <v>2.08</v>
      </c>
      <c r="M64">
        <f>TPDDL_EOD!AC64+TPDDL_EOD!AD64</f>
        <v>12</v>
      </c>
      <c r="N64">
        <f t="shared" si="0"/>
        <v>34.07</v>
      </c>
      <c r="O64" s="154">
        <f t="shared" si="1"/>
        <v>0.22999999999999687</v>
      </c>
      <c r="P64">
        <v>14.094511300264161</v>
      </c>
      <c r="Q64">
        <v>6.0304373348987372</v>
      </c>
      <c r="R64">
        <v>0</v>
      </c>
      <c r="S64">
        <v>2.0940416788963896</v>
      </c>
      <c r="T64">
        <v>12.081009685940709</v>
      </c>
      <c r="U64" s="156">
        <f t="shared" si="2"/>
        <v>34.299999999999997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34.299999999999997</v>
      </c>
      <c r="E65">
        <f>GT!N65</f>
        <v>0</v>
      </c>
      <c r="F65">
        <f t="shared" si="4"/>
        <v>84</v>
      </c>
      <c r="G65">
        <f t="shared" si="5"/>
        <v>34.299999999999997</v>
      </c>
      <c r="H65" s="154"/>
      <c r="I65">
        <f>BRPL_EOD!AC65+BRPL_EOD!AD65</f>
        <v>14</v>
      </c>
      <c r="J65">
        <f>BYPL_EOD!AC65+BYPL_EOD!AD65</f>
        <v>5.99</v>
      </c>
      <c r="K65">
        <f>MES_EOD!AC65+MES_EOD!AD65</f>
        <v>0</v>
      </c>
      <c r="L65">
        <f>NDMC_EOD!AC65+NDMC_EOD!AD65</f>
        <v>2.08</v>
      </c>
      <c r="M65">
        <f>TPDDL_EOD!AC65+TPDDL_EOD!AD65</f>
        <v>12</v>
      </c>
      <c r="N65">
        <f t="shared" si="0"/>
        <v>34.07</v>
      </c>
      <c r="O65" s="154">
        <f t="shared" si="1"/>
        <v>0.22999999999999687</v>
      </c>
      <c r="P65">
        <v>14.094511300264161</v>
      </c>
      <c r="Q65">
        <v>6.0304373348987372</v>
      </c>
      <c r="R65">
        <v>0</v>
      </c>
      <c r="S65">
        <v>2.0940416788963896</v>
      </c>
      <c r="T65">
        <v>12.081009685940709</v>
      </c>
      <c r="U65" s="156">
        <f t="shared" si="2"/>
        <v>34.299999999999997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34.299999999999997</v>
      </c>
      <c r="E66">
        <f>GT!N66</f>
        <v>0</v>
      </c>
      <c r="F66">
        <f t="shared" si="4"/>
        <v>84</v>
      </c>
      <c r="G66">
        <f t="shared" si="5"/>
        <v>34.299999999999997</v>
      </c>
      <c r="H66" s="154"/>
      <c r="I66">
        <f>BRPL_EOD!AC66+BRPL_EOD!AD66</f>
        <v>14</v>
      </c>
      <c r="J66">
        <f>BYPL_EOD!AC66+BYPL_EOD!AD66</f>
        <v>5.99</v>
      </c>
      <c r="K66">
        <f>MES_EOD!AC66+MES_EOD!AD66</f>
        <v>0</v>
      </c>
      <c r="L66">
        <f>NDMC_EOD!AC66+NDMC_EOD!AD66</f>
        <v>2.08</v>
      </c>
      <c r="M66">
        <f>TPDDL_EOD!AC66+TPDDL_EOD!AD66</f>
        <v>12</v>
      </c>
      <c r="N66">
        <f t="shared" si="0"/>
        <v>34.07</v>
      </c>
      <c r="O66" s="154">
        <f t="shared" si="1"/>
        <v>0.22999999999999687</v>
      </c>
      <c r="P66">
        <v>14.094511300264161</v>
      </c>
      <c r="Q66">
        <v>6.0304373348987372</v>
      </c>
      <c r="R66">
        <v>0</v>
      </c>
      <c r="S66">
        <v>2.0940416788963896</v>
      </c>
      <c r="T66">
        <v>12.081009685940709</v>
      </c>
      <c r="U66" s="156">
        <f t="shared" si="2"/>
        <v>34.299999999999997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34.299999999999997</v>
      </c>
      <c r="E67">
        <f>GT!N67</f>
        <v>0</v>
      </c>
      <c r="F67">
        <f t="shared" si="4"/>
        <v>84</v>
      </c>
      <c r="G67">
        <f t="shared" si="5"/>
        <v>34.299999999999997</v>
      </c>
      <c r="H67" s="154"/>
      <c r="I67">
        <f>BRPL_EOD!AC67+BRPL_EOD!AD67</f>
        <v>14</v>
      </c>
      <c r="J67">
        <f>BYPL_EOD!AC67+BYPL_EOD!AD67</f>
        <v>5.99</v>
      </c>
      <c r="K67">
        <f>MES_EOD!AC67+MES_EOD!AD67</f>
        <v>0</v>
      </c>
      <c r="L67">
        <f>NDMC_EOD!AC67+NDMC_EOD!AD67</f>
        <v>2.08</v>
      </c>
      <c r="M67">
        <f>TPDDL_EOD!AC67+TPDDL_EOD!AD67</f>
        <v>12</v>
      </c>
      <c r="N67">
        <f t="shared" ref="N67:N98" si="6">SUM(I67:M67)</f>
        <v>34.07</v>
      </c>
      <c r="O67" s="154">
        <f t="shared" ref="O67:O98" si="7">G67-N67</f>
        <v>0.22999999999999687</v>
      </c>
      <c r="P67">
        <v>14.094511300264161</v>
      </c>
      <c r="Q67">
        <v>6.0304373348987372</v>
      </c>
      <c r="R67">
        <v>0</v>
      </c>
      <c r="S67">
        <v>2.0940416788963896</v>
      </c>
      <c r="T67">
        <v>12.081009685940709</v>
      </c>
      <c r="U67" s="156">
        <f t="shared" ref="U67:U98" si="8">SUM(P67:T67)</f>
        <v>34.299999999999997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34.299999999999997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34.299999999999997</v>
      </c>
      <c r="H68" s="154"/>
      <c r="I68">
        <f>BRPL_EOD!AC68+BRPL_EOD!AD68</f>
        <v>14</v>
      </c>
      <c r="J68">
        <f>BYPL_EOD!AC68+BYPL_EOD!AD68</f>
        <v>5.99</v>
      </c>
      <c r="K68">
        <f>MES_EOD!AC68+MES_EOD!AD68</f>
        <v>0</v>
      </c>
      <c r="L68">
        <f>NDMC_EOD!AC68+NDMC_EOD!AD68</f>
        <v>2.08</v>
      </c>
      <c r="M68">
        <f>TPDDL_EOD!AC68+TPDDL_EOD!AD68</f>
        <v>12</v>
      </c>
      <c r="N68">
        <f t="shared" si="6"/>
        <v>34.07</v>
      </c>
      <c r="O68" s="154">
        <f t="shared" si="7"/>
        <v>0.22999999999999687</v>
      </c>
      <c r="P68">
        <v>14.094511300264161</v>
      </c>
      <c r="Q68">
        <v>6.0304373348987372</v>
      </c>
      <c r="R68">
        <v>0</v>
      </c>
      <c r="S68">
        <v>2.0940416788963896</v>
      </c>
      <c r="T68">
        <v>12.081009685940709</v>
      </c>
      <c r="U68" s="156">
        <f t="shared" si="8"/>
        <v>34.299999999999997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34.299999999999997</v>
      </c>
      <c r="E69">
        <f>GT!N69</f>
        <v>0</v>
      </c>
      <c r="F69">
        <f t="shared" si="10"/>
        <v>84</v>
      </c>
      <c r="G69">
        <f t="shared" si="11"/>
        <v>34.299999999999997</v>
      </c>
      <c r="H69" s="154"/>
      <c r="I69">
        <f>BRPL_EOD!AC69+BRPL_EOD!AD69</f>
        <v>14</v>
      </c>
      <c r="J69">
        <f>BYPL_EOD!AC69+BYPL_EOD!AD69</f>
        <v>5.99</v>
      </c>
      <c r="K69">
        <f>MES_EOD!AC69+MES_EOD!AD69</f>
        <v>0</v>
      </c>
      <c r="L69">
        <f>NDMC_EOD!AC69+NDMC_EOD!AD69</f>
        <v>2.08</v>
      </c>
      <c r="M69">
        <f>TPDDL_EOD!AC69+TPDDL_EOD!AD69</f>
        <v>12</v>
      </c>
      <c r="N69">
        <f t="shared" si="6"/>
        <v>34.07</v>
      </c>
      <c r="O69" s="154">
        <f t="shared" si="7"/>
        <v>0.22999999999999687</v>
      </c>
      <c r="P69">
        <v>14.094511300264161</v>
      </c>
      <c r="Q69">
        <v>6.0304373348987372</v>
      </c>
      <c r="R69">
        <v>0</v>
      </c>
      <c r="S69">
        <v>2.0940416788963896</v>
      </c>
      <c r="T69">
        <v>12.081009685940709</v>
      </c>
      <c r="U69" s="156">
        <f t="shared" si="8"/>
        <v>34.299999999999997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34.299999999999997</v>
      </c>
      <c r="E70">
        <f>GT!N70</f>
        <v>0</v>
      </c>
      <c r="F70">
        <f t="shared" si="10"/>
        <v>84</v>
      </c>
      <c r="G70">
        <f t="shared" si="11"/>
        <v>34.299999999999997</v>
      </c>
      <c r="H70" s="154"/>
      <c r="I70">
        <f>BRPL_EOD!AC70+BRPL_EOD!AD70</f>
        <v>14</v>
      </c>
      <c r="J70">
        <f>BYPL_EOD!AC70+BYPL_EOD!AD70</f>
        <v>5.99</v>
      </c>
      <c r="K70">
        <f>MES_EOD!AC70+MES_EOD!AD70</f>
        <v>0</v>
      </c>
      <c r="L70">
        <f>NDMC_EOD!AC70+NDMC_EOD!AD70</f>
        <v>2.08</v>
      </c>
      <c r="M70">
        <f>TPDDL_EOD!AC70+TPDDL_EOD!AD70</f>
        <v>12</v>
      </c>
      <c r="N70">
        <f t="shared" si="6"/>
        <v>34.07</v>
      </c>
      <c r="O70" s="154">
        <f t="shared" si="7"/>
        <v>0.22999999999999687</v>
      </c>
      <c r="P70">
        <v>14.094511300264161</v>
      </c>
      <c r="Q70">
        <v>6.0304373348987372</v>
      </c>
      <c r="R70">
        <v>0</v>
      </c>
      <c r="S70">
        <v>2.0940416788963896</v>
      </c>
      <c r="T70">
        <v>12.081009685940709</v>
      </c>
      <c r="U70" s="156">
        <f t="shared" si="8"/>
        <v>34.299999999999997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34.299999999999997</v>
      </c>
      <c r="E71">
        <f>GT!N71</f>
        <v>0</v>
      </c>
      <c r="F71">
        <f t="shared" si="10"/>
        <v>84</v>
      </c>
      <c r="G71">
        <f t="shared" si="11"/>
        <v>34.299999999999997</v>
      </c>
      <c r="H71" s="154"/>
      <c r="I71">
        <f>BRPL_EOD!AC71+BRPL_EOD!AD71</f>
        <v>10.18</v>
      </c>
      <c r="J71">
        <f>BYPL_EOD!AC71+BYPL_EOD!AD71</f>
        <v>13.9</v>
      </c>
      <c r="K71">
        <f>MES_EOD!AC71+MES_EOD!AD71</f>
        <v>0</v>
      </c>
      <c r="L71">
        <f>NDMC_EOD!AC71+NDMC_EOD!AD71</f>
        <v>1.51</v>
      </c>
      <c r="M71">
        <f>TPDDL_EOD!AC71+TPDDL_EOD!AD71</f>
        <v>8.73</v>
      </c>
      <c r="N71">
        <f t="shared" si="6"/>
        <v>34.32</v>
      </c>
      <c r="O71" s="154">
        <f t="shared" si="7"/>
        <v>-2.0000000000003126E-2</v>
      </c>
      <c r="P71">
        <v>10.174067599067598</v>
      </c>
      <c r="Q71">
        <v>13.891899766899765</v>
      </c>
      <c r="R71">
        <v>0</v>
      </c>
      <c r="S71">
        <v>1.5091200466200465</v>
      </c>
      <c r="T71">
        <v>8.7249125874125877</v>
      </c>
      <c r="U71" s="156">
        <f t="shared" si="8"/>
        <v>34.299999999999997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34.299999999999997</v>
      </c>
      <c r="E72">
        <f>GT!N72</f>
        <v>0</v>
      </c>
      <c r="F72">
        <f t="shared" si="10"/>
        <v>84</v>
      </c>
      <c r="G72">
        <f t="shared" si="11"/>
        <v>34.299999999999997</v>
      </c>
      <c r="H72" s="154"/>
      <c r="I72">
        <f>BRPL_EOD!AC72+BRPL_EOD!AD72</f>
        <v>10.18</v>
      </c>
      <c r="J72">
        <f>BYPL_EOD!AC72+BYPL_EOD!AD72</f>
        <v>13.9</v>
      </c>
      <c r="K72">
        <f>MES_EOD!AC72+MES_EOD!AD72</f>
        <v>0</v>
      </c>
      <c r="L72">
        <f>NDMC_EOD!AC72+NDMC_EOD!AD72</f>
        <v>1.51</v>
      </c>
      <c r="M72">
        <f>TPDDL_EOD!AC72+TPDDL_EOD!AD72</f>
        <v>8.73</v>
      </c>
      <c r="N72">
        <f t="shared" si="6"/>
        <v>34.32</v>
      </c>
      <c r="O72" s="154">
        <f t="shared" si="7"/>
        <v>-2.0000000000003126E-2</v>
      </c>
      <c r="P72">
        <v>10.174067599067598</v>
      </c>
      <c r="Q72">
        <v>13.891899766899765</v>
      </c>
      <c r="R72">
        <v>0</v>
      </c>
      <c r="S72">
        <v>1.5091200466200465</v>
      </c>
      <c r="T72">
        <v>8.7249125874125877</v>
      </c>
      <c r="U72" s="156">
        <f t="shared" si="8"/>
        <v>34.299999999999997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34.299999999999997</v>
      </c>
      <c r="E73">
        <f>GT!N73</f>
        <v>0</v>
      </c>
      <c r="F73">
        <f t="shared" si="10"/>
        <v>84</v>
      </c>
      <c r="G73">
        <f t="shared" si="11"/>
        <v>34.299999999999997</v>
      </c>
      <c r="H73" s="154"/>
      <c r="I73">
        <f>BRPL_EOD!AC73+BRPL_EOD!AD73</f>
        <v>14</v>
      </c>
      <c r="J73">
        <f>BYPL_EOD!AC73+BYPL_EOD!AD73</f>
        <v>5.99</v>
      </c>
      <c r="K73">
        <f>MES_EOD!AC73+MES_EOD!AD73</f>
        <v>0</v>
      </c>
      <c r="L73">
        <f>NDMC_EOD!AC73+NDMC_EOD!AD73</f>
        <v>2.08</v>
      </c>
      <c r="M73">
        <f>TPDDL_EOD!AC73+TPDDL_EOD!AD73</f>
        <v>12</v>
      </c>
      <c r="N73">
        <f t="shared" si="6"/>
        <v>34.07</v>
      </c>
      <c r="O73" s="154">
        <f t="shared" si="7"/>
        <v>0.22999999999999687</v>
      </c>
      <c r="P73">
        <v>14.094511300264161</v>
      </c>
      <c r="Q73">
        <v>6.0304373348987372</v>
      </c>
      <c r="R73">
        <v>0</v>
      </c>
      <c r="S73">
        <v>2.0940416788963896</v>
      </c>
      <c r="T73">
        <v>12.081009685940709</v>
      </c>
      <c r="U73" s="156">
        <f t="shared" si="8"/>
        <v>34.299999999999997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34.299999999999997</v>
      </c>
      <c r="E74">
        <f>GT!N74</f>
        <v>0</v>
      </c>
      <c r="F74">
        <f t="shared" si="10"/>
        <v>84</v>
      </c>
      <c r="G74">
        <f t="shared" si="11"/>
        <v>34.299999999999997</v>
      </c>
      <c r="H74" s="154"/>
      <c r="I74">
        <f>BRPL_EOD!AC74+BRPL_EOD!AD74</f>
        <v>14</v>
      </c>
      <c r="J74">
        <f>BYPL_EOD!AC74+BYPL_EOD!AD74</f>
        <v>5.99</v>
      </c>
      <c r="K74">
        <f>MES_EOD!AC74+MES_EOD!AD74</f>
        <v>0</v>
      </c>
      <c r="L74">
        <f>NDMC_EOD!AC74+NDMC_EOD!AD74</f>
        <v>2.08</v>
      </c>
      <c r="M74">
        <f>TPDDL_EOD!AC74+TPDDL_EOD!AD74</f>
        <v>12</v>
      </c>
      <c r="N74">
        <f t="shared" si="6"/>
        <v>34.07</v>
      </c>
      <c r="O74" s="154">
        <f t="shared" si="7"/>
        <v>0.22999999999999687</v>
      </c>
      <c r="P74">
        <v>14.094511300264161</v>
      </c>
      <c r="Q74">
        <v>6.0304373348987372</v>
      </c>
      <c r="R74">
        <v>0</v>
      </c>
      <c r="S74">
        <v>2.0940416788963896</v>
      </c>
      <c r="T74">
        <v>12.081009685940709</v>
      </c>
      <c r="U74" s="156">
        <f t="shared" si="8"/>
        <v>34.299999999999997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34.6</v>
      </c>
      <c r="E75">
        <f>GT!N75</f>
        <v>0</v>
      </c>
      <c r="F75">
        <f t="shared" si="10"/>
        <v>84</v>
      </c>
      <c r="G75">
        <f t="shared" si="11"/>
        <v>34.6</v>
      </c>
      <c r="H75" s="154"/>
      <c r="I75">
        <f>BRPL_EOD!AC75+BRPL_EOD!AD75</f>
        <v>14</v>
      </c>
      <c r="J75">
        <f>BYPL_EOD!AC75+BYPL_EOD!AD75</f>
        <v>5.99</v>
      </c>
      <c r="K75">
        <f>MES_EOD!AC75+MES_EOD!AD75</f>
        <v>0</v>
      </c>
      <c r="L75">
        <f>NDMC_EOD!AC75+NDMC_EOD!AD75</f>
        <v>2.08</v>
      </c>
      <c r="M75">
        <f>TPDDL_EOD!AC75+TPDDL_EOD!AD75</f>
        <v>12</v>
      </c>
      <c r="N75">
        <f t="shared" si="6"/>
        <v>34.07</v>
      </c>
      <c r="O75" s="154">
        <f t="shared" si="7"/>
        <v>0.53000000000000114</v>
      </c>
      <c r="P75">
        <v>14.217786909304374</v>
      </c>
      <c r="Q75">
        <v>6.0831816847666573</v>
      </c>
      <c r="R75">
        <v>0</v>
      </c>
      <c r="S75">
        <v>2.1123569122395072</v>
      </c>
      <c r="T75">
        <v>12.186674493689463</v>
      </c>
      <c r="U75" s="156">
        <f t="shared" si="8"/>
        <v>34.599999999999994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14</v>
      </c>
      <c r="J76">
        <f>BYPL_EOD!AC76+BYPL_EOD!AD76</f>
        <v>5</v>
      </c>
      <c r="K76">
        <f>MES_EOD!AC76+MES_EOD!AD76</f>
        <v>0</v>
      </c>
      <c r="L76">
        <f>NDMC_EOD!AC76+NDMC_EOD!AD76</f>
        <v>2.08</v>
      </c>
      <c r="M76">
        <f>TPDDL_EOD!AC76+TPDDL_EOD!AD76</f>
        <v>12</v>
      </c>
      <c r="N76">
        <f t="shared" si="6"/>
        <v>33.08</v>
      </c>
      <c r="O76" s="154">
        <f t="shared" si="7"/>
        <v>0.52000000000000313</v>
      </c>
      <c r="P76">
        <v>14.220072551390569</v>
      </c>
      <c r="Q76">
        <v>5.0785973397823465</v>
      </c>
      <c r="R76">
        <v>0</v>
      </c>
      <c r="S76">
        <v>2.1126964933494561</v>
      </c>
      <c r="T76">
        <v>12.188633615477631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84</v>
      </c>
      <c r="G77">
        <f t="shared" si="11"/>
        <v>33.6</v>
      </c>
      <c r="H77" s="154"/>
      <c r="I77">
        <f>BRPL_EOD!AC77+BRPL_EOD!AD77</f>
        <v>14</v>
      </c>
      <c r="J77">
        <f>BYPL_EOD!AC77+BYPL_EOD!AD77</f>
        <v>5</v>
      </c>
      <c r="K77">
        <f>MES_EOD!AC77+MES_EOD!AD77</f>
        <v>0</v>
      </c>
      <c r="L77">
        <f>NDMC_EOD!AC77+NDMC_EOD!AD77</f>
        <v>2.08</v>
      </c>
      <c r="M77">
        <f>TPDDL_EOD!AC77+TPDDL_EOD!AD77</f>
        <v>12</v>
      </c>
      <c r="N77">
        <f t="shared" si="6"/>
        <v>33.08</v>
      </c>
      <c r="O77" s="154">
        <f t="shared" si="7"/>
        <v>0.52000000000000313</v>
      </c>
      <c r="P77">
        <v>14.220072551390569</v>
      </c>
      <c r="Q77">
        <v>5.0785973397823465</v>
      </c>
      <c r="R77">
        <v>0</v>
      </c>
      <c r="S77">
        <v>2.1126964933494561</v>
      </c>
      <c r="T77">
        <v>12.188633615477631</v>
      </c>
      <c r="U77" s="156">
        <f t="shared" si="8"/>
        <v>33.6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84</v>
      </c>
      <c r="G78">
        <f t="shared" si="11"/>
        <v>33.6</v>
      </c>
      <c r="H78" s="154"/>
      <c r="I78">
        <f>BRPL_EOD!AC78+BRPL_EOD!AD78</f>
        <v>14</v>
      </c>
      <c r="J78">
        <f>BYPL_EOD!AC78+BYPL_EOD!AD78</f>
        <v>5</v>
      </c>
      <c r="K78">
        <f>MES_EOD!AC78+MES_EOD!AD78</f>
        <v>0</v>
      </c>
      <c r="L78">
        <f>NDMC_EOD!AC78+NDMC_EOD!AD78</f>
        <v>2.08</v>
      </c>
      <c r="M78">
        <f>TPDDL_EOD!AC78+TPDDL_EOD!AD78</f>
        <v>12</v>
      </c>
      <c r="N78">
        <f t="shared" si="6"/>
        <v>33.08</v>
      </c>
      <c r="O78" s="154">
        <f t="shared" si="7"/>
        <v>0.52000000000000313</v>
      </c>
      <c r="P78">
        <v>14.220072551390569</v>
      </c>
      <c r="Q78">
        <v>5.0785973397823465</v>
      </c>
      <c r="R78">
        <v>0</v>
      </c>
      <c r="S78">
        <v>2.1126964933494561</v>
      </c>
      <c r="T78">
        <v>12.188633615477631</v>
      </c>
      <c r="U78" s="156">
        <f t="shared" si="8"/>
        <v>33.6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84</v>
      </c>
      <c r="G79">
        <f t="shared" si="11"/>
        <v>33.6</v>
      </c>
      <c r="H79" s="154"/>
      <c r="I79">
        <f>BRPL_EOD!AC79+BRPL_EOD!AD79</f>
        <v>14</v>
      </c>
      <c r="J79">
        <f>BYPL_EOD!AC79+BYPL_EOD!AD79</f>
        <v>5</v>
      </c>
      <c r="K79">
        <f>MES_EOD!AC79+MES_EOD!AD79</f>
        <v>0</v>
      </c>
      <c r="L79">
        <f>NDMC_EOD!AC79+NDMC_EOD!AD79</f>
        <v>2.08</v>
      </c>
      <c r="M79">
        <f>TPDDL_EOD!AC79+TPDDL_EOD!AD79</f>
        <v>12</v>
      </c>
      <c r="N79">
        <f t="shared" si="6"/>
        <v>33.08</v>
      </c>
      <c r="O79" s="154">
        <f t="shared" si="7"/>
        <v>0.52000000000000313</v>
      </c>
      <c r="P79">
        <v>14.220072551390569</v>
      </c>
      <c r="Q79">
        <v>5.0785973397823465</v>
      </c>
      <c r="R79">
        <v>0</v>
      </c>
      <c r="S79">
        <v>2.1126964933494561</v>
      </c>
      <c r="T79">
        <v>12.188633615477631</v>
      </c>
      <c r="U79" s="156">
        <f t="shared" si="8"/>
        <v>33.6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84</v>
      </c>
      <c r="G80">
        <f t="shared" si="11"/>
        <v>33.6</v>
      </c>
      <c r="H80" s="154"/>
      <c r="I80">
        <f>BRPL_EOD!AC80+BRPL_EOD!AD80</f>
        <v>14</v>
      </c>
      <c r="J80">
        <f>BYPL_EOD!AC80+BYPL_EOD!AD80</f>
        <v>5</v>
      </c>
      <c r="K80">
        <f>MES_EOD!AC80+MES_EOD!AD80</f>
        <v>0</v>
      </c>
      <c r="L80">
        <f>NDMC_EOD!AC80+NDMC_EOD!AD80</f>
        <v>2.08</v>
      </c>
      <c r="M80">
        <f>TPDDL_EOD!AC80+TPDDL_EOD!AD80</f>
        <v>12</v>
      </c>
      <c r="N80">
        <f t="shared" si="6"/>
        <v>33.08</v>
      </c>
      <c r="O80" s="154">
        <f t="shared" si="7"/>
        <v>0.52000000000000313</v>
      </c>
      <c r="P80">
        <v>14.220072551390569</v>
      </c>
      <c r="Q80">
        <v>5.0785973397823465</v>
      </c>
      <c r="R80">
        <v>0</v>
      </c>
      <c r="S80">
        <v>2.1126964933494561</v>
      </c>
      <c r="T80">
        <v>12.188633615477631</v>
      </c>
      <c r="U80" s="156">
        <f t="shared" si="8"/>
        <v>33.6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84</v>
      </c>
      <c r="G81">
        <f t="shared" si="11"/>
        <v>33.6</v>
      </c>
      <c r="H81" s="154"/>
      <c r="I81">
        <f>BRPL_EOD!AC81+BRPL_EOD!AD81</f>
        <v>14</v>
      </c>
      <c r="J81">
        <f>BYPL_EOD!AC81+BYPL_EOD!AD81</f>
        <v>5</v>
      </c>
      <c r="K81">
        <f>MES_EOD!AC81+MES_EOD!AD81</f>
        <v>0</v>
      </c>
      <c r="L81">
        <f>NDMC_EOD!AC81+NDMC_EOD!AD81</f>
        <v>2.08</v>
      </c>
      <c r="M81">
        <f>TPDDL_EOD!AC81+TPDDL_EOD!AD81</f>
        <v>12</v>
      </c>
      <c r="N81">
        <f t="shared" si="6"/>
        <v>33.08</v>
      </c>
      <c r="O81" s="154">
        <f t="shared" si="7"/>
        <v>0.52000000000000313</v>
      </c>
      <c r="P81">
        <v>14.220072551390569</v>
      </c>
      <c r="Q81">
        <v>5.0785973397823465</v>
      </c>
      <c r="R81">
        <v>0</v>
      </c>
      <c r="S81">
        <v>2.1126964933494561</v>
      </c>
      <c r="T81">
        <v>12.188633615477631</v>
      </c>
      <c r="U81" s="156">
        <f t="shared" si="8"/>
        <v>33.6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84</v>
      </c>
      <c r="G82">
        <f t="shared" si="11"/>
        <v>33.6</v>
      </c>
      <c r="H82" s="154"/>
      <c r="I82">
        <f>BRPL_EOD!AC82+BRPL_EOD!AD82</f>
        <v>14</v>
      </c>
      <c r="J82">
        <f>BYPL_EOD!AC82+BYPL_EOD!AD82</f>
        <v>5</v>
      </c>
      <c r="K82">
        <f>MES_EOD!AC82+MES_EOD!AD82</f>
        <v>0</v>
      </c>
      <c r="L82">
        <f>NDMC_EOD!AC82+NDMC_EOD!AD82</f>
        <v>2.08</v>
      </c>
      <c r="M82">
        <f>TPDDL_EOD!AC82+TPDDL_EOD!AD82</f>
        <v>12</v>
      </c>
      <c r="N82">
        <f t="shared" si="6"/>
        <v>33.08</v>
      </c>
      <c r="O82" s="154">
        <f t="shared" si="7"/>
        <v>0.52000000000000313</v>
      </c>
      <c r="P82">
        <v>14.220072551390569</v>
      </c>
      <c r="Q82">
        <v>5.0785973397823465</v>
      </c>
      <c r="R82">
        <v>0</v>
      </c>
      <c r="S82">
        <v>2.1126964933494561</v>
      </c>
      <c r="T82">
        <v>12.188633615477631</v>
      </c>
      <c r="U82" s="156">
        <f t="shared" si="8"/>
        <v>33.6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33.6</v>
      </c>
      <c r="E83">
        <f>GT!N83</f>
        <v>0</v>
      </c>
      <c r="F83">
        <f t="shared" si="10"/>
        <v>84</v>
      </c>
      <c r="G83">
        <f t="shared" si="11"/>
        <v>33.6</v>
      </c>
      <c r="H83" s="154"/>
      <c r="I83">
        <f>BRPL_EOD!AC83+BRPL_EOD!AD83</f>
        <v>14</v>
      </c>
      <c r="J83">
        <f>BYPL_EOD!AC83+BYPL_EOD!AD83</f>
        <v>5</v>
      </c>
      <c r="K83">
        <f>MES_EOD!AC83+MES_EOD!AD83</f>
        <v>0</v>
      </c>
      <c r="L83">
        <f>NDMC_EOD!AC83+NDMC_EOD!AD83</f>
        <v>2.08</v>
      </c>
      <c r="M83">
        <f>TPDDL_EOD!AC83+TPDDL_EOD!AD83</f>
        <v>12</v>
      </c>
      <c r="N83">
        <f t="shared" si="6"/>
        <v>33.08</v>
      </c>
      <c r="O83" s="154">
        <f t="shared" si="7"/>
        <v>0.52000000000000313</v>
      </c>
      <c r="P83">
        <v>14.220072551390569</v>
      </c>
      <c r="Q83">
        <v>5.0785973397823465</v>
      </c>
      <c r="R83">
        <v>0</v>
      </c>
      <c r="S83">
        <v>2.1126964933494561</v>
      </c>
      <c r="T83">
        <v>12.188633615477631</v>
      </c>
      <c r="U83" s="156">
        <f t="shared" si="8"/>
        <v>33.6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33.6</v>
      </c>
      <c r="E84">
        <f>GT!N84</f>
        <v>0</v>
      </c>
      <c r="F84">
        <f t="shared" si="10"/>
        <v>84</v>
      </c>
      <c r="G84">
        <f t="shared" si="11"/>
        <v>33.6</v>
      </c>
      <c r="H84" s="154"/>
      <c r="I84">
        <f>BRPL_EOD!AC84+BRPL_EOD!AD84</f>
        <v>14</v>
      </c>
      <c r="J84">
        <f>BYPL_EOD!AC84+BYPL_EOD!AD84</f>
        <v>5</v>
      </c>
      <c r="K84">
        <f>MES_EOD!AC84+MES_EOD!AD84</f>
        <v>0</v>
      </c>
      <c r="L84">
        <f>NDMC_EOD!AC84+NDMC_EOD!AD84</f>
        <v>2.08</v>
      </c>
      <c r="M84">
        <f>TPDDL_EOD!AC84+TPDDL_EOD!AD84</f>
        <v>12</v>
      </c>
      <c r="N84">
        <f t="shared" si="6"/>
        <v>33.08</v>
      </c>
      <c r="O84" s="154">
        <f t="shared" si="7"/>
        <v>0.52000000000000313</v>
      </c>
      <c r="P84">
        <v>14.220072551390569</v>
      </c>
      <c r="Q84">
        <v>5.0785973397823465</v>
      </c>
      <c r="R84">
        <v>0</v>
      </c>
      <c r="S84">
        <v>2.1126964933494561</v>
      </c>
      <c r="T84">
        <v>12.188633615477631</v>
      </c>
      <c r="U84" s="156">
        <f t="shared" si="8"/>
        <v>33.6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31.96</v>
      </c>
      <c r="E85">
        <f>GT!N85</f>
        <v>0</v>
      </c>
      <c r="F85">
        <f t="shared" si="10"/>
        <v>84</v>
      </c>
      <c r="G85">
        <f t="shared" si="11"/>
        <v>31.96</v>
      </c>
      <c r="H85" s="154"/>
      <c r="I85">
        <f>BRPL_EOD!AC85+BRPL_EOD!AD85</f>
        <v>9.6</v>
      </c>
      <c r="J85">
        <f>BYPL_EOD!AC85+BYPL_EOD!AD85</f>
        <v>13.1</v>
      </c>
      <c r="K85">
        <f>MES_EOD!AC85+MES_EOD!AD85</f>
        <v>0</v>
      </c>
      <c r="L85">
        <f>NDMC_EOD!AC85+NDMC_EOD!AD85</f>
        <v>1.42</v>
      </c>
      <c r="M85">
        <f>TPDDL_EOD!AC85+TPDDL_EOD!AD85</f>
        <v>8.23</v>
      </c>
      <c r="N85">
        <f t="shared" si="6"/>
        <v>32.349999999999994</v>
      </c>
      <c r="O85" s="154">
        <f t="shared" si="7"/>
        <v>-0.38999999999999346</v>
      </c>
      <c r="P85">
        <v>9.4842658423493056</v>
      </c>
      <c r="Q85">
        <v>12.942071097372491</v>
      </c>
      <c r="R85">
        <v>0</v>
      </c>
      <c r="S85">
        <v>1.4028809891808349</v>
      </c>
      <c r="T85">
        <v>8.1307820710973751</v>
      </c>
      <c r="U85" s="156">
        <f t="shared" si="8"/>
        <v>31.960000000000008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31.96</v>
      </c>
      <c r="E86">
        <f>GT!N86</f>
        <v>0</v>
      </c>
      <c r="F86">
        <f t="shared" si="10"/>
        <v>84</v>
      </c>
      <c r="G86">
        <f t="shared" si="11"/>
        <v>31.96</v>
      </c>
      <c r="H86" s="154"/>
      <c r="I86">
        <f>BRPL_EOD!AC86+BRPL_EOD!AD86</f>
        <v>9.6</v>
      </c>
      <c r="J86">
        <f>BYPL_EOD!AC86+BYPL_EOD!AD86</f>
        <v>13.1</v>
      </c>
      <c r="K86">
        <f>MES_EOD!AC86+MES_EOD!AD86</f>
        <v>0</v>
      </c>
      <c r="L86">
        <f>NDMC_EOD!AC86+NDMC_EOD!AD86</f>
        <v>1.42</v>
      </c>
      <c r="M86">
        <f>TPDDL_EOD!AC86+TPDDL_EOD!AD86</f>
        <v>8.23</v>
      </c>
      <c r="N86">
        <f t="shared" si="6"/>
        <v>32.349999999999994</v>
      </c>
      <c r="O86" s="154">
        <f t="shared" si="7"/>
        <v>-0.38999999999999346</v>
      </c>
      <c r="P86">
        <v>9.4842658423493056</v>
      </c>
      <c r="Q86">
        <v>12.942071097372491</v>
      </c>
      <c r="R86">
        <v>0</v>
      </c>
      <c r="S86">
        <v>1.4028809891808349</v>
      </c>
      <c r="T86">
        <v>8.1307820710973751</v>
      </c>
      <c r="U86" s="156">
        <f t="shared" si="8"/>
        <v>31.960000000000008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54"/>
      <c r="I87">
        <f>BRPL_EOD!AC87+BRPL_EOD!AD87</f>
        <v>9.6</v>
      </c>
      <c r="J87">
        <f>BYPL_EOD!AC87+BYPL_EOD!AD87</f>
        <v>13.1</v>
      </c>
      <c r="K87">
        <f>MES_EOD!AC87+MES_EOD!AD87</f>
        <v>0</v>
      </c>
      <c r="L87">
        <f>NDMC_EOD!AC87+NDMC_EOD!AD87</f>
        <v>1.42</v>
      </c>
      <c r="M87">
        <f>TPDDL_EOD!AC87+TPDDL_EOD!AD87</f>
        <v>8.23</v>
      </c>
      <c r="N87">
        <f t="shared" si="6"/>
        <v>32.349999999999994</v>
      </c>
      <c r="O87" s="154">
        <f t="shared" si="7"/>
        <v>0.25000000000000711</v>
      </c>
      <c r="P87">
        <v>9.6741885625966013</v>
      </c>
      <c r="Q87">
        <v>13.201236476043279</v>
      </c>
      <c r="R87">
        <v>0</v>
      </c>
      <c r="S87">
        <v>1.4309737248840806</v>
      </c>
      <c r="T87">
        <v>8.2936012364760447</v>
      </c>
      <c r="U87" s="156">
        <f t="shared" si="8"/>
        <v>32.600000000000009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32.6</v>
      </c>
      <c r="E88">
        <f>GT!N88</f>
        <v>0</v>
      </c>
      <c r="F88">
        <f t="shared" si="10"/>
        <v>84</v>
      </c>
      <c r="G88">
        <f t="shared" si="11"/>
        <v>32.6</v>
      </c>
      <c r="H88" s="154"/>
      <c r="I88">
        <f>BRPL_EOD!AC88+BRPL_EOD!AD88</f>
        <v>9.6</v>
      </c>
      <c r="J88">
        <f>BYPL_EOD!AC88+BYPL_EOD!AD88</f>
        <v>13.1</v>
      </c>
      <c r="K88">
        <f>MES_EOD!AC88+MES_EOD!AD88</f>
        <v>0</v>
      </c>
      <c r="L88">
        <f>NDMC_EOD!AC88+NDMC_EOD!AD88</f>
        <v>1.42</v>
      </c>
      <c r="M88">
        <f>TPDDL_EOD!AC88+TPDDL_EOD!AD88</f>
        <v>8.23</v>
      </c>
      <c r="N88">
        <f t="shared" si="6"/>
        <v>32.349999999999994</v>
      </c>
      <c r="O88" s="154">
        <f t="shared" si="7"/>
        <v>0.25000000000000711</v>
      </c>
      <c r="P88">
        <v>9.6741885625966013</v>
      </c>
      <c r="Q88">
        <v>13.201236476043279</v>
      </c>
      <c r="R88">
        <v>0</v>
      </c>
      <c r="S88">
        <v>1.4309737248840806</v>
      </c>
      <c r="T88">
        <v>8.2936012364760447</v>
      </c>
      <c r="U88" s="156">
        <f t="shared" si="8"/>
        <v>32.600000000000009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32.6</v>
      </c>
      <c r="E89">
        <f>GT!N89</f>
        <v>0</v>
      </c>
      <c r="F89">
        <f t="shared" si="10"/>
        <v>84</v>
      </c>
      <c r="G89">
        <f t="shared" si="11"/>
        <v>32.6</v>
      </c>
      <c r="H89" s="154"/>
      <c r="I89">
        <f>BRPL_EOD!AC89+BRPL_EOD!AD89</f>
        <v>13.58</v>
      </c>
      <c r="J89">
        <f>BYPL_EOD!AC89+BYPL_EOD!AD89</f>
        <v>4.8499999999999996</v>
      </c>
      <c r="K89">
        <f>MES_EOD!AC89+MES_EOD!AD89</f>
        <v>0</v>
      </c>
      <c r="L89">
        <f>NDMC_EOD!AC89+NDMC_EOD!AD89</f>
        <v>2.0099999999999998</v>
      </c>
      <c r="M89">
        <f>TPDDL_EOD!AC89+TPDDL_EOD!AD89</f>
        <v>11.64</v>
      </c>
      <c r="N89">
        <f t="shared" si="6"/>
        <v>32.08</v>
      </c>
      <c r="O89" s="154">
        <f t="shared" si="7"/>
        <v>0.52000000000000313</v>
      </c>
      <c r="P89">
        <v>13.800124688279302</v>
      </c>
      <c r="Q89">
        <v>4.9286159600997506</v>
      </c>
      <c r="R89">
        <v>0</v>
      </c>
      <c r="S89">
        <v>2.042581047381546</v>
      </c>
      <c r="T89">
        <v>11.828678304239403</v>
      </c>
      <c r="U89" s="156">
        <f t="shared" si="8"/>
        <v>32.6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54"/>
      <c r="I90">
        <f>BRPL_EOD!AC90+BRPL_EOD!AD90</f>
        <v>14</v>
      </c>
      <c r="J90">
        <f>BYPL_EOD!AC90+BYPL_EOD!AD90</f>
        <v>5</v>
      </c>
      <c r="K90">
        <f>MES_EOD!AC90+MES_EOD!AD90</f>
        <v>0</v>
      </c>
      <c r="L90">
        <f>NDMC_EOD!AC90+NDMC_EOD!AD90</f>
        <v>2.08</v>
      </c>
      <c r="M90">
        <f>TPDDL_EOD!AC90+TPDDL_EOD!AD90</f>
        <v>12</v>
      </c>
      <c r="N90">
        <f t="shared" si="6"/>
        <v>33.08</v>
      </c>
      <c r="O90" s="154">
        <f t="shared" si="7"/>
        <v>0.52000000000000313</v>
      </c>
      <c r="P90">
        <v>14.220072551390569</v>
      </c>
      <c r="Q90">
        <v>5.0785973397823465</v>
      </c>
      <c r="R90">
        <v>0</v>
      </c>
      <c r="S90">
        <v>2.1126964933494561</v>
      </c>
      <c r="T90">
        <v>12.188633615477631</v>
      </c>
      <c r="U90" s="156">
        <f t="shared" si="8"/>
        <v>33.6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54"/>
      <c r="I91">
        <f>BRPL_EOD!AC91+BRPL_EOD!AD91</f>
        <v>9.89</v>
      </c>
      <c r="J91">
        <f>BYPL_EOD!AC91+BYPL_EOD!AD91</f>
        <v>13.5</v>
      </c>
      <c r="K91">
        <f>MES_EOD!AC91+MES_EOD!AD91</f>
        <v>0</v>
      </c>
      <c r="L91">
        <f>NDMC_EOD!AC91+NDMC_EOD!AD91</f>
        <v>1.47</v>
      </c>
      <c r="M91">
        <f>TPDDL_EOD!AC91+TPDDL_EOD!AD91</f>
        <v>8.48</v>
      </c>
      <c r="N91">
        <f t="shared" si="6"/>
        <v>33.340000000000003</v>
      </c>
      <c r="O91" s="154">
        <f t="shared" si="7"/>
        <v>0.25999999999999801</v>
      </c>
      <c r="P91">
        <v>9.9671265746850626</v>
      </c>
      <c r="Q91">
        <v>13.605278944211157</v>
      </c>
      <c r="R91">
        <v>0</v>
      </c>
      <c r="S91">
        <v>1.4814637072585481</v>
      </c>
      <c r="T91">
        <v>8.5461307738452312</v>
      </c>
      <c r="U91" s="156">
        <f t="shared" si="8"/>
        <v>33.599999999999994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54"/>
      <c r="I92">
        <f>BRPL_EOD!AC92+BRPL_EOD!AD92</f>
        <v>9.89</v>
      </c>
      <c r="J92">
        <f>BYPL_EOD!AC92+BYPL_EOD!AD92</f>
        <v>13.5</v>
      </c>
      <c r="K92">
        <f>MES_EOD!AC92+MES_EOD!AD92</f>
        <v>0</v>
      </c>
      <c r="L92">
        <f>NDMC_EOD!AC92+NDMC_EOD!AD92</f>
        <v>1.47</v>
      </c>
      <c r="M92">
        <f>TPDDL_EOD!AC92+TPDDL_EOD!AD92</f>
        <v>8.48</v>
      </c>
      <c r="N92">
        <f t="shared" si="6"/>
        <v>33.340000000000003</v>
      </c>
      <c r="O92" s="154">
        <f t="shared" si="7"/>
        <v>0.25999999999999801</v>
      </c>
      <c r="P92">
        <v>9.9671265746850626</v>
      </c>
      <c r="Q92">
        <v>13.605278944211157</v>
      </c>
      <c r="R92">
        <v>0</v>
      </c>
      <c r="S92">
        <v>1.4814637072585481</v>
      </c>
      <c r="T92">
        <v>8.5461307738452312</v>
      </c>
      <c r="U92" s="156">
        <f t="shared" si="8"/>
        <v>33.599999999999994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54"/>
      <c r="I93">
        <f>BRPL_EOD!AC93+BRPL_EOD!AD93</f>
        <v>9.89</v>
      </c>
      <c r="J93">
        <f>BYPL_EOD!AC93+BYPL_EOD!AD93</f>
        <v>13.5</v>
      </c>
      <c r="K93">
        <f>MES_EOD!AC93+MES_EOD!AD93</f>
        <v>0</v>
      </c>
      <c r="L93">
        <f>NDMC_EOD!AC93+NDMC_EOD!AD93</f>
        <v>1.47</v>
      </c>
      <c r="M93">
        <f>TPDDL_EOD!AC93+TPDDL_EOD!AD93</f>
        <v>8.48</v>
      </c>
      <c r="N93">
        <f t="shared" si="6"/>
        <v>33.340000000000003</v>
      </c>
      <c r="O93" s="154">
        <f t="shared" si="7"/>
        <v>0.25999999999999801</v>
      </c>
      <c r="P93">
        <v>9.9671265746850626</v>
      </c>
      <c r="Q93">
        <v>13.605278944211157</v>
      </c>
      <c r="R93">
        <v>0</v>
      </c>
      <c r="S93">
        <v>1.4814637072585481</v>
      </c>
      <c r="T93">
        <v>8.5461307738452312</v>
      </c>
      <c r="U93" s="156">
        <f t="shared" si="8"/>
        <v>33.599999999999994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54"/>
      <c r="I94">
        <f>BRPL_EOD!AC94+BRPL_EOD!AD94</f>
        <v>14</v>
      </c>
      <c r="J94">
        <f>BYPL_EOD!AC94+BYPL_EOD!AD94</f>
        <v>5</v>
      </c>
      <c r="K94">
        <f>MES_EOD!AC94+MES_EOD!AD94</f>
        <v>0</v>
      </c>
      <c r="L94">
        <f>NDMC_EOD!AC94+NDMC_EOD!AD94</f>
        <v>2.08</v>
      </c>
      <c r="M94">
        <f>TPDDL_EOD!AC94+TPDDL_EOD!AD94</f>
        <v>12</v>
      </c>
      <c r="N94">
        <f t="shared" si="6"/>
        <v>33.08</v>
      </c>
      <c r="O94" s="154">
        <f t="shared" si="7"/>
        <v>0.52000000000000313</v>
      </c>
      <c r="P94">
        <v>14.220072551390569</v>
      </c>
      <c r="Q94">
        <v>5.0785973397823465</v>
      </c>
      <c r="R94">
        <v>0</v>
      </c>
      <c r="S94">
        <v>2.1126964933494561</v>
      </c>
      <c r="T94">
        <v>12.188633615477631</v>
      </c>
      <c r="U94" s="156">
        <f t="shared" si="8"/>
        <v>33.6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54"/>
      <c r="I95">
        <f>BRPL_EOD!AC95+BRPL_EOD!AD95</f>
        <v>9.89</v>
      </c>
      <c r="J95">
        <f>BYPL_EOD!AC95+BYPL_EOD!AD95</f>
        <v>13.5</v>
      </c>
      <c r="K95">
        <f>MES_EOD!AC95+MES_EOD!AD95</f>
        <v>0</v>
      </c>
      <c r="L95">
        <f>NDMC_EOD!AC95+NDMC_EOD!AD95</f>
        <v>1.47</v>
      </c>
      <c r="M95">
        <f>TPDDL_EOD!AC95+TPDDL_EOD!AD95</f>
        <v>8.48</v>
      </c>
      <c r="N95">
        <f t="shared" si="6"/>
        <v>33.340000000000003</v>
      </c>
      <c r="O95" s="154">
        <f t="shared" si="7"/>
        <v>0.25999999999999801</v>
      </c>
      <c r="P95">
        <v>9.9671265746850626</v>
      </c>
      <c r="Q95">
        <v>13.605278944211157</v>
      </c>
      <c r="R95">
        <v>0</v>
      </c>
      <c r="S95">
        <v>1.4814637072585481</v>
      </c>
      <c r="T95">
        <v>8.5461307738452312</v>
      </c>
      <c r="U95" s="156">
        <f t="shared" si="8"/>
        <v>33.599999999999994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54"/>
      <c r="I96">
        <f>BRPL_EOD!AC96+BRPL_EOD!AD96</f>
        <v>9.89</v>
      </c>
      <c r="J96">
        <f>BYPL_EOD!AC96+BYPL_EOD!AD96</f>
        <v>13.5</v>
      </c>
      <c r="K96">
        <f>MES_EOD!AC96+MES_EOD!AD96</f>
        <v>0</v>
      </c>
      <c r="L96">
        <f>NDMC_EOD!AC96+NDMC_EOD!AD96</f>
        <v>1.47</v>
      </c>
      <c r="M96">
        <f>TPDDL_EOD!AC96+TPDDL_EOD!AD96</f>
        <v>8.48</v>
      </c>
      <c r="N96">
        <f t="shared" si="6"/>
        <v>33.340000000000003</v>
      </c>
      <c r="O96" s="154">
        <f t="shared" si="7"/>
        <v>0.25999999999999801</v>
      </c>
      <c r="P96">
        <v>9.9671265746850626</v>
      </c>
      <c r="Q96">
        <v>13.605278944211157</v>
      </c>
      <c r="R96">
        <v>0</v>
      </c>
      <c r="S96">
        <v>1.4814637072585481</v>
      </c>
      <c r="T96">
        <v>8.5461307738452312</v>
      </c>
      <c r="U96" s="156">
        <f t="shared" si="8"/>
        <v>33.599999999999994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54"/>
      <c r="I97">
        <f>BRPL_EOD!AC97+BRPL_EOD!AD97</f>
        <v>9.89</v>
      </c>
      <c r="J97">
        <f>BYPL_EOD!AC97+BYPL_EOD!AD97</f>
        <v>13.5</v>
      </c>
      <c r="K97">
        <f>MES_EOD!AC97+MES_EOD!AD97</f>
        <v>0</v>
      </c>
      <c r="L97">
        <f>NDMC_EOD!AC97+NDMC_EOD!AD97</f>
        <v>1.47</v>
      </c>
      <c r="M97">
        <f>TPDDL_EOD!AC97+TPDDL_EOD!AD97</f>
        <v>8.48</v>
      </c>
      <c r="N97">
        <f t="shared" si="6"/>
        <v>33.340000000000003</v>
      </c>
      <c r="O97" s="154">
        <f t="shared" si="7"/>
        <v>0.25999999999999801</v>
      </c>
      <c r="P97">
        <v>9.9671265746850626</v>
      </c>
      <c r="Q97">
        <v>13.605278944211157</v>
      </c>
      <c r="R97">
        <v>0</v>
      </c>
      <c r="S97">
        <v>1.4814637072585481</v>
      </c>
      <c r="T97">
        <v>8.5461307738452312</v>
      </c>
      <c r="U97" s="156">
        <f t="shared" si="8"/>
        <v>33.599999999999994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54"/>
      <c r="I98">
        <f>BRPL_EOD!AC98+BRPL_EOD!AD98</f>
        <v>9.89</v>
      </c>
      <c r="J98">
        <f>BYPL_EOD!AC98+BYPL_EOD!AD98</f>
        <v>13.5</v>
      </c>
      <c r="K98">
        <f>MES_EOD!AC98+MES_EOD!AD98</f>
        <v>0</v>
      </c>
      <c r="L98">
        <f>NDMC_EOD!AC98+NDMC_EOD!AD98</f>
        <v>1.47</v>
      </c>
      <c r="M98">
        <f>TPDDL_EOD!AC98+TPDDL_EOD!AD98</f>
        <v>8.48</v>
      </c>
      <c r="N98">
        <f t="shared" si="6"/>
        <v>33.340000000000003</v>
      </c>
      <c r="O98" s="154">
        <f t="shared" si="7"/>
        <v>0.25999999999999801</v>
      </c>
      <c r="P98">
        <v>9.9671265746850626</v>
      </c>
      <c r="Q98">
        <v>13.605278944211157</v>
      </c>
      <c r="R98">
        <v>0</v>
      </c>
      <c r="S98">
        <v>1.4814637072585481</v>
      </c>
      <c r="T98">
        <v>8.5461307738452312</v>
      </c>
      <c r="U98" s="156">
        <f t="shared" si="8"/>
        <v>33.599999999999994</v>
      </c>
      <c r="V98" s="154">
        <f t="shared" si="9"/>
        <v>0</v>
      </c>
      <c r="X98" s="159"/>
    </row>
    <row r="99" spans="1:24" ht="15.75" thickBot="1">
      <c r="A99" s="156" t="s">
        <v>349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0.81737999999999977</v>
      </c>
      <c r="E99" s="156">
        <f t="shared" si="12"/>
        <v>0</v>
      </c>
      <c r="F99" s="156">
        <f t="shared" si="12"/>
        <v>2.016</v>
      </c>
      <c r="G99" s="156">
        <f t="shared" si="12"/>
        <v>0.81737999999999977</v>
      </c>
      <c r="H99" s="156"/>
      <c r="I99" s="156">
        <f t="shared" si="12"/>
        <v>0.31472000000000017</v>
      </c>
      <c r="J99" s="156">
        <f t="shared" si="12"/>
        <v>0.17634000000000016</v>
      </c>
      <c r="K99" s="156">
        <f t="shared" si="12"/>
        <v>0</v>
      </c>
      <c r="L99" s="156">
        <f t="shared" si="12"/>
        <v>4.6707500000000041E-2</v>
      </c>
      <c r="M99" s="156">
        <f t="shared" si="12"/>
        <v>0.26977000000000012</v>
      </c>
      <c r="N99" s="156">
        <f t="shared" si="12"/>
        <v>0.80753750000000002</v>
      </c>
      <c r="O99" s="156">
        <f t="shared" si="12"/>
        <v>9.842500000000004E-3</v>
      </c>
      <c r="P99" s="156">
        <f t="shared" si="12"/>
        <v>0.31871053988191417</v>
      </c>
      <c r="Q99" s="156">
        <f t="shared" si="12"/>
        <v>0.17817920825181391</v>
      </c>
      <c r="R99" s="156">
        <f t="shared" si="12"/>
        <v>0</v>
      </c>
      <c r="S99" s="156">
        <f t="shared" si="12"/>
        <v>4.7299750220398E-2</v>
      </c>
      <c r="T99" s="156">
        <f t="shared" si="12"/>
        <v>0.27319050164587416</v>
      </c>
      <c r="U99" s="156">
        <f t="shared" si="12"/>
        <v>0.81737999999999977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</row>
    <row r="2" spans="1:22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349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44753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230.84</v>
      </c>
      <c r="E3">
        <f>BAWANA!AM3</f>
        <v>0</v>
      </c>
      <c r="F3">
        <f>(B3+C3)*0.8</f>
        <v>256</v>
      </c>
      <c r="G3">
        <f>(D3+E3)</f>
        <v>230.84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29.06</v>
      </c>
      <c r="M3">
        <f>TPDDL_EOD!AK3+TPDDL_EOD!AL3</f>
        <v>50</v>
      </c>
      <c r="N3">
        <f t="shared" ref="N3:N66" si="0">SUM(I3:M3)</f>
        <v>234.42000000000002</v>
      </c>
      <c r="O3" s="154">
        <f t="shared" ref="O3:O66" si="1">G3-N3</f>
        <v>-3.5800000000000125</v>
      </c>
      <c r="P3">
        <v>98.098629809743201</v>
      </c>
      <c r="Q3">
        <v>49.157635014077293</v>
      </c>
      <c r="R3">
        <v>5.7311185052469922</v>
      </c>
      <c r="S3">
        <v>28.616203395614704</v>
      </c>
      <c r="T3">
        <v>49.236413275317801</v>
      </c>
      <c r="U3" s="156">
        <f t="shared" ref="U3:U66" si="2">SUM(P3:T3)</f>
        <v>230.84</v>
      </c>
      <c r="V3" s="154">
        <f t="shared" ref="V3:V66" si="3">G3-U3</f>
        <v>0</v>
      </c>
      <c r="Y3">
        <f>BAWANA!AW3+BAWANA!AX3</f>
        <v>32</v>
      </c>
      <c r="Z3">
        <f>BAWANA!BD3+BAWANA!BE3</f>
        <v>3.58</v>
      </c>
      <c r="AA3">
        <f>BAWANA!X3+BAWANA!Y3</f>
        <v>32</v>
      </c>
      <c r="AB3">
        <f>BAWANA!AE3+BAWANA!AF3</f>
        <v>3.58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230.84</v>
      </c>
      <c r="E4">
        <f>BAWANA!AM4</f>
        <v>0</v>
      </c>
      <c r="F4">
        <f t="shared" ref="F4:F67" si="4">(B4+C4)*0.8</f>
        <v>256</v>
      </c>
      <c r="G4">
        <f t="shared" ref="G4:G67" si="5">(D4+E4)</f>
        <v>230.84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29.06</v>
      </c>
      <c r="M4">
        <f>TPDDL_EOD!AK4+TPDDL_EOD!AL4</f>
        <v>50</v>
      </c>
      <c r="N4">
        <f t="shared" si="0"/>
        <v>234.42000000000002</v>
      </c>
      <c r="O4" s="154">
        <f t="shared" si="1"/>
        <v>-3.5800000000000125</v>
      </c>
      <c r="P4">
        <v>98.098629809743201</v>
      </c>
      <c r="Q4">
        <v>49.157635014077293</v>
      </c>
      <c r="R4">
        <v>5.7311185052469922</v>
      </c>
      <c r="S4">
        <v>28.616203395614704</v>
      </c>
      <c r="T4">
        <v>49.236413275317801</v>
      </c>
      <c r="U4" s="156">
        <f t="shared" si="2"/>
        <v>230.84</v>
      </c>
      <c r="V4" s="154">
        <f t="shared" si="3"/>
        <v>0</v>
      </c>
      <c r="Y4">
        <f>BAWANA!AW4+BAWANA!AX4</f>
        <v>32</v>
      </c>
      <c r="Z4">
        <f>BAWANA!BD4+BAWANA!BE4</f>
        <v>3.58</v>
      </c>
      <c r="AA4">
        <f>BAWANA!X4+BAWANA!Y4</f>
        <v>32</v>
      </c>
      <c r="AB4">
        <f>BAWANA!AE4+BAWANA!AF4</f>
        <v>3.58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234.42000000000002</v>
      </c>
      <c r="E5">
        <f>BAWANA!AM5</f>
        <v>0</v>
      </c>
      <c r="F5">
        <f t="shared" si="4"/>
        <v>256</v>
      </c>
      <c r="G5">
        <f t="shared" si="5"/>
        <v>234.42000000000002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29.06</v>
      </c>
      <c r="M5">
        <f>TPDDL_EOD!AK5+TPDDL_EOD!AL5</f>
        <v>50</v>
      </c>
      <c r="N5">
        <f t="shared" si="0"/>
        <v>234.42000000000002</v>
      </c>
      <c r="O5" s="154">
        <f t="shared" si="1"/>
        <v>0</v>
      </c>
      <c r="P5">
        <v>99.62</v>
      </c>
      <c r="Q5">
        <v>49.92</v>
      </c>
      <c r="R5">
        <v>5.82</v>
      </c>
      <c r="S5">
        <v>29.06</v>
      </c>
      <c r="T5">
        <v>50</v>
      </c>
      <c r="U5" s="156">
        <f t="shared" si="2"/>
        <v>234.42000000000002</v>
      </c>
      <c r="V5" s="154">
        <f t="shared" si="3"/>
        <v>0</v>
      </c>
      <c r="Y5">
        <f>BAWANA!AW5+BAWANA!AX5</f>
        <v>17.79</v>
      </c>
      <c r="Z5">
        <f>BAWANA!BD5+BAWANA!BE5</f>
        <v>17.79</v>
      </c>
      <c r="AA5">
        <f>BAWANA!X5+BAWANA!Y5</f>
        <v>17.79</v>
      </c>
      <c r="AB5">
        <f>BAWANA!AE5+BAWANA!AF5</f>
        <v>17.79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234.42000000000002</v>
      </c>
      <c r="E6">
        <f>BAWANA!AM6</f>
        <v>0</v>
      </c>
      <c r="F6">
        <f t="shared" si="4"/>
        <v>256</v>
      </c>
      <c r="G6">
        <f t="shared" si="5"/>
        <v>234.42000000000002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29.06</v>
      </c>
      <c r="M6">
        <f>TPDDL_EOD!AK6+TPDDL_EOD!AL6</f>
        <v>50</v>
      </c>
      <c r="N6">
        <f t="shared" si="0"/>
        <v>234.42000000000002</v>
      </c>
      <c r="O6" s="154">
        <f t="shared" si="1"/>
        <v>0</v>
      </c>
      <c r="P6">
        <v>99.62</v>
      </c>
      <c r="Q6">
        <v>49.92</v>
      </c>
      <c r="R6">
        <v>5.82</v>
      </c>
      <c r="S6">
        <v>29.06</v>
      </c>
      <c r="T6">
        <v>50</v>
      </c>
      <c r="U6" s="156">
        <f t="shared" si="2"/>
        <v>234.42000000000002</v>
      </c>
      <c r="V6" s="154">
        <f t="shared" si="3"/>
        <v>0</v>
      </c>
      <c r="Y6">
        <f>BAWANA!AW6+BAWANA!AX6</f>
        <v>17.79</v>
      </c>
      <c r="Z6">
        <f>BAWANA!BD6+BAWANA!BE6</f>
        <v>17.79</v>
      </c>
      <c r="AA6">
        <f>BAWANA!X6+BAWANA!Y6</f>
        <v>17.79</v>
      </c>
      <c r="AB6">
        <f>BAWANA!AE6+BAWANA!AF6</f>
        <v>17.79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234.42000000000002</v>
      </c>
      <c r="E7">
        <f>BAWANA!AM7</f>
        <v>0</v>
      </c>
      <c r="F7">
        <f t="shared" si="4"/>
        <v>256</v>
      </c>
      <c r="G7">
        <f t="shared" si="5"/>
        <v>234.42000000000002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29.06</v>
      </c>
      <c r="M7">
        <f>TPDDL_EOD!AK7+TPDDL_EOD!AL7</f>
        <v>50</v>
      </c>
      <c r="N7">
        <f t="shared" si="0"/>
        <v>234.42000000000002</v>
      </c>
      <c r="O7" s="154">
        <f t="shared" si="1"/>
        <v>0</v>
      </c>
      <c r="P7">
        <v>99.62</v>
      </c>
      <c r="Q7">
        <v>49.92</v>
      </c>
      <c r="R7">
        <v>5.82</v>
      </c>
      <c r="S7">
        <v>29.06</v>
      </c>
      <c r="T7">
        <v>50</v>
      </c>
      <c r="U7" s="156">
        <f t="shared" si="2"/>
        <v>234.42000000000002</v>
      </c>
      <c r="V7" s="154">
        <f t="shared" si="3"/>
        <v>0</v>
      </c>
      <c r="Y7">
        <f>BAWANA!AW7+BAWANA!AX7</f>
        <v>17.79</v>
      </c>
      <c r="Z7">
        <f>BAWANA!BD7+BAWANA!BE7</f>
        <v>17.79</v>
      </c>
      <c r="AA7">
        <f>BAWANA!X7+BAWANA!Y7</f>
        <v>17.79</v>
      </c>
      <c r="AB7">
        <f>BAWANA!AE7+BAWANA!AF7</f>
        <v>17.79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234.42000000000002</v>
      </c>
      <c r="E8">
        <f>BAWANA!AM8</f>
        <v>0</v>
      </c>
      <c r="F8">
        <f t="shared" si="4"/>
        <v>256</v>
      </c>
      <c r="G8">
        <f t="shared" si="5"/>
        <v>234.42000000000002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29.06</v>
      </c>
      <c r="M8">
        <f>TPDDL_EOD!AK8+TPDDL_EOD!AL8</f>
        <v>50</v>
      </c>
      <c r="N8">
        <f t="shared" si="0"/>
        <v>234.42000000000002</v>
      </c>
      <c r="O8" s="154">
        <f t="shared" si="1"/>
        <v>0</v>
      </c>
      <c r="P8">
        <v>99.62</v>
      </c>
      <c r="Q8">
        <v>49.92</v>
      </c>
      <c r="R8">
        <v>5.82</v>
      </c>
      <c r="S8">
        <v>29.06</v>
      </c>
      <c r="T8">
        <v>50</v>
      </c>
      <c r="U8" s="156">
        <f t="shared" si="2"/>
        <v>234.42000000000002</v>
      </c>
      <c r="V8" s="154">
        <f t="shared" si="3"/>
        <v>0</v>
      </c>
      <c r="Y8">
        <f>BAWANA!AW8+BAWANA!AX8</f>
        <v>17.79</v>
      </c>
      <c r="Z8">
        <f>BAWANA!BD8+BAWANA!BE8</f>
        <v>17.79</v>
      </c>
      <c r="AA8">
        <f>BAWANA!X8+BAWANA!Y8</f>
        <v>17.79</v>
      </c>
      <c r="AB8">
        <f>BAWANA!AE8+BAWANA!AF8</f>
        <v>17.79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219.18</v>
      </c>
      <c r="E9">
        <f>BAWANA!AM9</f>
        <v>0</v>
      </c>
      <c r="F9">
        <f t="shared" si="4"/>
        <v>256</v>
      </c>
      <c r="G9">
        <f t="shared" si="5"/>
        <v>219.18</v>
      </c>
      <c r="H9" s="154"/>
      <c r="I9">
        <f>BRPL_EOD!AK9+BRPL_EOD!AL9</f>
        <v>79.099999999999994</v>
      </c>
      <c r="J9">
        <f>BYPL_EOD!AK9+BYPL_EOD!AL9</f>
        <v>49.92</v>
      </c>
      <c r="K9">
        <f>MES_EOD!AK9+MES_EOD!AL9</f>
        <v>5.82</v>
      </c>
      <c r="L9">
        <f>NDMC_EOD!AK9+NDMC_EOD!AL9</f>
        <v>29.06</v>
      </c>
      <c r="M9">
        <f>TPDDL_EOD!AK9+TPDDL_EOD!AL9</f>
        <v>55.27</v>
      </c>
      <c r="N9">
        <f t="shared" si="0"/>
        <v>219.17</v>
      </c>
      <c r="O9" s="154">
        <f t="shared" si="1"/>
        <v>1.0000000000019327E-2</v>
      </c>
      <c r="P9">
        <v>79.104878329138202</v>
      </c>
      <c r="Q9">
        <v>49.92</v>
      </c>
      <c r="R9">
        <v>5.8202657783712155</v>
      </c>
      <c r="S9">
        <v>29.061447555062465</v>
      </c>
      <c r="T9">
        <v>55.273408337428137</v>
      </c>
      <c r="U9" s="156">
        <f t="shared" si="2"/>
        <v>219.18</v>
      </c>
      <c r="V9" s="154">
        <f t="shared" si="3"/>
        <v>0</v>
      </c>
      <c r="Y9">
        <f>BAWANA!AW9+BAWANA!AX9</f>
        <v>25.41</v>
      </c>
      <c r="Z9">
        <f>BAWANA!BD9+BAWANA!BE9</f>
        <v>25.41</v>
      </c>
      <c r="AA9">
        <f>BAWANA!X9+BAWANA!Y9</f>
        <v>25.41</v>
      </c>
      <c r="AB9">
        <f>BAWANA!AE9+BAWANA!AF9</f>
        <v>25.41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219.18</v>
      </c>
      <c r="E10">
        <f>BAWANA!AM10</f>
        <v>0</v>
      </c>
      <c r="F10">
        <f t="shared" si="4"/>
        <v>256</v>
      </c>
      <c r="G10">
        <f t="shared" si="5"/>
        <v>219.18</v>
      </c>
      <c r="H10" s="154"/>
      <c r="I10">
        <f>BRPL_EOD!AK10+BRPL_EOD!AL10</f>
        <v>79.099999999999994</v>
      </c>
      <c r="J10">
        <f>BYPL_EOD!AK10+BYPL_EOD!AL10</f>
        <v>49.92</v>
      </c>
      <c r="K10">
        <f>MES_EOD!AK10+MES_EOD!AL10</f>
        <v>5.82</v>
      </c>
      <c r="L10">
        <f>NDMC_EOD!AK10+NDMC_EOD!AL10</f>
        <v>29.06</v>
      </c>
      <c r="M10">
        <f>TPDDL_EOD!AK10+TPDDL_EOD!AL10</f>
        <v>55.27</v>
      </c>
      <c r="N10">
        <f t="shared" si="0"/>
        <v>219.17</v>
      </c>
      <c r="O10" s="154">
        <f t="shared" si="1"/>
        <v>1.0000000000019327E-2</v>
      </c>
      <c r="P10">
        <v>79.104878329138202</v>
      </c>
      <c r="Q10">
        <v>49.92</v>
      </c>
      <c r="R10">
        <v>5.8202657783712155</v>
      </c>
      <c r="S10">
        <v>29.061447555062465</v>
      </c>
      <c r="T10">
        <v>55.273408337428137</v>
      </c>
      <c r="U10" s="156">
        <f t="shared" si="2"/>
        <v>219.18</v>
      </c>
      <c r="V10" s="154">
        <f t="shared" si="3"/>
        <v>0</v>
      </c>
      <c r="Y10">
        <f>BAWANA!AW10+BAWANA!AX10</f>
        <v>25.41</v>
      </c>
      <c r="Z10">
        <f>BAWANA!BD10+BAWANA!BE10</f>
        <v>25.41</v>
      </c>
      <c r="AA10">
        <f>BAWANA!X10+BAWANA!Y10</f>
        <v>25.41</v>
      </c>
      <c r="AB10">
        <f>BAWANA!AE10+BAWANA!AF10</f>
        <v>25.41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216.86</v>
      </c>
      <c r="E11">
        <f>BAWANA!AM11</f>
        <v>0</v>
      </c>
      <c r="F11">
        <f t="shared" si="4"/>
        <v>256</v>
      </c>
      <c r="G11">
        <f t="shared" si="5"/>
        <v>216.86</v>
      </c>
      <c r="H11" s="154"/>
      <c r="I11">
        <f>BRPL_EOD!AK11+BRPL_EOD!AL11</f>
        <v>82.72</v>
      </c>
      <c r="J11">
        <f>BYPL_EOD!AK11+BYPL_EOD!AL11</f>
        <v>41.45</v>
      </c>
      <c r="K11">
        <f>MES_EOD!AK11+MES_EOD!AL11</f>
        <v>5.82</v>
      </c>
      <c r="L11">
        <f>NDMC_EOD!AK11+NDMC_EOD!AL11</f>
        <v>29.06</v>
      </c>
      <c r="M11">
        <f>TPDDL_EOD!AK11+TPDDL_EOD!AL11</f>
        <v>57.8</v>
      </c>
      <c r="N11">
        <f t="shared" si="0"/>
        <v>216.85000000000002</v>
      </c>
      <c r="O11" s="154">
        <f t="shared" si="1"/>
        <v>9.9999999999909051E-3</v>
      </c>
      <c r="P11">
        <v>82.723814618399814</v>
      </c>
      <c r="Q11">
        <v>41.451911459534244</v>
      </c>
      <c r="R11">
        <v>5.8202683882868342</v>
      </c>
      <c r="S11">
        <v>29.061340096841132</v>
      </c>
      <c r="T11">
        <v>57.802665436937971</v>
      </c>
      <c r="U11" s="156">
        <f t="shared" si="2"/>
        <v>216.86</v>
      </c>
      <c r="V11" s="154">
        <f t="shared" si="3"/>
        <v>0</v>
      </c>
      <c r="Y11">
        <f>BAWANA!AW11+BAWANA!AX11</f>
        <v>26.57</v>
      </c>
      <c r="Z11">
        <f>BAWANA!BD11+BAWANA!BE11</f>
        <v>26.57</v>
      </c>
      <c r="AA11">
        <f>BAWANA!X11+BAWANA!Y11</f>
        <v>26.57</v>
      </c>
      <c r="AB11">
        <f>BAWANA!AE11+BAWANA!AF11</f>
        <v>26.57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216.86</v>
      </c>
      <c r="E12">
        <f>BAWANA!AM12</f>
        <v>0</v>
      </c>
      <c r="F12">
        <f t="shared" si="4"/>
        <v>256</v>
      </c>
      <c r="G12">
        <f t="shared" si="5"/>
        <v>216.86</v>
      </c>
      <c r="H12" s="154"/>
      <c r="I12">
        <f>BRPL_EOD!AK12+BRPL_EOD!AL12</f>
        <v>82.72</v>
      </c>
      <c r="J12">
        <f>BYPL_EOD!AK12+BYPL_EOD!AL12</f>
        <v>41.45</v>
      </c>
      <c r="K12">
        <f>MES_EOD!AK12+MES_EOD!AL12</f>
        <v>5.82</v>
      </c>
      <c r="L12">
        <f>NDMC_EOD!AK12+NDMC_EOD!AL12</f>
        <v>29.06</v>
      </c>
      <c r="M12">
        <f>TPDDL_EOD!AK12+TPDDL_EOD!AL12</f>
        <v>57.8</v>
      </c>
      <c r="N12">
        <f t="shared" si="0"/>
        <v>216.85000000000002</v>
      </c>
      <c r="O12" s="154">
        <f t="shared" si="1"/>
        <v>9.9999999999909051E-3</v>
      </c>
      <c r="P12">
        <v>82.723814618399814</v>
      </c>
      <c r="Q12">
        <v>41.451911459534244</v>
      </c>
      <c r="R12">
        <v>5.8202683882868342</v>
      </c>
      <c r="S12">
        <v>29.061340096841132</v>
      </c>
      <c r="T12">
        <v>57.802665436937971</v>
      </c>
      <c r="U12" s="156">
        <f t="shared" si="2"/>
        <v>216.86</v>
      </c>
      <c r="V12" s="154">
        <f t="shared" si="3"/>
        <v>0</v>
      </c>
      <c r="Y12">
        <f>BAWANA!AW12+BAWANA!AX12</f>
        <v>26.57</v>
      </c>
      <c r="Z12">
        <f>BAWANA!BD12+BAWANA!BE12</f>
        <v>26.57</v>
      </c>
      <c r="AA12">
        <f>BAWANA!X12+BAWANA!Y12</f>
        <v>26.57</v>
      </c>
      <c r="AB12">
        <f>BAWANA!AE12+BAWANA!AF12</f>
        <v>26.57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216.86</v>
      </c>
      <c r="E13">
        <f>BAWANA!AM13</f>
        <v>0</v>
      </c>
      <c r="F13">
        <f t="shared" si="4"/>
        <v>256</v>
      </c>
      <c r="G13">
        <f t="shared" si="5"/>
        <v>216.86</v>
      </c>
      <c r="H13" s="154"/>
      <c r="I13">
        <f>BRPL_EOD!AK13+BRPL_EOD!AL13</f>
        <v>82.72</v>
      </c>
      <c r="J13">
        <f>BYPL_EOD!AK13+BYPL_EOD!AL13</f>
        <v>41.45</v>
      </c>
      <c r="K13">
        <f>MES_EOD!AK13+MES_EOD!AL13</f>
        <v>5.82</v>
      </c>
      <c r="L13">
        <f>NDMC_EOD!AK13+NDMC_EOD!AL13</f>
        <v>29.06</v>
      </c>
      <c r="M13">
        <f>TPDDL_EOD!AK13+TPDDL_EOD!AL13</f>
        <v>57.8</v>
      </c>
      <c r="N13">
        <f t="shared" si="0"/>
        <v>216.85000000000002</v>
      </c>
      <c r="O13" s="154">
        <f t="shared" si="1"/>
        <v>9.9999999999909051E-3</v>
      </c>
      <c r="P13">
        <v>82.723814618399814</v>
      </c>
      <c r="Q13">
        <v>41.451911459534244</v>
      </c>
      <c r="R13">
        <v>5.8202683882868342</v>
      </c>
      <c r="S13">
        <v>29.061340096841132</v>
      </c>
      <c r="T13">
        <v>57.802665436937971</v>
      </c>
      <c r="U13" s="156">
        <f t="shared" si="2"/>
        <v>216.86</v>
      </c>
      <c r="V13" s="154">
        <f t="shared" si="3"/>
        <v>0</v>
      </c>
      <c r="Y13">
        <f>BAWANA!AW13+BAWANA!AX13</f>
        <v>26.57</v>
      </c>
      <c r="Z13">
        <f>BAWANA!BD13+BAWANA!BE13</f>
        <v>26.57</v>
      </c>
      <c r="AA13">
        <f>BAWANA!X13+BAWANA!Y13</f>
        <v>26.57</v>
      </c>
      <c r="AB13">
        <f>BAWANA!AE13+BAWANA!AF13</f>
        <v>26.57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216.86</v>
      </c>
      <c r="E14">
        <f>BAWANA!AM14</f>
        <v>0</v>
      </c>
      <c r="F14">
        <f t="shared" si="4"/>
        <v>256</v>
      </c>
      <c r="G14">
        <f t="shared" si="5"/>
        <v>216.86</v>
      </c>
      <c r="H14" s="154"/>
      <c r="I14">
        <f>BRPL_EOD!AK14+BRPL_EOD!AL14</f>
        <v>82.72</v>
      </c>
      <c r="J14">
        <f>BYPL_EOD!AK14+BYPL_EOD!AL14</f>
        <v>41.45</v>
      </c>
      <c r="K14">
        <f>MES_EOD!AK14+MES_EOD!AL14</f>
        <v>5.82</v>
      </c>
      <c r="L14">
        <f>NDMC_EOD!AK14+NDMC_EOD!AL14</f>
        <v>29.06</v>
      </c>
      <c r="M14">
        <f>TPDDL_EOD!AK14+TPDDL_EOD!AL14</f>
        <v>57.8</v>
      </c>
      <c r="N14">
        <f t="shared" si="0"/>
        <v>216.85000000000002</v>
      </c>
      <c r="O14" s="154">
        <f t="shared" si="1"/>
        <v>9.9999999999909051E-3</v>
      </c>
      <c r="P14">
        <v>82.723814618399814</v>
      </c>
      <c r="Q14">
        <v>41.451911459534244</v>
      </c>
      <c r="R14">
        <v>5.8202683882868342</v>
      </c>
      <c r="S14">
        <v>29.061340096841132</v>
      </c>
      <c r="T14">
        <v>57.802665436937971</v>
      </c>
      <c r="U14" s="156">
        <f t="shared" si="2"/>
        <v>216.86</v>
      </c>
      <c r="V14" s="154">
        <f t="shared" si="3"/>
        <v>0</v>
      </c>
      <c r="Y14">
        <f>BAWANA!AW14+BAWANA!AX14</f>
        <v>26.57</v>
      </c>
      <c r="Z14">
        <f>BAWANA!BD14+BAWANA!BE14</f>
        <v>26.57</v>
      </c>
      <c r="AA14">
        <f>BAWANA!X14+BAWANA!Y14</f>
        <v>26.57</v>
      </c>
      <c r="AB14">
        <f>BAWANA!AE14+BAWANA!AF14</f>
        <v>26.57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219.60000000000002</v>
      </c>
      <c r="E15">
        <f>BAWANA!AM15</f>
        <v>0</v>
      </c>
      <c r="F15">
        <f t="shared" si="4"/>
        <v>256</v>
      </c>
      <c r="G15">
        <f t="shared" si="5"/>
        <v>219.60000000000002</v>
      </c>
      <c r="H15" s="154"/>
      <c r="I15">
        <f>BRPL_EOD!AK15+BRPL_EOD!AL15</f>
        <v>80</v>
      </c>
      <c r="J15">
        <f>BYPL_EOD!AK15+BYPL_EOD!AL15</f>
        <v>49.92</v>
      </c>
      <c r="K15">
        <f>MES_EOD!AK15+MES_EOD!AL15</f>
        <v>5.82</v>
      </c>
      <c r="L15">
        <f>NDMC_EOD!AK15+NDMC_EOD!AL15</f>
        <v>29.06</v>
      </c>
      <c r="M15">
        <f>TPDDL_EOD!AK15+TPDDL_EOD!AL15</f>
        <v>54.8</v>
      </c>
      <c r="N15">
        <f t="shared" si="0"/>
        <v>219.60000000000002</v>
      </c>
      <c r="O15" s="154">
        <f t="shared" si="1"/>
        <v>0</v>
      </c>
      <c r="P15">
        <v>80</v>
      </c>
      <c r="Q15">
        <v>49.92</v>
      </c>
      <c r="R15">
        <v>5.82</v>
      </c>
      <c r="S15">
        <v>29.06</v>
      </c>
      <c r="T15">
        <v>54.8</v>
      </c>
      <c r="U15" s="156">
        <f t="shared" si="2"/>
        <v>219.60000000000002</v>
      </c>
      <c r="V15" s="154">
        <f t="shared" si="3"/>
        <v>0</v>
      </c>
      <c r="Y15">
        <f>BAWANA!AW15+BAWANA!AX15</f>
        <v>25.2</v>
      </c>
      <c r="Z15">
        <f>BAWANA!BD15+BAWANA!BE15</f>
        <v>25.2</v>
      </c>
      <c r="AA15">
        <f>BAWANA!X15+BAWANA!Y15</f>
        <v>25.2</v>
      </c>
      <c r="AB15">
        <f>BAWANA!AE15+BAWANA!AF15</f>
        <v>25.2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219.60000000000002</v>
      </c>
      <c r="E16">
        <f>BAWANA!AM16</f>
        <v>0</v>
      </c>
      <c r="F16">
        <f t="shared" si="4"/>
        <v>256</v>
      </c>
      <c r="G16">
        <f t="shared" si="5"/>
        <v>219.60000000000002</v>
      </c>
      <c r="H16" s="154"/>
      <c r="I16">
        <f>BRPL_EOD!AK16+BRPL_EOD!AL16</f>
        <v>80</v>
      </c>
      <c r="J16">
        <f>BYPL_EOD!AK16+BYPL_EOD!AL16</f>
        <v>49.92</v>
      </c>
      <c r="K16">
        <f>MES_EOD!AK16+MES_EOD!AL16</f>
        <v>5.82</v>
      </c>
      <c r="L16">
        <f>NDMC_EOD!AK16+NDMC_EOD!AL16</f>
        <v>29.06</v>
      </c>
      <c r="M16">
        <f>TPDDL_EOD!AK16+TPDDL_EOD!AL16</f>
        <v>54.8</v>
      </c>
      <c r="N16">
        <f t="shared" si="0"/>
        <v>219.60000000000002</v>
      </c>
      <c r="O16" s="154">
        <f t="shared" si="1"/>
        <v>0</v>
      </c>
      <c r="P16">
        <v>80</v>
      </c>
      <c r="Q16">
        <v>49.92</v>
      </c>
      <c r="R16">
        <v>5.82</v>
      </c>
      <c r="S16">
        <v>29.06</v>
      </c>
      <c r="T16">
        <v>54.8</v>
      </c>
      <c r="U16" s="156">
        <f t="shared" si="2"/>
        <v>219.60000000000002</v>
      </c>
      <c r="V16" s="154">
        <f t="shared" si="3"/>
        <v>0</v>
      </c>
      <c r="Y16">
        <f>BAWANA!AW16+BAWANA!AX16</f>
        <v>25.2</v>
      </c>
      <c r="Z16">
        <f>BAWANA!BD16+BAWANA!BE16</f>
        <v>25.2</v>
      </c>
      <c r="AA16">
        <f>BAWANA!X16+BAWANA!Y16</f>
        <v>25.2</v>
      </c>
      <c r="AB16">
        <f>BAWANA!AE16+BAWANA!AF16</f>
        <v>25.2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219.60000000000002</v>
      </c>
      <c r="E17">
        <f>BAWANA!AM17</f>
        <v>0</v>
      </c>
      <c r="F17">
        <f t="shared" si="4"/>
        <v>256</v>
      </c>
      <c r="G17">
        <f t="shared" si="5"/>
        <v>219.60000000000002</v>
      </c>
      <c r="H17" s="154"/>
      <c r="I17">
        <f>BRPL_EOD!AK17+BRPL_EOD!AL17</f>
        <v>80</v>
      </c>
      <c r="J17">
        <f>BYPL_EOD!AK17+BYPL_EOD!AL17</f>
        <v>49.92</v>
      </c>
      <c r="K17">
        <f>MES_EOD!AK17+MES_EOD!AL17</f>
        <v>5.82</v>
      </c>
      <c r="L17">
        <f>NDMC_EOD!AK17+NDMC_EOD!AL17</f>
        <v>29.06</v>
      </c>
      <c r="M17">
        <f>TPDDL_EOD!AK17+TPDDL_EOD!AL17</f>
        <v>54.8</v>
      </c>
      <c r="N17">
        <f t="shared" si="0"/>
        <v>219.60000000000002</v>
      </c>
      <c r="O17" s="154">
        <f t="shared" si="1"/>
        <v>0</v>
      </c>
      <c r="P17">
        <v>80</v>
      </c>
      <c r="Q17">
        <v>49.92</v>
      </c>
      <c r="R17">
        <v>5.82</v>
      </c>
      <c r="S17">
        <v>29.06</v>
      </c>
      <c r="T17">
        <v>54.8</v>
      </c>
      <c r="U17" s="156">
        <f t="shared" si="2"/>
        <v>219.60000000000002</v>
      </c>
      <c r="V17" s="154">
        <f t="shared" si="3"/>
        <v>0</v>
      </c>
      <c r="Y17">
        <f>BAWANA!AW17+BAWANA!AX17</f>
        <v>25.2</v>
      </c>
      <c r="Z17">
        <f>BAWANA!BD17+BAWANA!BE17</f>
        <v>25.2</v>
      </c>
      <c r="AA17">
        <f>BAWANA!X17+BAWANA!Y17</f>
        <v>25.2</v>
      </c>
      <c r="AB17">
        <f>BAWANA!AE17+BAWANA!AF17</f>
        <v>25.2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219.60000000000002</v>
      </c>
      <c r="E18">
        <f>BAWANA!AM18</f>
        <v>0</v>
      </c>
      <c r="F18">
        <f t="shared" si="4"/>
        <v>256</v>
      </c>
      <c r="G18">
        <f t="shared" si="5"/>
        <v>219.60000000000002</v>
      </c>
      <c r="H18" s="154"/>
      <c r="I18">
        <f>BRPL_EOD!AK18+BRPL_EOD!AL18</f>
        <v>80</v>
      </c>
      <c r="J18">
        <f>BYPL_EOD!AK18+BYPL_EOD!AL18</f>
        <v>49.92</v>
      </c>
      <c r="K18">
        <f>MES_EOD!AK18+MES_EOD!AL18</f>
        <v>5.82</v>
      </c>
      <c r="L18">
        <f>NDMC_EOD!AK18+NDMC_EOD!AL18</f>
        <v>29.06</v>
      </c>
      <c r="M18">
        <f>TPDDL_EOD!AK18+TPDDL_EOD!AL18</f>
        <v>54.8</v>
      </c>
      <c r="N18">
        <f t="shared" si="0"/>
        <v>219.60000000000002</v>
      </c>
      <c r="O18" s="154">
        <f t="shared" si="1"/>
        <v>0</v>
      </c>
      <c r="P18">
        <v>80</v>
      </c>
      <c r="Q18">
        <v>49.92</v>
      </c>
      <c r="R18">
        <v>5.82</v>
      </c>
      <c r="S18">
        <v>29.06</v>
      </c>
      <c r="T18">
        <v>54.8</v>
      </c>
      <c r="U18" s="156">
        <f t="shared" si="2"/>
        <v>219.60000000000002</v>
      </c>
      <c r="V18" s="154">
        <f t="shared" si="3"/>
        <v>0</v>
      </c>
      <c r="Y18">
        <f>BAWANA!AW18+BAWANA!AX18</f>
        <v>25.2</v>
      </c>
      <c r="Z18">
        <f>BAWANA!BD18+BAWANA!BE18</f>
        <v>25.2</v>
      </c>
      <c r="AA18">
        <f>BAWANA!X18+BAWANA!Y18</f>
        <v>25.2</v>
      </c>
      <c r="AB18">
        <f>BAWANA!AE18+BAWANA!AF18</f>
        <v>25.2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219.60000000000002</v>
      </c>
      <c r="E19">
        <f>BAWANA!AM19</f>
        <v>0</v>
      </c>
      <c r="F19">
        <f t="shared" si="4"/>
        <v>256</v>
      </c>
      <c r="G19">
        <f t="shared" si="5"/>
        <v>219.60000000000002</v>
      </c>
      <c r="H19" s="154"/>
      <c r="I19">
        <f>BRPL_EOD!AK19+BRPL_EOD!AL19</f>
        <v>80</v>
      </c>
      <c r="J19">
        <f>BYPL_EOD!AK19+BYPL_EOD!AL19</f>
        <v>49.92</v>
      </c>
      <c r="K19">
        <f>MES_EOD!AK19+MES_EOD!AL19</f>
        <v>5.82</v>
      </c>
      <c r="L19">
        <f>NDMC_EOD!AK19+NDMC_EOD!AL19</f>
        <v>29.06</v>
      </c>
      <c r="M19">
        <f>TPDDL_EOD!AK19+TPDDL_EOD!AL19</f>
        <v>54.8</v>
      </c>
      <c r="N19">
        <f t="shared" si="0"/>
        <v>219.60000000000002</v>
      </c>
      <c r="O19" s="154">
        <f t="shared" si="1"/>
        <v>0</v>
      </c>
      <c r="P19">
        <v>80</v>
      </c>
      <c r="Q19">
        <v>49.92</v>
      </c>
      <c r="R19">
        <v>5.82</v>
      </c>
      <c r="S19">
        <v>29.06</v>
      </c>
      <c r="T19">
        <v>54.8</v>
      </c>
      <c r="U19" s="156">
        <f t="shared" si="2"/>
        <v>219.60000000000002</v>
      </c>
      <c r="V19" s="154">
        <f t="shared" si="3"/>
        <v>0</v>
      </c>
      <c r="Y19">
        <f>BAWANA!AW19+BAWANA!AX19</f>
        <v>25.2</v>
      </c>
      <c r="Z19">
        <f>BAWANA!BD19+BAWANA!BE19</f>
        <v>25.2</v>
      </c>
      <c r="AA19">
        <f>BAWANA!X19+BAWANA!Y19</f>
        <v>25.2</v>
      </c>
      <c r="AB19">
        <f>BAWANA!AE19+BAWANA!AF19</f>
        <v>25.2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219.60000000000002</v>
      </c>
      <c r="E20">
        <f>BAWANA!AM20</f>
        <v>0</v>
      </c>
      <c r="F20">
        <f t="shared" si="4"/>
        <v>256</v>
      </c>
      <c r="G20">
        <f t="shared" si="5"/>
        <v>219.60000000000002</v>
      </c>
      <c r="H20" s="154"/>
      <c r="I20">
        <f>BRPL_EOD!AK20+BRPL_EOD!AL20</f>
        <v>80</v>
      </c>
      <c r="J20">
        <f>BYPL_EOD!AK20+BYPL_EOD!AL20</f>
        <v>49.92</v>
      </c>
      <c r="K20">
        <f>MES_EOD!AK20+MES_EOD!AL20</f>
        <v>5.82</v>
      </c>
      <c r="L20">
        <f>NDMC_EOD!AK20+NDMC_EOD!AL20</f>
        <v>29.06</v>
      </c>
      <c r="M20">
        <f>TPDDL_EOD!AK20+TPDDL_EOD!AL20</f>
        <v>54.8</v>
      </c>
      <c r="N20">
        <f t="shared" si="0"/>
        <v>219.60000000000002</v>
      </c>
      <c r="O20" s="154">
        <f t="shared" si="1"/>
        <v>0</v>
      </c>
      <c r="P20">
        <v>80</v>
      </c>
      <c r="Q20">
        <v>49.92</v>
      </c>
      <c r="R20">
        <v>5.82</v>
      </c>
      <c r="S20">
        <v>29.06</v>
      </c>
      <c r="T20">
        <v>54.8</v>
      </c>
      <c r="U20" s="156">
        <f t="shared" si="2"/>
        <v>219.60000000000002</v>
      </c>
      <c r="V20" s="154">
        <f t="shared" si="3"/>
        <v>0</v>
      </c>
      <c r="Y20">
        <f>BAWANA!AW20+BAWANA!AX20</f>
        <v>25.2</v>
      </c>
      <c r="Z20">
        <f>BAWANA!BD20+BAWANA!BE20</f>
        <v>25.2</v>
      </c>
      <c r="AA20">
        <f>BAWANA!X20+BAWANA!Y20</f>
        <v>25.2</v>
      </c>
      <c r="AB20">
        <f>BAWANA!AE20+BAWANA!AF20</f>
        <v>25.2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219.60000000000002</v>
      </c>
      <c r="E21">
        <f>BAWANA!AM21</f>
        <v>0</v>
      </c>
      <c r="F21">
        <f t="shared" si="4"/>
        <v>256</v>
      </c>
      <c r="G21">
        <f t="shared" si="5"/>
        <v>219.60000000000002</v>
      </c>
      <c r="H21" s="154"/>
      <c r="I21">
        <f>BRPL_EOD!AK21+BRPL_EOD!AL21</f>
        <v>80</v>
      </c>
      <c r="J21">
        <f>BYPL_EOD!AK21+BYPL_EOD!AL21</f>
        <v>49.92</v>
      </c>
      <c r="K21">
        <f>MES_EOD!AK21+MES_EOD!AL21</f>
        <v>5.82</v>
      </c>
      <c r="L21">
        <f>NDMC_EOD!AK21+NDMC_EOD!AL21</f>
        <v>29.06</v>
      </c>
      <c r="M21">
        <f>TPDDL_EOD!AK21+TPDDL_EOD!AL21</f>
        <v>54.8</v>
      </c>
      <c r="N21">
        <f t="shared" si="0"/>
        <v>219.60000000000002</v>
      </c>
      <c r="O21" s="154">
        <f t="shared" si="1"/>
        <v>0</v>
      </c>
      <c r="P21">
        <v>80</v>
      </c>
      <c r="Q21">
        <v>49.92</v>
      </c>
      <c r="R21">
        <v>5.82</v>
      </c>
      <c r="S21">
        <v>29.06</v>
      </c>
      <c r="T21">
        <v>54.8</v>
      </c>
      <c r="U21" s="156">
        <f t="shared" si="2"/>
        <v>219.60000000000002</v>
      </c>
      <c r="V21" s="154">
        <f t="shared" si="3"/>
        <v>0</v>
      </c>
      <c r="Y21">
        <f>BAWANA!AW21+BAWANA!AX21</f>
        <v>25.2</v>
      </c>
      <c r="Z21">
        <f>BAWANA!BD21+BAWANA!BE21</f>
        <v>25.2</v>
      </c>
      <c r="AA21">
        <f>BAWANA!X21+BAWANA!Y21</f>
        <v>25.2</v>
      </c>
      <c r="AB21">
        <f>BAWANA!AE21+BAWANA!AF21</f>
        <v>25.2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219.60000000000002</v>
      </c>
      <c r="E22">
        <f>BAWANA!AM22</f>
        <v>0</v>
      </c>
      <c r="F22">
        <f t="shared" si="4"/>
        <v>256</v>
      </c>
      <c r="G22">
        <f t="shared" si="5"/>
        <v>219.60000000000002</v>
      </c>
      <c r="H22" s="154"/>
      <c r="I22">
        <f>BRPL_EOD!AK22+BRPL_EOD!AL22</f>
        <v>80</v>
      </c>
      <c r="J22">
        <f>BYPL_EOD!AK22+BYPL_EOD!AL22</f>
        <v>49.92</v>
      </c>
      <c r="K22">
        <f>MES_EOD!AK22+MES_EOD!AL22</f>
        <v>5.82</v>
      </c>
      <c r="L22">
        <f>NDMC_EOD!AK22+NDMC_EOD!AL22</f>
        <v>29.06</v>
      </c>
      <c r="M22">
        <f>TPDDL_EOD!AK22+TPDDL_EOD!AL22</f>
        <v>54.8</v>
      </c>
      <c r="N22">
        <f t="shared" si="0"/>
        <v>219.60000000000002</v>
      </c>
      <c r="O22" s="154">
        <f t="shared" si="1"/>
        <v>0</v>
      </c>
      <c r="P22">
        <v>80</v>
      </c>
      <c r="Q22">
        <v>49.92</v>
      </c>
      <c r="R22">
        <v>5.82</v>
      </c>
      <c r="S22">
        <v>29.06</v>
      </c>
      <c r="T22">
        <v>54.8</v>
      </c>
      <c r="U22" s="156">
        <f t="shared" si="2"/>
        <v>219.60000000000002</v>
      </c>
      <c r="V22" s="154">
        <f t="shared" si="3"/>
        <v>0</v>
      </c>
      <c r="Y22">
        <f>BAWANA!AW22+BAWANA!AX22</f>
        <v>25.2</v>
      </c>
      <c r="Z22">
        <f>BAWANA!BD22+BAWANA!BE22</f>
        <v>25.2</v>
      </c>
      <c r="AA22">
        <f>BAWANA!X22+BAWANA!Y22</f>
        <v>25.2</v>
      </c>
      <c r="AB22">
        <f>BAWANA!AE22+BAWANA!AF22</f>
        <v>25.2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219.60000000000002</v>
      </c>
      <c r="E23">
        <f>BAWANA!AM23</f>
        <v>0</v>
      </c>
      <c r="F23">
        <f t="shared" si="4"/>
        <v>256</v>
      </c>
      <c r="G23">
        <f t="shared" si="5"/>
        <v>219.60000000000002</v>
      </c>
      <c r="H23" s="154"/>
      <c r="I23">
        <f>BRPL_EOD!AK23+BRPL_EOD!AL23</f>
        <v>80</v>
      </c>
      <c r="J23">
        <f>BYPL_EOD!AK23+BYPL_EOD!AL23</f>
        <v>49.92</v>
      </c>
      <c r="K23">
        <f>MES_EOD!AK23+MES_EOD!AL23</f>
        <v>5.82</v>
      </c>
      <c r="L23">
        <f>NDMC_EOD!AK23+NDMC_EOD!AL23</f>
        <v>29.06</v>
      </c>
      <c r="M23">
        <f>TPDDL_EOD!AK23+TPDDL_EOD!AL23</f>
        <v>54.8</v>
      </c>
      <c r="N23">
        <f t="shared" si="0"/>
        <v>219.60000000000002</v>
      </c>
      <c r="O23" s="154">
        <f t="shared" si="1"/>
        <v>0</v>
      </c>
      <c r="P23">
        <v>80</v>
      </c>
      <c r="Q23">
        <v>49.92</v>
      </c>
      <c r="R23">
        <v>5.82</v>
      </c>
      <c r="S23">
        <v>29.06</v>
      </c>
      <c r="T23">
        <v>54.8</v>
      </c>
      <c r="U23" s="156">
        <f t="shared" si="2"/>
        <v>219.60000000000002</v>
      </c>
      <c r="V23" s="154">
        <f t="shared" si="3"/>
        <v>0</v>
      </c>
      <c r="Y23">
        <f>BAWANA!AW23+BAWANA!AX23</f>
        <v>25.2</v>
      </c>
      <c r="Z23">
        <f>BAWANA!BD23+BAWANA!BE23</f>
        <v>25.2</v>
      </c>
      <c r="AA23">
        <f>BAWANA!X23+BAWANA!Y23</f>
        <v>25.2</v>
      </c>
      <c r="AB23">
        <f>BAWANA!AE23+BAWANA!AF23</f>
        <v>25.2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219.60000000000002</v>
      </c>
      <c r="E24">
        <f>BAWANA!AM24</f>
        <v>0</v>
      </c>
      <c r="F24">
        <f t="shared" si="4"/>
        <v>256</v>
      </c>
      <c r="G24">
        <f t="shared" si="5"/>
        <v>219.60000000000002</v>
      </c>
      <c r="H24" s="154"/>
      <c r="I24">
        <f>BRPL_EOD!AK24+BRPL_EOD!AL24</f>
        <v>80</v>
      </c>
      <c r="J24">
        <f>BYPL_EOD!AK24+BYPL_EOD!AL24</f>
        <v>49.92</v>
      </c>
      <c r="K24">
        <f>MES_EOD!AK24+MES_EOD!AL24</f>
        <v>5.82</v>
      </c>
      <c r="L24">
        <f>NDMC_EOD!AK24+NDMC_EOD!AL24</f>
        <v>29.06</v>
      </c>
      <c r="M24">
        <f>TPDDL_EOD!AK24+TPDDL_EOD!AL24</f>
        <v>54.8</v>
      </c>
      <c r="N24">
        <f t="shared" si="0"/>
        <v>219.60000000000002</v>
      </c>
      <c r="O24" s="154">
        <f t="shared" si="1"/>
        <v>0</v>
      </c>
      <c r="P24">
        <v>80</v>
      </c>
      <c r="Q24">
        <v>49.92</v>
      </c>
      <c r="R24">
        <v>5.82</v>
      </c>
      <c r="S24">
        <v>29.06</v>
      </c>
      <c r="T24">
        <v>54.8</v>
      </c>
      <c r="U24" s="156">
        <f t="shared" si="2"/>
        <v>219.60000000000002</v>
      </c>
      <c r="V24" s="154">
        <f t="shared" si="3"/>
        <v>0</v>
      </c>
      <c r="Y24">
        <f>BAWANA!AW24+BAWANA!AX24</f>
        <v>25.2</v>
      </c>
      <c r="Z24">
        <f>BAWANA!BD24+BAWANA!BE24</f>
        <v>25.2</v>
      </c>
      <c r="AA24">
        <f>BAWANA!X24+BAWANA!Y24</f>
        <v>25.2</v>
      </c>
      <c r="AB24">
        <f>BAWANA!AE24+BAWANA!AF24</f>
        <v>25.2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219.60000000000002</v>
      </c>
      <c r="E25">
        <f>BAWANA!AM25</f>
        <v>0</v>
      </c>
      <c r="F25">
        <f t="shared" si="4"/>
        <v>256</v>
      </c>
      <c r="G25">
        <f t="shared" si="5"/>
        <v>219.60000000000002</v>
      </c>
      <c r="H25" s="154"/>
      <c r="I25">
        <f>BRPL_EOD!AK25+BRPL_EOD!AL25</f>
        <v>80</v>
      </c>
      <c r="J25">
        <f>BYPL_EOD!AK25+BYPL_EOD!AL25</f>
        <v>49.92</v>
      </c>
      <c r="K25">
        <f>MES_EOD!AK25+MES_EOD!AL25</f>
        <v>5.82</v>
      </c>
      <c r="L25">
        <f>NDMC_EOD!AK25+NDMC_EOD!AL25</f>
        <v>29.06</v>
      </c>
      <c r="M25">
        <f>TPDDL_EOD!AK25+TPDDL_EOD!AL25</f>
        <v>54.8</v>
      </c>
      <c r="N25">
        <f t="shared" si="0"/>
        <v>219.60000000000002</v>
      </c>
      <c r="O25" s="154">
        <f t="shared" si="1"/>
        <v>0</v>
      </c>
      <c r="P25">
        <v>80</v>
      </c>
      <c r="Q25">
        <v>49.92</v>
      </c>
      <c r="R25">
        <v>5.82</v>
      </c>
      <c r="S25">
        <v>29.06</v>
      </c>
      <c r="T25">
        <v>54.8</v>
      </c>
      <c r="U25" s="156">
        <f t="shared" si="2"/>
        <v>219.60000000000002</v>
      </c>
      <c r="V25" s="154">
        <f t="shared" si="3"/>
        <v>0</v>
      </c>
      <c r="Y25">
        <f>BAWANA!AW25+BAWANA!AX25</f>
        <v>25.2</v>
      </c>
      <c r="Z25">
        <f>BAWANA!BD25+BAWANA!BE25</f>
        <v>25.2</v>
      </c>
      <c r="AA25">
        <f>BAWANA!X25+BAWANA!Y25</f>
        <v>25.2</v>
      </c>
      <c r="AB25">
        <f>BAWANA!AE25+BAWANA!AF25</f>
        <v>25.2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219.60000000000002</v>
      </c>
      <c r="E26">
        <f>BAWANA!AM26</f>
        <v>0</v>
      </c>
      <c r="F26">
        <f t="shared" si="4"/>
        <v>256</v>
      </c>
      <c r="G26">
        <f t="shared" si="5"/>
        <v>219.60000000000002</v>
      </c>
      <c r="H26" s="154"/>
      <c r="I26">
        <f>BRPL_EOD!AK26+BRPL_EOD!AL26</f>
        <v>80</v>
      </c>
      <c r="J26">
        <f>BYPL_EOD!AK26+BYPL_EOD!AL26</f>
        <v>49.92</v>
      </c>
      <c r="K26">
        <f>MES_EOD!AK26+MES_EOD!AL26</f>
        <v>5.82</v>
      </c>
      <c r="L26">
        <f>NDMC_EOD!AK26+NDMC_EOD!AL26</f>
        <v>29.06</v>
      </c>
      <c r="M26">
        <f>TPDDL_EOD!AK26+TPDDL_EOD!AL26</f>
        <v>54.8</v>
      </c>
      <c r="N26">
        <f t="shared" si="0"/>
        <v>219.60000000000002</v>
      </c>
      <c r="O26" s="154">
        <f t="shared" si="1"/>
        <v>0</v>
      </c>
      <c r="P26">
        <v>80</v>
      </c>
      <c r="Q26">
        <v>49.92</v>
      </c>
      <c r="R26">
        <v>5.82</v>
      </c>
      <c r="S26">
        <v>29.06</v>
      </c>
      <c r="T26">
        <v>54.8</v>
      </c>
      <c r="U26" s="156">
        <f t="shared" si="2"/>
        <v>219.60000000000002</v>
      </c>
      <c r="V26" s="154">
        <f t="shared" si="3"/>
        <v>0</v>
      </c>
      <c r="Y26">
        <f>BAWANA!AW26+BAWANA!AX26</f>
        <v>25.2</v>
      </c>
      <c r="Z26">
        <f>BAWANA!BD26+BAWANA!BE26</f>
        <v>25.2</v>
      </c>
      <c r="AA26">
        <f>BAWANA!X26+BAWANA!Y26</f>
        <v>25.2</v>
      </c>
      <c r="AB26">
        <f>BAWANA!AE26+BAWANA!AF26</f>
        <v>25.2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219.60000000000002</v>
      </c>
      <c r="E27">
        <f>BAWANA!AM27</f>
        <v>0</v>
      </c>
      <c r="F27">
        <f t="shared" si="4"/>
        <v>256</v>
      </c>
      <c r="G27">
        <f t="shared" si="5"/>
        <v>219.60000000000002</v>
      </c>
      <c r="H27" s="154"/>
      <c r="I27">
        <f>BRPL_EOD!AK27+BRPL_EOD!AL27</f>
        <v>80</v>
      </c>
      <c r="J27">
        <f>BYPL_EOD!AK27+BYPL_EOD!AL27</f>
        <v>49.92</v>
      </c>
      <c r="K27">
        <f>MES_EOD!AK27+MES_EOD!AL27</f>
        <v>5.82</v>
      </c>
      <c r="L27">
        <f>NDMC_EOD!AK27+NDMC_EOD!AL27</f>
        <v>29.06</v>
      </c>
      <c r="M27">
        <f>TPDDL_EOD!AK27+TPDDL_EOD!AL27</f>
        <v>54.8</v>
      </c>
      <c r="N27">
        <f t="shared" si="0"/>
        <v>219.60000000000002</v>
      </c>
      <c r="O27" s="154">
        <f t="shared" si="1"/>
        <v>0</v>
      </c>
      <c r="P27">
        <v>80</v>
      </c>
      <c r="Q27">
        <v>49.92</v>
      </c>
      <c r="R27">
        <v>5.82</v>
      </c>
      <c r="S27">
        <v>29.06</v>
      </c>
      <c r="T27">
        <v>54.8</v>
      </c>
      <c r="U27" s="156">
        <f t="shared" si="2"/>
        <v>219.60000000000002</v>
      </c>
      <c r="V27" s="154">
        <f t="shared" si="3"/>
        <v>0</v>
      </c>
      <c r="Y27">
        <f>BAWANA!AW27+BAWANA!AX27</f>
        <v>25.2</v>
      </c>
      <c r="Z27">
        <f>BAWANA!BD27+BAWANA!BE27</f>
        <v>25.2</v>
      </c>
      <c r="AA27">
        <f>BAWANA!X27+BAWANA!Y27</f>
        <v>25.2</v>
      </c>
      <c r="AB27">
        <f>BAWANA!AE27+BAWANA!AF27</f>
        <v>25.2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219.60000000000002</v>
      </c>
      <c r="E28">
        <f>BAWANA!AM28</f>
        <v>0</v>
      </c>
      <c r="F28">
        <f t="shared" si="4"/>
        <v>256</v>
      </c>
      <c r="G28">
        <f t="shared" si="5"/>
        <v>219.60000000000002</v>
      </c>
      <c r="H28" s="154"/>
      <c r="I28">
        <f>BRPL_EOD!AK28+BRPL_EOD!AL28</f>
        <v>80</v>
      </c>
      <c r="J28">
        <f>BYPL_EOD!AK28+BYPL_EOD!AL28</f>
        <v>49.92</v>
      </c>
      <c r="K28">
        <f>MES_EOD!AK28+MES_EOD!AL28</f>
        <v>5.82</v>
      </c>
      <c r="L28">
        <f>NDMC_EOD!AK28+NDMC_EOD!AL28</f>
        <v>29.06</v>
      </c>
      <c r="M28">
        <f>TPDDL_EOD!AK28+TPDDL_EOD!AL28</f>
        <v>54.8</v>
      </c>
      <c r="N28">
        <f t="shared" si="0"/>
        <v>219.60000000000002</v>
      </c>
      <c r="O28" s="154">
        <f t="shared" si="1"/>
        <v>0</v>
      </c>
      <c r="P28">
        <v>80</v>
      </c>
      <c r="Q28">
        <v>49.92</v>
      </c>
      <c r="R28">
        <v>5.82</v>
      </c>
      <c r="S28">
        <v>29.06</v>
      </c>
      <c r="T28">
        <v>54.8</v>
      </c>
      <c r="U28" s="156">
        <f t="shared" si="2"/>
        <v>219.60000000000002</v>
      </c>
      <c r="V28" s="154">
        <f t="shared" si="3"/>
        <v>0</v>
      </c>
      <c r="Y28">
        <f>BAWANA!AW28+BAWANA!AX28</f>
        <v>25.2</v>
      </c>
      <c r="Z28">
        <f>BAWANA!BD28+BAWANA!BE28</f>
        <v>25.2</v>
      </c>
      <c r="AA28">
        <f>BAWANA!X28+BAWANA!Y28</f>
        <v>25.2</v>
      </c>
      <c r="AB28">
        <f>BAWANA!AE28+BAWANA!AF28</f>
        <v>25.2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219.60000000000002</v>
      </c>
      <c r="E29">
        <f>BAWANA!AM29</f>
        <v>0</v>
      </c>
      <c r="F29">
        <f t="shared" si="4"/>
        <v>256</v>
      </c>
      <c r="G29">
        <f t="shared" si="5"/>
        <v>219.60000000000002</v>
      </c>
      <c r="H29" s="154"/>
      <c r="I29">
        <f>BRPL_EOD!AK29+BRPL_EOD!AL29</f>
        <v>80</v>
      </c>
      <c r="J29">
        <f>BYPL_EOD!AK29+BYPL_EOD!AL29</f>
        <v>49.92</v>
      </c>
      <c r="K29">
        <f>MES_EOD!AK29+MES_EOD!AL29</f>
        <v>5.82</v>
      </c>
      <c r="L29">
        <f>NDMC_EOD!AK29+NDMC_EOD!AL29</f>
        <v>29.06</v>
      </c>
      <c r="M29">
        <f>TPDDL_EOD!AK29+TPDDL_EOD!AL29</f>
        <v>54.8</v>
      </c>
      <c r="N29">
        <f t="shared" si="0"/>
        <v>219.60000000000002</v>
      </c>
      <c r="O29" s="154">
        <f t="shared" si="1"/>
        <v>0</v>
      </c>
      <c r="P29">
        <v>80</v>
      </c>
      <c r="Q29">
        <v>49.92</v>
      </c>
      <c r="R29">
        <v>5.82</v>
      </c>
      <c r="S29">
        <v>29.06</v>
      </c>
      <c r="T29">
        <v>54.8</v>
      </c>
      <c r="U29" s="156">
        <f t="shared" si="2"/>
        <v>219.60000000000002</v>
      </c>
      <c r="V29" s="154">
        <f t="shared" si="3"/>
        <v>0</v>
      </c>
      <c r="Y29">
        <f>BAWANA!AW29+BAWANA!AX29</f>
        <v>25.2</v>
      </c>
      <c r="Z29">
        <f>BAWANA!BD29+BAWANA!BE29</f>
        <v>25.2</v>
      </c>
      <c r="AA29">
        <f>BAWANA!X29+BAWANA!Y29</f>
        <v>25.2</v>
      </c>
      <c r="AB29">
        <f>BAWANA!AE29+BAWANA!AF29</f>
        <v>25.2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219.60000000000002</v>
      </c>
      <c r="E30">
        <f>BAWANA!AM30</f>
        <v>0</v>
      </c>
      <c r="F30">
        <f t="shared" si="4"/>
        <v>256</v>
      </c>
      <c r="G30">
        <f t="shared" si="5"/>
        <v>219.60000000000002</v>
      </c>
      <c r="H30" s="154"/>
      <c r="I30">
        <f>BRPL_EOD!AK30+BRPL_EOD!AL30</f>
        <v>80</v>
      </c>
      <c r="J30">
        <f>BYPL_EOD!AK30+BYPL_EOD!AL30</f>
        <v>49.92</v>
      </c>
      <c r="K30">
        <f>MES_EOD!AK30+MES_EOD!AL30</f>
        <v>5.82</v>
      </c>
      <c r="L30">
        <f>NDMC_EOD!AK30+NDMC_EOD!AL30</f>
        <v>29.06</v>
      </c>
      <c r="M30">
        <f>TPDDL_EOD!AK30+TPDDL_EOD!AL30</f>
        <v>54.8</v>
      </c>
      <c r="N30">
        <f t="shared" si="0"/>
        <v>219.60000000000002</v>
      </c>
      <c r="O30" s="154">
        <f t="shared" si="1"/>
        <v>0</v>
      </c>
      <c r="P30">
        <v>80</v>
      </c>
      <c r="Q30">
        <v>49.92</v>
      </c>
      <c r="R30">
        <v>5.82</v>
      </c>
      <c r="S30">
        <v>29.06</v>
      </c>
      <c r="T30">
        <v>54.8</v>
      </c>
      <c r="U30" s="156">
        <f t="shared" si="2"/>
        <v>219.60000000000002</v>
      </c>
      <c r="V30" s="154">
        <f t="shared" si="3"/>
        <v>0</v>
      </c>
      <c r="Y30">
        <f>BAWANA!AW30+BAWANA!AX30</f>
        <v>25.2</v>
      </c>
      <c r="Z30">
        <f>BAWANA!BD30+BAWANA!BE30</f>
        <v>25.2</v>
      </c>
      <c r="AA30">
        <f>BAWANA!X30+BAWANA!Y30</f>
        <v>25.2</v>
      </c>
      <c r="AB30">
        <f>BAWANA!AE30+BAWANA!AF30</f>
        <v>25.2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219.60000000000002</v>
      </c>
      <c r="E31">
        <f>BAWANA!AM31</f>
        <v>0</v>
      </c>
      <c r="F31">
        <f t="shared" si="4"/>
        <v>256</v>
      </c>
      <c r="G31">
        <f t="shared" si="5"/>
        <v>219.60000000000002</v>
      </c>
      <c r="H31" s="154"/>
      <c r="I31">
        <f>BRPL_EOD!AK31+BRPL_EOD!AL31</f>
        <v>80</v>
      </c>
      <c r="J31">
        <f>BYPL_EOD!AK31+BYPL_EOD!AL31</f>
        <v>49.92</v>
      </c>
      <c r="K31">
        <f>MES_EOD!AK31+MES_EOD!AL31</f>
        <v>5.82</v>
      </c>
      <c r="L31">
        <f>NDMC_EOD!AK31+NDMC_EOD!AL31</f>
        <v>29.06</v>
      </c>
      <c r="M31">
        <f>TPDDL_EOD!AK31+TPDDL_EOD!AL31</f>
        <v>54.8</v>
      </c>
      <c r="N31">
        <f t="shared" si="0"/>
        <v>219.60000000000002</v>
      </c>
      <c r="O31" s="154">
        <f t="shared" si="1"/>
        <v>0</v>
      </c>
      <c r="P31">
        <v>80</v>
      </c>
      <c r="Q31">
        <v>49.92</v>
      </c>
      <c r="R31">
        <v>5.82</v>
      </c>
      <c r="S31">
        <v>29.06</v>
      </c>
      <c r="T31">
        <v>54.8</v>
      </c>
      <c r="U31" s="156">
        <f t="shared" si="2"/>
        <v>219.60000000000002</v>
      </c>
      <c r="V31" s="154">
        <f t="shared" si="3"/>
        <v>0</v>
      </c>
      <c r="Y31">
        <f>BAWANA!AW31+BAWANA!AX31</f>
        <v>25.2</v>
      </c>
      <c r="Z31">
        <f>BAWANA!BD31+BAWANA!BE31</f>
        <v>25.2</v>
      </c>
      <c r="AA31">
        <f>BAWANA!X31+BAWANA!Y31</f>
        <v>25.2</v>
      </c>
      <c r="AB31">
        <f>BAWANA!AE31+BAWANA!AF31</f>
        <v>25.2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219.60000000000002</v>
      </c>
      <c r="E32">
        <f>BAWANA!AM32</f>
        <v>0</v>
      </c>
      <c r="F32">
        <f t="shared" si="4"/>
        <v>256</v>
      </c>
      <c r="G32">
        <f t="shared" si="5"/>
        <v>219.60000000000002</v>
      </c>
      <c r="H32" s="154"/>
      <c r="I32">
        <f>BRPL_EOD!AK32+BRPL_EOD!AL32</f>
        <v>80</v>
      </c>
      <c r="J32">
        <f>BYPL_EOD!AK32+BYPL_EOD!AL32</f>
        <v>49.92</v>
      </c>
      <c r="K32">
        <f>MES_EOD!AK32+MES_EOD!AL32</f>
        <v>5.82</v>
      </c>
      <c r="L32">
        <f>NDMC_EOD!AK32+NDMC_EOD!AL32</f>
        <v>29.06</v>
      </c>
      <c r="M32">
        <f>TPDDL_EOD!AK32+TPDDL_EOD!AL32</f>
        <v>54.8</v>
      </c>
      <c r="N32">
        <f t="shared" si="0"/>
        <v>219.60000000000002</v>
      </c>
      <c r="O32" s="154">
        <f t="shared" si="1"/>
        <v>0</v>
      </c>
      <c r="P32">
        <v>80</v>
      </c>
      <c r="Q32">
        <v>49.92</v>
      </c>
      <c r="R32">
        <v>5.82</v>
      </c>
      <c r="S32">
        <v>29.06</v>
      </c>
      <c r="T32">
        <v>54.8</v>
      </c>
      <c r="U32" s="156">
        <f t="shared" si="2"/>
        <v>219.60000000000002</v>
      </c>
      <c r="V32" s="154">
        <f t="shared" si="3"/>
        <v>0</v>
      </c>
      <c r="Y32">
        <f>BAWANA!AW32+BAWANA!AX32</f>
        <v>25.2</v>
      </c>
      <c r="Z32">
        <f>BAWANA!BD32+BAWANA!BE32</f>
        <v>25.2</v>
      </c>
      <c r="AA32">
        <f>BAWANA!X32+BAWANA!Y32</f>
        <v>25.2</v>
      </c>
      <c r="AB32">
        <f>BAWANA!AE32+BAWANA!AF32</f>
        <v>25.2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219.60000000000002</v>
      </c>
      <c r="E33">
        <f>BAWANA!AM33</f>
        <v>0</v>
      </c>
      <c r="F33">
        <f t="shared" si="4"/>
        <v>256</v>
      </c>
      <c r="G33">
        <f t="shared" si="5"/>
        <v>219.60000000000002</v>
      </c>
      <c r="H33" s="154"/>
      <c r="I33">
        <f>BRPL_EOD!AK33+BRPL_EOD!AL33</f>
        <v>80</v>
      </c>
      <c r="J33">
        <f>BYPL_EOD!AK33+BYPL_EOD!AL33</f>
        <v>49.92</v>
      </c>
      <c r="K33">
        <f>MES_EOD!AK33+MES_EOD!AL33</f>
        <v>5.82</v>
      </c>
      <c r="L33">
        <f>NDMC_EOD!AK33+NDMC_EOD!AL33</f>
        <v>29.06</v>
      </c>
      <c r="M33">
        <f>TPDDL_EOD!AK33+TPDDL_EOD!AL33</f>
        <v>54.8</v>
      </c>
      <c r="N33">
        <f t="shared" si="0"/>
        <v>219.60000000000002</v>
      </c>
      <c r="O33" s="154">
        <f t="shared" si="1"/>
        <v>0</v>
      </c>
      <c r="P33">
        <v>80</v>
      </c>
      <c r="Q33">
        <v>49.92</v>
      </c>
      <c r="R33">
        <v>5.82</v>
      </c>
      <c r="S33">
        <v>29.06</v>
      </c>
      <c r="T33">
        <v>54.8</v>
      </c>
      <c r="U33" s="156">
        <f t="shared" si="2"/>
        <v>219.60000000000002</v>
      </c>
      <c r="V33" s="154">
        <f t="shared" si="3"/>
        <v>0</v>
      </c>
      <c r="Y33">
        <f>BAWANA!AW33+BAWANA!AX33</f>
        <v>25.2</v>
      </c>
      <c r="Z33">
        <f>BAWANA!BD33+BAWANA!BE33</f>
        <v>25.2</v>
      </c>
      <c r="AA33">
        <f>BAWANA!X33+BAWANA!Y33</f>
        <v>25.2</v>
      </c>
      <c r="AB33">
        <f>BAWANA!AE33+BAWANA!AF33</f>
        <v>25.2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219.60000000000002</v>
      </c>
      <c r="E34">
        <f>BAWANA!AM34</f>
        <v>0</v>
      </c>
      <c r="F34">
        <f t="shared" si="4"/>
        <v>256</v>
      </c>
      <c r="G34">
        <f t="shared" si="5"/>
        <v>219.60000000000002</v>
      </c>
      <c r="H34" s="154"/>
      <c r="I34">
        <f>BRPL_EOD!AK34+BRPL_EOD!AL34</f>
        <v>80</v>
      </c>
      <c r="J34">
        <f>BYPL_EOD!AK34+BYPL_EOD!AL34</f>
        <v>49.92</v>
      </c>
      <c r="K34">
        <f>MES_EOD!AK34+MES_EOD!AL34</f>
        <v>5.82</v>
      </c>
      <c r="L34">
        <f>NDMC_EOD!AK34+NDMC_EOD!AL34</f>
        <v>29.06</v>
      </c>
      <c r="M34">
        <f>TPDDL_EOD!AK34+TPDDL_EOD!AL34</f>
        <v>54.8</v>
      </c>
      <c r="N34">
        <f t="shared" si="0"/>
        <v>219.60000000000002</v>
      </c>
      <c r="O34" s="154">
        <f t="shared" si="1"/>
        <v>0</v>
      </c>
      <c r="P34">
        <v>80</v>
      </c>
      <c r="Q34">
        <v>49.92</v>
      </c>
      <c r="R34">
        <v>5.82</v>
      </c>
      <c r="S34">
        <v>29.06</v>
      </c>
      <c r="T34">
        <v>54.8</v>
      </c>
      <c r="U34" s="156">
        <f t="shared" si="2"/>
        <v>219.60000000000002</v>
      </c>
      <c r="V34" s="154">
        <f t="shared" si="3"/>
        <v>0</v>
      </c>
      <c r="Y34">
        <f>BAWANA!AW34+BAWANA!AX34</f>
        <v>25.2</v>
      </c>
      <c r="Z34">
        <f>BAWANA!BD34+BAWANA!BE34</f>
        <v>25.2</v>
      </c>
      <c r="AA34">
        <f>BAWANA!X34+BAWANA!Y34</f>
        <v>25.2</v>
      </c>
      <c r="AB34">
        <f>BAWANA!AE34+BAWANA!AF34</f>
        <v>25.2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219.60000000000002</v>
      </c>
      <c r="E35">
        <f>BAWANA!AM35</f>
        <v>0</v>
      </c>
      <c r="F35">
        <f t="shared" si="4"/>
        <v>256</v>
      </c>
      <c r="G35">
        <f t="shared" si="5"/>
        <v>219.60000000000002</v>
      </c>
      <c r="H35" s="154"/>
      <c r="I35">
        <f>BRPL_EOD!AK35+BRPL_EOD!AL35</f>
        <v>80</v>
      </c>
      <c r="J35">
        <f>BYPL_EOD!AK35+BYPL_EOD!AL35</f>
        <v>49.92</v>
      </c>
      <c r="K35">
        <f>MES_EOD!AK35+MES_EOD!AL35</f>
        <v>5.82</v>
      </c>
      <c r="L35">
        <f>NDMC_EOD!AK35+NDMC_EOD!AL35</f>
        <v>29.06</v>
      </c>
      <c r="M35">
        <f>TPDDL_EOD!AK35+TPDDL_EOD!AL35</f>
        <v>54.8</v>
      </c>
      <c r="N35">
        <f t="shared" si="0"/>
        <v>219.60000000000002</v>
      </c>
      <c r="O35" s="154">
        <f t="shared" si="1"/>
        <v>0</v>
      </c>
      <c r="P35">
        <v>80</v>
      </c>
      <c r="Q35">
        <v>49.92</v>
      </c>
      <c r="R35">
        <v>5.82</v>
      </c>
      <c r="S35">
        <v>29.06</v>
      </c>
      <c r="T35">
        <v>54.8</v>
      </c>
      <c r="U35" s="156">
        <f t="shared" si="2"/>
        <v>219.60000000000002</v>
      </c>
      <c r="V35" s="154">
        <f t="shared" si="3"/>
        <v>0</v>
      </c>
      <c r="Y35">
        <f>BAWANA!AW35+BAWANA!AX35</f>
        <v>25.2</v>
      </c>
      <c r="Z35">
        <f>BAWANA!BD35+BAWANA!BE35</f>
        <v>25.2</v>
      </c>
      <c r="AA35">
        <f>BAWANA!X35+BAWANA!Y35</f>
        <v>25.2</v>
      </c>
      <c r="AB35">
        <f>BAWANA!AE35+BAWANA!AF35</f>
        <v>25.2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219.60000000000002</v>
      </c>
      <c r="E36">
        <f>BAWANA!AM36</f>
        <v>0</v>
      </c>
      <c r="F36">
        <f t="shared" si="4"/>
        <v>256</v>
      </c>
      <c r="G36">
        <f t="shared" si="5"/>
        <v>219.60000000000002</v>
      </c>
      <c r="H36" s="154"/>
      <c r="I36">
        <f>BRPL_EOD!AK36+BRPL_EOD!AL36</f>
        <v>80</v>
      </c>
      <c r="J36">
        <f>BYPL_EOD!AK36+BYPL_EOD!AL36</f>
        <v>49.92</v>
      </c>
      <c r="K36">
        <f>MES_EOD!AK36+MES_EOD!AL36</f>
        <v>5.82</v>
      </c>
      <c r="L36">
        <f>NDMC_EOD!AK36+NDMC_EOD!AL36</f>
        <v>29.06</v>
      </c>
      <c r="M36">
        <f>TPDDL_EOD!AK36+TPDDL_EOD!AL36</f>
        <v>54.8</v>
      </c>
      <c r="N36">
        <f t="shared" si="0"/>
        <v>219.60000000000002</v>
      </c>
      <c r="O36" s="154">
        <f t="shared" si="1"/>
        <v>0</v>
      </c>
      <c r="P36">
        <v>80</v>
      </c>
      <c r="Q36">
        <v>49.92</v>
      </c>
      <c r="R36">
        <v>5.82</v>
      </c>
      <c r="S36">
        <v>29.06</v>
      </c>
      <c r="T36">
        <v>54.8</v>
      </c>
      <c r="U36" s="156">
        <f t="shared" si="2"/>
        <v>219.60000000000002</v>
      </c>
      <c r="V36" s="154">
        <f t="shared" si="3"/>
        <v>0</v>
      </c>
      <c r="Y36">
        <f>BAWANA!AW36+BAWANA!AX36</f>
        <v>25.2</v>
      </c>
      <c r="Z36">
        <f>BAWANA!BD36+BAWANA!BE36</f>
        <v>25.2</v>
      </c>
      <c r="AA36">
        <f>BAWANA!X36+BAWANA!Y36</f>
        <v>25.2</v>
      </c>
      <c r="AB36">
        <f>BAWANA!AE36+BAWANA!AF36</f>
        <v>25.2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219.60000000000002</v>
      </c>
      <c r="E37">
        <f>BAWANA!AM37</f>
        <v>0</v>
      </c>
      <c r="F37">
        <f t="shared" si="4"/>
        <v>256</v>
      </c>
      <c r="G37">
        <f t="shared" si="5"/>
        <v>219.60000000000002</v>
      </c>
      <c r="H37" s="154"/>
      <c r="I37">
        <f>BRPL_EOD!AK37+BRPL_EOD!AL37</f>
        <v>80</v>
      </c>
      <c r="J37">
        <f>BYPL_EOD!AK37+BYPL_EOD!AL37</f>
        <v>49.92</v>
      </c>
      <c r="K37">
        <f>MES_EOD!AK37+MES_EOD!AL37</f>
        <v>5.82</v>
      </c>
      <c r="L37">
        <f>NDMC_EOD!AK37+NDMC_EOD!AL37</f>
        <v>29.06</v>
      </c>
      <c r="M37">
        <f>TPDDL_EOD!AK37+TPDDL_EOD!AL37</f>
        <v>54.8</v>
      </c>
      <c r="N37">
        <f t="shared" si="0"/>
        <v>219.60000000000002</v>
      </c>
      <c r="O37" s="154">
        <f t="shared" si="1"/>
        <v>0</v>
      </c>
      <c r="P37">
        <v>80</v>
      </c>
      <c r="Q37">
        <v>49.92</v>
      </c>
      <c r="R37">
        <v>5.82</v>
      </c>
      <c r="S37">
        <v>29.06</v>
      </c>
      <c r="T37">
        <v>54.8</v>
      </c>
      <c r="U37" s="156">
        <f t="shared" si="2"/>
        <v>219.60000000000002</v>
      </c>
      <c r="V37" s="154">
        <f t="shared" si="3"/>
        <v>0</v>
      </c>
      <c r="Y37">
        <f>BAWANA!AW37+BAWANA!AX37</f>
        <v>25.2</v>
      </c>
      <c r="Z37">
        <f>BAWANA!BD37+BAWANA!BE37</f>
        <v>25.2</v>
      </c>
      <c r="AA37">
        <f>BAWANA!X37+BAWANA!Y37</f>
        <v>25.2</v>
      </c>
      <c r="AB37">
        <f>BAWANA!AE37+BAWANA!AF37</f>
        <v>25.2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219.60000000000002</v>
      </c>
      <c r="E38">
        <f>BAWANA!AM38</f>
        <v>0</v>
      </c>
      <c r="F38">
        <f t="shared" si="4"/>
        <v>256</v>
      </c>
      <c r="G38">
        <f t="shared" si="5"/>
        <v>219.60000000000002</v>
      </c>
      <c r="H38" s="154"/>
      <c r="I38">
        <f>BRPL_EOD!AK38+BRPL_EOD!AL38</f>
        <v>80</v>
      </c>
      <c r="J38">
        <f>BYPL_EOD!AK38+BYPL_EOD!AL38</f>
        <v>49.92</v>
      </c>
      <c r="K38">
        <f>MES_EOD!AK38+MES_EOD!AL38</f>
        <v>5.82</v>
      </c>
      <c r="L38">
        <f>NDMC_EOD!AK38+NDMC_EOD!AL38</f>
        <v>29.06</v>
      </c>
      <c r="M38">
        <f>TPDDL_EOD!AK38+TPDDL_EOD!AL38</f>
        <v>54.8</v>
      </c>
      <c r="N38">
        <f t="shared" si="0"/>
        <v>219.60000000000002</v>
      </c>
      <c r="O38" s="154">
        <f t="shared" si="1"/>
        <v>0</v>
      </c>
      <c r="P38">
        <v>80</v>
      </c>
      <c r="Q38">
        <v>49.92</v>
      </c>
      <c r="R38">
        <v>5.82</v>
      </c>
      <c r="S38">
        <v>29.06</v>
      </c>
      <c r="T38">
        <v>54.8</v>
      </c>
      <c r="U38" s="156">
        <f t="shared" si="2"/>
        <v>219.60000000000002</v>
      </c>
      <c r="V38" s="154">
        <f t="shared" si="3"/>
        <v>0</v>
      </c>
      <c r="Y38">
        <f>BAWANA!AW38+BAWANA!AX38</f>
        <v>25.2</v>
      </c>
      <c r="Z38">
        <f>BAWANA!BD38+BAWANA!BE38</f>
        <v>25.2</v>
      </c>
      <c r="AA38">
        <f>BAWANA!X38+BAWANA!Y38</f>
        <v>25.2</v>
      </c>
      <c r="AB38">
        <f>BAWANA!AE38+BAWANA!AF38</f>
        <v>25.2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219.60000000000002</v>
      </c>
      <c r="E39">
        <f>BAWANA!AM39</f>
        <v>0</v>
      </c>
      <c r="F39">
        <f t="shared" si="4"/>
        <v>256</v>
      </c>
      <c r="G39">
        <f t="shared" si="5"/>
        <v>219.60000000000002</v>
      </c>
      <c r="H39" s="154"/>
      <c r="I39">
        <f>BRPL_EOD!AK39+BRPL_EOD!AL39</f>
        <v>80</v>
      </c>
      <c r="J39">
        <f>BYPL_EOD!AK39+BYPL_EOD!AL39</f>
        <v>49.92</v>
      </c>
      <c r="K39">
        <f>MES_EOD!AK39+MES_EOD!AL39</f>
        <v>5.82</v>
      </c>
      <c r="L39">
        <f>NDMC_EOD!AK39+NDMC_EOD!AL39</f>
        <v>29.06</v>
      </c>
      <c r="M39">
        <f>TPDDL_EOD!AK39+TPDDL_EOD!AL39</f>
        <v>54.8</v>
      </c>
      <c r="N39">
        <f t="shared" si="0"/>
        <v>219.60000000000002</v>
      </c>
      <c r="O39" s="154">
        <f t="shared" si="1"/>
        <v>0</v>
      </c>
      <c r="P39">
        <v>80</v>
      </c>
      <c r="Q39">
        <v>49.92</v>
      </c>
      <c r="R39">
        <v>5.82</v>
      </c>
      <c r="S39">
        <v>29.06</v>
      </c>
      <c r="T39">
        <v>54.8</v>
      </c>
      <c r="U39" s="156">
        <f t="shared" si="2"/>
        <v>219.60000000000002</v>
      </c>
      <c r="V39" s="154">
        <f t="shared" si="3"/>
        <v>0</v>
      </c>
      <c r="Y39">
        <f>BAWANA!AW39+BAWANA!AX39</f>
        <v>25.2</v>
      </c>
      <c r="Z39">
        <f>BAWANA!BD39+BAWANA!BE39</f>
        <v>25.2</v>
      </c>
      <c r="AA39">
        <f>BAWANA!X39+BAWANA!Y39</f>
        <v>25.2</v>
      </c>
      <c r="AB39">
        <f>BAWANA!AE39+BAWANA!AF39</f>
        <v>25.2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219.60000000000002</v>
      </c>
      <c r="E40">
        <f>BAWANA!AM40</f>
        <v>0</v>
      </c>
      <c r="F40">
        <f t="shared" si="4"/>
        <v>256</v>
      </c>
      <c r="G40">
        <f t="shared" si="5"/>
        <v>219.60000000000002</v>
      </c>
      <c r="H40" s="154"/>
      <c r="I40">
        <f>BRPL_EOD!AK40+BRPL_EOD!AL40</f>
        <v>80</v>
      </c>
      <c r="J40">
        <f>BYPL_EOD!AK40+BYPL_EOD!AL40</f>
        <v>49.92</v>
      </c>
      <c r="K40">
        <f>MES_EOD!AK40+MES_EOD!AL40</f>
        <v>5.82</v>
      </c>
      <c r="L40">
        <f>NDMC_EOD!AK40+NDMC_EOD!AL40</f>
        <v>29.06</v>
      </c>
      <c r="M40">
        <f>TPDDL_EOD!AK40+TPDDL_EOD!AL40</f>
        <v>54.8</v>
      </c>
      <c r="N40">
        <f t="shared" si="0"/>
        <v>219.60000000000002</v>
      </c>
      <c r="O40" s="154">
        <f t="shared" si="1"/>
        <v>0</v>
      </c>
      <c r="P40">
        <v>80</v>
      </c>
      <c r="Q40">
        <v>49.92</v>
      </c>
      <c r="R40">
        <v>5.82</v>
      </c>
      <c r="S40">
        <v>29.06</v>
      </c>
      <c r="T40">
        <v>54.8</v>
      </c>
      <c r="U40" s="156">
        <f t="shared" si="2"/>
        <v>219.60000000000002</v>
      </c>
      <c r="V40" s="154">
        <f t="shared" si="3"/>
        <v>0</v>
      </c>
      <c r="Y40">
        <f>BAWANA!AW40+BAWANA!AX40</f>
        <v>25.2</v>
      </c>
      <c r="Z40">
        <f>BAWANA!BD40+BAWANA!BE40</f>
        <v>25.2</v>
      </c>
      <c r="AA40">
        <f>BAWANA!X40+BAWANA!Y40</f>
        <v>25.2</v>
      </c>
      <c r="AB40">
        <f>BAWANA!AE40+BAWANA!AF40</f>
        <v>25.2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219.60000000000002</v>
      </c>
      <c r="E41">
        <f>BAWANA!AM41</f>
        <v>0</v>
      </c>
      <c r="F41">
        <f t="shared" si="4"/>
        <v>256</v>
      </c>
      <c r="G41">
        <f t="shared" si="5"/>
        <v>219.60000000000002</v>
      </c>
      <c r="H41" s="154"/>
      <c r="I41">
        <f>BRPL_EOD!AK41+BRPL_EOD!AL41</f>
        <v>80</v>
      </c>
      <c r="J41">
        <f>BYPL_EOD!AK41+BYPL_EOD!AL41</f>
        <v>49.92</v>
      </c>
      <c r="K41">
        <f>MES_EOD!AK41+MES_EOD!AL41</f>
        <v>5.82</v>
      </c>
      <c r="L41">
        <f>NDMC_EOD!AK41+NDMC_EOD!AL41</f>
        <v>29.06</v>
      </c>
      <c r="M41">
        <f>TPDDL_EOD!AK41+TPDDL_EOD!AL41</f>
        <v>54.8</v>
      </c>
      <c r="N41">
        <f t="shared" si="0"/>
        <v>219.60000000000002</v>
      </c>
      <c r="O41" s="154">
        <f t="shared" si="1"/>
        <v>0</v>
      </c>
      <c r="P41">
        <v>80</v>
      </c>
      <c r="Q41">
        <v>49.92</v>
      </c>
      <c r="R41">
        <v>5.82</v>
      </c>
      <c r="S41">
        <v>29.06</v>
      </c>
      <c r="T41">
        <v>54.8</v>
      </c>
      <c r="U41" s="156">
        <f t="shared" si="2"/>
        <v>219.60000000000002</v>
      </c>
      <c r="V41" s="154">
        <f t="shared" si="3"/>
        <v>0</v>
      </c>
      <c r="Y41">
        <f>BAWANA!AW41+BAWANA!AX41</f>
        <v>25.2</v>
      </c>
      <c r="Z41">
        <f>BAWANA!BD41+BAWANA!BE41</f>
        <v>25.2</v>
      </c>
      <c r="AA41">
        <f>BAWANA!X41+BAWANA!Y41</f>
        <v>25.2</v>
      </c>
      <c r="AB41">
        <f>BAWANA!AE41+BAWANA!AF41</f>
        <v>25.2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219.60000000000002</v>
      </c>
      <c r="E42">
        <f>BAWANA!AM42</f>
        <v>0</v>
      </c>
      <c r="F42">
        <f t="shared" si="4"/>
        <v>256</v>
      </c>
      <c r="G42">
        <f t="shared" si="5"/>
        <v>219.60000000000002</v>
      </c>
      <c r="H42" s="154"/>
      <c r="I42">
        <f>BRPL_EOD!AK42+BRPL_EOD!AL42</f>
        <v>80</v>
      </c>
      <c r="J42">
        <f>BYPL_EOD!AK42+BYPL_EOD!AL42</f>
        <v>49.92</v>
      </c>
      <c r="K42">
        <f>MES_EOD!AK42+MES_EOD!AL42</f>
        <v>5.82</v>
      </c>
      <c r="L42">
        <f>NDMC_EOD!AK42+NDMC_EOD!AL42</f>
        <v>29.06</v>
      </c>
      <c r="M42">
        <f>TPDDL_EOD!AK42+TPDDL_EOD!AL42</f>
        <v>54.8</v>
      </c>
      <c r="N42">
        <f t="shared" si="0"/>
        <v>219.60000000000002</v>
      </c>
      <c r="O42" s="154">
        <f t="shared" si="1"/>
        <v>0</v>
      </c>
      <c r="P42">
        <v>80</v>
      </c>
      <c r="Q42">
        <v>49.92</v>
      </c>
      <c r="R42">
        <v>5.82</v>
      </c>
      <c r="S42">
        <v>29.06</v>
      </c>
      <c r="T42">
        <v>54.8</v>
      </c>
      <c r="U42" s="156">
        <f t="shared" si="2"/>
        <v>219.60000000000002</v>
      </c>
      <c r="V42" s="154">
        <f t="shared" si="3"/>
        <v>0</v>
      </c>
      <c r="Y42">
        <f>BAWANA!AW42+BAWANA!AX42</f>
        <v>25.2</v>
      </c>
      <c r="Z42">
        <f>BAWANA!BD42+BAWANA!BE42</f>
        <v>25.2</v>
      </c>
      <c r="AA42">
        <f>BAWANA!X42+BAWANA!Y42</f>
        <v>25.2</v>
      </c>
      <c r="AB42">
        <f>BAWANA!AE42+BAWANA!AF42</f>
        <v>25.2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219.60000000000002</v>
      </c>
      <c r="E43">
        <f>BAWANA!AM43</f>
        <v>0</v>
      </c>
      <c r="F43">
        <f t="shared" si="4"/>
        <v>256</v>
      </c>
      <c r="G43">
        <f t="shared" si="5"/>
        <v>219.60000000000002</v>
      </c>
      <c r="H43" s="154"/>
      <c r="I43">
        <f>BRPL_EOD!AK43+BRPL_EOD!AL43</f>
        <v>80</v>
      </c>
      <c r="J43">
        <f>BYPL_EOD!AK43+BYPL_EOD!AL43</f>
        <v>49.92</v>
      </c>
      <c r="K43">
        <f>MES_EOD!AK43+MES_EOD!AL43</f>
        <v>5.82</v>
      </c>
      <c r="L43">
        <f>NDMC_EOD!AK43+NDMC_EOD!AL43</f>
        <v>29.06</v>
      </c>
      <c r="M43">
        <f>TPDDL_EOD!AK43+TPDDL_EOD!AL43</f>
        <v>54.8</v>
      </c>
      <c r="N43">
        <f t="shared" si="0"/>
        <v>219.60000000000002</v>
      </c>
      <c r="O43" s="154">
        <f t="shared" si="1"/>
        <v>0</v>
      </c>
      <c r="P43">
        <v>80</v>
      </c>
      <c r="Q43">
        <v>49.92</v>
      </c>
      <c r="R43">
        <v>5.82</v>
      </c>
      <c r="S43">
        <v>29.06</v>
      </c>
      <c r="T43">
        <v>54.8</v>
      </c>
      <c r="U43" s="156">
        <f t="shared" si="2"/>
        <v>219.60000000000002</v>
      </c>
      <c r="V43" s="154">
        <f t="shared" si="3"/>
        <v>0</v>
      </c>
      <c r="Y43">
        <f>BAWANA!AW43+BAWANA!AX43</f>
        <v>25.2</v>
      </c>
      <c r="Z43">
        <f>BAWANA!BD43+BAWANA!BE43</f>
        <v>25.2</v>
      </c>
      <c r="AA43">
        <f>BAWANA!X43+BAWANA!Y43</f>
        <v>25.2</v>
      </c>
      <c r="AB43">
        <f>BAWANA!AE43+BAWANA!AF43</f>
        <v>25.2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219.60000000000002</v>
      </c>
      <c r="E44">
        <f>BAWANA!AM44</f>
        <v>0</v>
      </c>
      <c r="F44">
        <f t="shared" si="4"/>
        <v>256</v>
      </c>
      <c r="G44">
        <f t="shared" si="5"/>
        <v>219.60000000000002</v>
      </c>
      <c r="H44" s="154"/>
      <c r="I44">
        <f>BRPL_EOD!AK44+BRPL_EOD!AL44</f>
        <v>80</v>
      </c>
      <c r="J44">
        <f>BYPL_EOD!AK44+BYPL_EOD!AL44</f>
        <v>49.92</v>
      </c>
      <c r="K44">
        <f>MES_EOD!AK44+MES_EOD!AL44</f>
        <v>5.82</v>
      </c>
      <c r="L44">
        <f>NDMC_EOD!AK44+NDMC_EOD!AL44</f>
        <v>29.06</v>
      </c>
      <c r="M44">
        <f>TPDDL_EOD!AK44+TPDDL_EOD!AL44</f>
        <v>54.8</v>
      </c>
      <c r="N44">
        <f t="shared" si="0"/>
        <v>219.60000000000002</v>
      </c>
      <c r="O44" s="154">
        <f t="shared" si="1"/>
        <v>0</v>
      </c>
      <c r="P44">
        <v>80</v>
      </c>
      <c r="Q44">
        <v>49.92</v>
      </c>
      <c r="R44">
        <v>5.82</v>
      </c>
      <c r="S44">
        <v>29.06</v>
      </c>
      <c r="T44">
        <v>54.8</v>
      </c>
      <c r="U44" s="156">
        <f t="shared" si="2"/>
        <v>219.60000000000002</v>
      </c>
      <c r="V44" s="154">
        <f t="shared" si="3"/>
        <v>0</v>
      </c>
      <c r="Y44">
        <f>BAWANA!AW44+BAWANA!AX44</f>
        <v>25.2</v>
      </c>
      <c r="Z44">
        <f>BAWANA!BD44+BAWANA!BE44</f>
        <v>25.2</v>
      </c>
      <c r="AA44">
        <f>BAWANA!X44+BAWANA!Y44</f>
        <v>25.2</v>
      </c>
      <c r="AB44">
        <f>BAWANA!AE44+BAWANA!AF44</f>
        <v>25.2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219.60000000000002</v>
      </c>
      <c r="E45">
        <f>BAWANA!AM45</f>
        <v>0</v>
      </c>
      <c r="F45">
        <f t="shared" si="4"/>
        <v>256</v>
      </c>
      <c r="G45">
        <f t="shared" si="5"/>
        <v>219.60000000000002</v>
      </c>
      <c r="H45" s="154"/>
      <c r="I45">
        <f>BRPL_EOD!AK45+BRPL_EOD!AL45</f>
        <v>80</v>
      </c>
      <c r="J45">
        <f>BYPL_EOD!AK45+BYPL_EOD!AL45</f>
        <v>49.92</v>
      </c>
      <c r="K45">
        <f>MES_EOD!AK45+MES_EOD!AL45</f>
        <v>5.82</v>
      </c>
      <c r="L45">
        <f>NDMC_EOD!AK45+NDMC_EOD!AL45</f>
        <v>29.06</v>
      </c>
      <c r="M45">
        <f>TPDDL_EOD!AK45+TPDDL_EOD!AL45</f>
        <v>54.8</v>
      </c>
      <c r="N45">
        <f t="shared" si="0"/>
        <v>219.60000000000002</v>
      </c>
      <c r="O45" s="154">
        <f t="shared" si="1"/>
        <v>0</v>
      </c>
      <c r="P45">
        <v>80</v>
      </c>
      <c r="Q45">
        <v>49.92</v>
      </c>
      <c r="R45">
        <v>5.82</v>
      </c>
      <c r="S45">
        <v>29.06</v>
      </c>
      <c r="T45">
        <v>54.8</v>
      </c>
      <c r="U45" s="156">
        <f t="shared" si="2"/>
        <v>219.60000000000002</v>
      </c>
      <c r="V45" s="154">
        <f t="shared" si="3"/>
        <v>0</v>
      </c>
      <c r="Y45">
        <f>BAWANA!AW45+BAWANA!AX45</f>
        <v>25.2</v>
      </c>
      <c r="Z45">
        <f>BAWANA!BD45+BAWANA!BE45</f>
        <v>25.2</v>
      </c>
      <c r="AA45">
        <f>BAWANA!X45+BAWANA!Y45</f>
        <v>25.2</v>
      </c>
      <c r="AB45">
        <f>BAWANA!AE45+BAWANA!AF45</f>
        <v>25.2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219.60000000000002</v>
      </c>
      <c r="E46">
        <f>BAWANA!AM46</f>
        <v>0</v>
      </c>
      <c r="F46">
        <f t="shared" si="4"/>
        <v>256</v>
      </c>
      <c r="G46">
        <f t="shared" si="5"/>
        <v>219.60000000000002</v>
      </c>
      <c r="H46" s="154"/>
      <c r="I46">
        <f>BRPL_EOD!AK46+BRPL_EOD!AL46</f>
        <v>80</v>
      </c>
      <c r="J46">
        <f>BYPL_EOD!AK46+BYPL_EOD!AL46</f>
        <v>49.92</v>
      </c>
      <c r="K46">
        <f>MES_EOD!AK46+MES_EOD!AL46</f>
        <v>5.82</v>
      </c>
      <c r="L46">
        <f>NDMC_EOD!AK46+NDMC_EOD!AL46</f>
        <v>29.06</v>
      </c>
      <c r="M46">
        <f>TPDDL_EOD!AK46+TPDDL_EOD!AL46</f>
        <v>54.8</v>
      </c>
      <c r="N46">
        <f t="shared" si="0"/>
        <v>219.60000000000002</v>
      </c>
      <c r="O46" s="154">
        <f t="shared" si="1"/>
        <v>0</v>
      </c>
      <c r="P46">
        <v>80</v>
      </c>
      <c r="Q46">
        <v>49.92</v>
      </c>
      <c r="R46">
        <v>5.82</v>
      </c>
      <c r="S46">
        <v>29.06</v>
      </c>
      <c r="T46">
        <v>54.8</v>
      </c>
      <c r="U46" s="156">
        <f t="shared" si="2"/>
        <v>219.60000000000002</v>
      </c>
      <c r="V46" s="154">
        <f t="shared" si="3"/>
        <v>0</v>
      </c>
      <c r="Y46">
        <f>BAWANA!AW46+BAWANA!AX46</f>
        <v>25.2</v>
      </c>
      <c r="Z46">
        <f>BAWANA!BD46+BAWANA!BE46</f>
        <v>25.2</v>
      </c>
      <c r="AA46">
        <f>BAWANA!X46+BAWANA!Y46</f>
        <v>25.2</v>
      </c>
      <c r="AB46">
        <f>BAWANA!AE46+BAWANA!AF46</f>
        <v>25.2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219.60000000000002</v>
      </c>
      <c r="E47">
        <f>BAWANA!AM47</f>
        <v>0</v>
      </c>
      <c r="F47">
        <f t="shared" si="4"/>
        <v>256</v>
      </c>
      <c r="G47">
        <f t="shared" si="5"/>
        <v>219.60000000000002</v>
      </c>
      <c r="H47" s="154"/>
      <c r="I47">
        <f>BRPL_EOD!AK47+BRPL_EOD!AL47</f>
        <v>80</v>
      </c>
      <c r="J47">
        <f>BYPL_EOD!AK47+BYPL_EOD!AL47</f>
        <v>49.92</v>
      </c>
      <c r="K47">
        <f>MES_EOD!AK47+MES_EOD!AL47</f>
        <v>5.82</v>
      </c>
      <c r="L47">
        <f>NDMC_EOD!AK47+NDMC_EOD!AL47</f>
        <v>29.06</v>
      </c>
      <c r="M47">
        <f>TPDDL_EOD!AK47+TPDDL_EOD!AL47</f>
        <v>54.8</v>
      </c>
      <c r="N47">
        <f t="shared" si="0"/>
        <v>219.60000000000002</v>
      </c>
      <c r="O47" s="154">
        <f t="shared" si="1"/>
        <v>0</v>
      </c>
      <c r="P47">
        <v>80</v>
      </c>
      <c r="Q47">
        <v>49.92</v>
      </c>
      <c r="R47">
        <v>5.82</v>
      </c>
      <c r="S47">
        <v>29.06</v>
      </c>
      <c r="T47">
        <v>54.8</v>
      </c>
      <c r="U47" s="156">
        <f t="shared" si="2"/>
        <v>219.60000000000002</v>
      </c>
      <c r="V47" s="154">
        <f t="shared" si="3"/>
        <v>0</v>
      </c>
      <c r="Y47">
        <f>BAWANA!AW47+BAWANA!AX47</f>
        <v>25.2</v>
      </c>
      <c r="Z47">
        <f>BAWANA!BD47+BAWANA!BE47</f>
        <v>25.2</v>
      </c>
      <c r="AA47">
        <f>BAWANA!X47+BAWANA!Y47</f>
        <v>25.2</v>
      </c>
      <c r="AB47">
        <f>BAWANA!AE47+BAWANA!AF47</f>
        <v>25.2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219.60000000000002</v>
      </c>
      <c r="E48">
        <f>BAWANA!AM48</f>
        <v>0</v>
      </c>
      <c r="F48">
        <f t="shared" si="4"/>
        <v>256</v>
      </c>
      <c r="G48">
        <f t="shared" si="5"/>
        <v>219.60000000000002</v>
      </c>
      <c r="H48" s="154"/>
      <c r="I48">
        <f>BRPL_EOD!AK48+BRPL_EOD!AL48</f>
        <v>80</v>
      </c>
      <c r="J48">
        <f>BYPL_EOD!AK48+BYPL_EOD!AL48</f>
        <v>49.92</v>
      </c>
      <c r="K48">
        <f>MES_EOD!AK48+MES_EOD!AL48</f>
        <v>5.82</v>
      </c>
      <c r="L48">
        <f>NDMC_EOD!AK48+NDMC_EOD!AL48</f>
        <v>29.06</v>
      </c>
      <c r="M48">
        <f>TPDDL_EOD!AK48+TPDDL_EOD!AL48</f>
        <v>54.8</v>
      </c>
      <c r="N48">
        <f t="shared" si="0"/>
        <v>219.60000000000002</v>
      </c>
      <c r="O48" s="154">
        <f t="shared" si="1"/>
        <v>0</v>
      </c>
      <c r="P48">
        <v>80</v>
      </c>
      <c r="Q48">
        <v>49.92</v>
      </c>
      <c r="R48">
        <v>5.82</v>
      </c>
      <c r="S48">
        <v>29.06</v>
      </c>
      <c r="T48">
        <v>54.8</v>
      </c>
      <c r="U48" s="156">
        <f t="shared" si="2"/>
        <v>219.60000000000002</v>
      </c>
      <c r="V48" s="154">
        <f t="shared" si="3"/>
        <v>0</v>
      </c>
      <c r="Y48">
        <f>BAWANA!AW48+BAWANA!AX48</f>
        <v>25.2</v>
      </c>
      <c r="Z48">
        <f>BAWANA!BD48+BAWANA!BE48</f>
        <v>25.2</v>
      </c>
      <c r="AA48">
        <f>BAWANA!X48+BAWANA!Y48</f>
        <v>25.2</v>
      </c>
      <c r="AB48">
        <f>BAWANA!AE48+BAWANA!AF48</f>
        <v>25.2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219.60000000000002</v>
      </c>
      <c r="E49">
        <f>BAWANA!AM49</f>
        <v>0</v>
      </c>
      <c r="F49">
        <f t="shared" si="4"/>
        <v>256</v>
      </c>
      <c r="G49">
        <f t="shared" si="5"/>
        <v>219.60000000000002</v>
      </c>
      <c r="H49" s="154"/>
      <c r="I49">
        <f>BRPL_EOD!AK49+BRPL_EOD!AL49</f>
        <v>80</v>
      </c>
      <c r="J49">
        <f>BYPL_EOD!AK49+BYPL_EOD!AL49</f>
        <v>49.92</v>
      </c>
      <c r="K49">
        <f>MES_EOD!AK49+MES_EOD!AL49</f>
        <v>5.82</v>
      </c>
      <c r="L49">
        <f>NDMC_EOD!AK49+NDMC_EOD!AL49</f>
        <v>29.06</v>
      </c>
      <c r="M49">
        <f>TPDDL_EOD!AK49+TPDDL_EOD!AL49</f>
        <v>54.8</v>
      </c>
      <c r="N49">
        <f t="shared" si="0"/>
        <v>219.60000000000002</v>
      </c>
      <c r="O49" s="154">
        <f t="shared" si="1"/>
        <v>0</v>
      </c>
      <c r="P49">
        <v>80</v>
      </c>
      <c r="Q49">
        <v>49.92</v>
      </c>
      <c r="R49">
        <v>5.82</v>
      </c>
      <c r="S49">
        <v>29.06</v>
      </c>
      <c r="T49">
        <v>54.8</v>
      </c>
      <c r="U49" s="156">
        <f t="shared" si="2"/>
        <v>219.60000000000002</v>
      </c>
      <c r="V49" s="154">
        <f t="shared" si="3"/>
        <v>0</v>
      </c>
      <c r="Y49">
        <f>BAWANA!AW49+BAWANA!AX49</f>
        <v>25.2</v>
      </c>
      <c r="Z49">
        <f>BAWANA!BD49+BAWANA!BE49</f>
        <v>25.2</v>
      </c>
      <c r="AA49">
        <f>BAWANA!X49+BAWANA!Y49</f>
        <v>25.2</v>
      </c>
      <c r="AB49">
        <f>BAWANA!AE49+BAWANA!AF49</f>
        <v>25.2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219.60000000000002</v>
      </c>
      <c r="E50">
        <f>BAWANA!AM50</f>
        <v>0</v>
      </c>
      <c r="F50">
        <f t="shared" si="4"/>
        <v>256</v>
      </c>
      <c r="G50">
        <f t="shared" si="5"/>
        <v>219.60000000000002</v>
      </c>
      <c r="H50" s="154"/>
      <c r="I50">
        <f>BRPL_EOD!AK50+BRPL_EOD!AL50</f>
        <v>80</v>
      </c>
      <c r="J50">
        <f>BYPL_EOD!AK50+BYPL_EOD!AL50</f>
        <v>49.92</v>
      </c>
      <c r="K50">
        <f>MES_EOD!AK50+MES_EOD!AL50</f>
        <v>5.82</v>
      </c>
      <c r="L50">
        <f>NDMC_EOD!AK50+NDMC_EOD!AL50</f>
        <v>29.06</v>
      </c>
      <c r="M50">
        <f>TPDDL_EOD!AK50+TPDDL_EOD!AL50</f>
        <v>54.8</v>
      </c>
      <c r="N50">
        <f t="shared" si="0"/>
        <v>219.60000000000002</v>
      </c>
      <c r="O50" s="154">
        <f t="shared" si="1"/>
        <v>0</v>
      </c>
      <c r="P50">
        <v>80</v>
      </c>
      <c r="Q50">
        <v>49.92</v>
      </c>
      <c r="R50">
        <v>5.82</v>
      </c>
      <c r="S50">
        <v>29.06</v>
      </c>
      <c r="T50">
        <v>54.8</v>
      </c>
      <c r="U50" s="156">
        <f t="shared" si="2"/>
        <v>219.60000000000002</v>
      </c>
      <c r="V50" s="154">
        <f t="shared" si="3"/>
        <v>0</v>
      </c>
      <c r="Y50">
        <f>BAWANA!AW50+BAWANA!AX50</f>
        <v>25.2</v>
      </c>
      <c r="Z50">
        <f>BAWANA!BD50+BAWANA!BE50</f>
        <v>25.2</v>
      </c>
      <c r="AA50">
        <f>BAWANA!X50+BAWANA!Y50</f>
        <v>25.2</v>
      </c>
      <c r="AB50">
        <f>BAWANA!AE50+BAWANA!AF50</f>
        <v>25.2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214.95</v>
      </c>
      <c r="E51">
        <f>BAWANA!AM51</f>
        <v>0</v>
      </c>
      <c r="F51">
        <f t="shared" si="4"/>
        <v>256</v>
      </c>
      <c r="G51">
        <f t="shared" si="5"/>
        <v>214.95</v>
      </c>
      <c r="H51" s="154"/>
      <c r="I51">
        <f>BRPL_EOD!AK51+BRPL_EOD!AL51</f>
        <v>80</v>
      </c>
      <c r="J51">
        <f>BYPL_EOD!AK51+BYPL_EOD!AL51</f>
        <v>49.92</v>
      </c>
      <c r="K51">
        <f>MES_EOD!AK51+MES_EOD!AL51</f>
        <v>5.82</v>
      </c>
      <c r="L51">
        <f>NDMC_EOD!AK51+NDMC_EOD!AL51</f>
        <v>29.06</v>
      </c>
      <c r="M51">
        <f>TPDDL_EOD!AK51+TPDDL_EOD!AL51</f>
        <v>50.14</v>
      </c>
      <c r="N51">
        <f t="shared" si="0"/>
        <v>214.94</v>
      </c>
      <c r="O51" s="154">
        <f t="shared" si="1"/>
        <v>9.9999999999909051E-3</v>
      </c>
      <c r="P51">
        <v>80.004831866935632</v>
      </c>
      <c r="Q51">
        <v>49.92</v>
      </c>
      <c r="R51">
        <v>5.8202709842834395</v>
      </c>
      <c r="S51">
        <v>29.061463256478042</v>
      </c>
      <c r="T51">
        <v>50.143433892302873</v>
      </c>
      <c r="U51" s="156">
        <f t="shared" si="2"/>
        <v>214.95</v>
      </c>
      <c r="V51" s="154">
        <f t="shared" si="3"/>
        <v>0</v>
      </c>
      <c r="Y51">
        <f>BAWANA!AW51+BAWANA!AX51</f>
        <v>32</v>
      </c>
      <c r="Z51">
        <f>BAWANA!BD51+BAWANA!BE51</f>
        <v>23.05</v>
      </c>
      <c r="AA51">
        <f>BAWANA!X51+BAWANA!Y51</f>
        <v>32</v>
      </c>
      <c r="AB51">
        <f>BAWANA!AE51+BAWANA!AF51</f>
        <v>23.05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214.95</v>
      </c>
      <c r="E52">
        <f>BAWANA!AM52</f>
        <v>0</v>
      </c>
      <c r="F52">
        <f t="shared" si="4"/>
        <v>256</v>
      </c>
      <c r="G52">
        <f t="shared" si="5"/>
        <v>214.95</v>
      </c>
      <c r="H52" s="154"/>
      <c r="I52">
        <f>BRPL_EOD!AK52+BRPL_EOD!AL52</f>
        <v>80</v>
      </c>
      <c r="J52">
        <f>BYPL_EOD!AK52+BYPL_EOD!AL52</f>
        <v>49.92</v>
      </c>
      <c r="K52">
        <f>MES_EOD!AK52+MES_EOD!AL52</f>
        <v>5.82</v>
      </c>
      <c r="L52">
        <f>NDMC_EOD!AK52+NDMC_EOD!AL52</f>
        <v>29.06</v>
      </c>
      <c r="M52">
        <f>TPDDL_EOD!AK52+TPDDL_EOD!AL52</f>
        <v>50.14</v>
      </c>
      <c r="N52">
        <f t="shared" si="0"/>
        <v>214.94</v>
      </c>
      <c r="O52" s="154">
        <f t="shared" si="1"/>
        <v>9.9999999999909051E-3</v>
      </c>
      <c r="P52">
        <v>80.004831866935632</v>
      </c>
      <c r="Q52">
        <v>49.92</v>
      </c>
      <c r="R52">
        <v>5.8202709842834395</v>
      </c>
      <c r="S52">
        <v>29.061463256478042</v>
      </c>
      <c r="T52">
        <v>50.143433892302873</v>
      </c>
      <c r="U52" s="156">
        <f t="shared" si="2"/>
        <v>214.95</v>
      </c>
      <c r="V52" s="154">
        <f t="shared" si="3"/>
        <v>0</v>
      </c>
      <c r="Y52">
        <f>BAWANA!AW52+BAWANA!AX52</f>
        <v>32</v>
      </c>
      <c r="Z52">
        <f>BAWANA!BD52+BAWANA!BE52</f>
        <v>23.05</v>
      </c>
      <c r="AA52">
        <f>BAWANA!X52+BAWANA!Y52</f>
        <v>32</v>
      </c>
      <c r="AB52">
        <f>BAWANA!AE52+BAWANA!AF52</f>
        <v>23.05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234.42</v>
      </c>
      <c r="E53">
        <f>BAWANA!AM53</f>
        <v>0</v>
      </c>
      <c r="F53">
        <f t="shared" si="4"/>
        <v>256</v>
      </c>
      <c r="G53">
        <f t="shared" si="5"/>
        <v>234.42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29.06</v>
      </c>
      <c r="M53">
        <f>TPDDL_EOD!AK53+TPDDL_EOD!AL53</f>
        <v>50</v>
      </c>
      <c r="N53">
        <f t="shared" si="0"/>
        <v>234.42000000000002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29.059999999999995</v>
      </c>
      <c r="T53">
        <v>49.999999999999993</v>
      </c>
      <c r="U53" s="156">
        <f t="shared" si="2"/>
        <v>234.42</v>
      </c>
      <c r="V53" s="154">
        <f t="shared" si="3"/>
        <v>0</v>
      </c>
      <c r="Y53">
        <f>BAWANA!AW53+BAWANA!AX53</f>
        <v>32</v>
      </c>
      <c r="Z53">
        <f>BAWANA!BD53+BAWANA!BE53</f>
        <v>3.58</v>
      </c>
      <c r="AA53">
        <f>BAWANA!X53+BAWANA!Y53</f>
        <v>32</v>
      </c>
      <c r="AB53">
        <f>BAWANA!AE53+BAWANA!AF53</f>
        <v>3.58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234.42</v>
      </c>
      <c r="E54">
        <f>BAWANA!AM54</f>
        <v>0</v>
      </c>
      <c r="F54">
        <f t="shared" si="4"/>
        <v>256</v>
      </c>
      <c r="G54">
        <f t="shared" si="5"/>
        <v>234.42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29.06</v>
      </c>
      <c r="M54">
        <f>TPDDL_EOD!AK54+TPDDL_EOD!AL54</f>
        <v>50</v>
      </c>
      <c r="N54">
        <f t="shared" si="0"/>
        <v>234.42000000000002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29.059999999999995</v>
      </c>
      <c r="T54">
        <v>49.999999999999993</v>
      </c>
      <c r="U54" s="156">
        <f t="shared" si="2"/>
        <v>234.42</v>
      </c>
      <c r="V54" s="154">
        <f t="shared" si="3"/>
        <v>0</v>
      </c>
      <c r="Y54">
        <f>BAWANA!AW54+BAWANA!AX54</f>
        <v>32</v>
      </c>
      <c r="Z54">
        <f>BAWANA!BD54+BAWANA!BE54</f>
        <v>3.58</v>
      </c>
      <c r="AA54">
        <f>BAWANA!X54+BAWANA!Y54</f>
        <v>32</v>
      </c>
      <c r="AB54">
        <f>BAWANA!AE54+BAWANA!AF54</f>
        <v>3.58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230.84</v>
      </c>
      <c r="E55">
        <f>BAWANA!AM55</f>
        <v>0</v>
      </c>
      <c r="F55">
        <f t="shared" si="4"/>
        <v>256</v>
      </c>
      <c r="G55">
        <f t="shared" si="5"/>
        <v>230.84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29.06</v>
      </c>
      <c r="M55">
        <f>TPDDL_EOD!AK55+TPDDL_EOD!AL55</f>
        <v>50</v>
      </c>
      <c r="N55">
        <f t="shared" si="0"/>
        <v>234.42000000000002</v>
      </c>
      <c r="O55" s="154">
        <f t="shared" si="1"/>
        <v>-3.5800000000000125</v>
      </c>
      <c r="P55">
        <v>98.098629809743201</v>
      </c>
      <c r="Q55">
        <v>49.157635014077293</v>
      </c>
      <c r="R55">
        <v>5.7311185052469922</v>
      </c>
      <c r="S55">
        <v>28.616203395614704</v>
      </c>
      <c r="T55">
        <v>49.236413275317801</v>
      </c>
      <c r="U55" s="156">
        <f t="shared" si="2"/>
        <v>230.84</v>
      </c>
      <c r="V55" s="154">
        <f t="shared" si="3"/>
        <v>0</v>
      </c>
      <c r="Y55">
        <f>BAWANA!AW55+BAWANA!AX55</f>
        <v>32</v>
      </c>
      <c r="Z55">
        <f>BAWANA!BD55+BAWANA!BE55</f>
        <v>3.58</v>
      </c>
      <c r="AA55">
        <f>BAWANA!X55+BAWANA!Y55</f>
        <v>32</v>
      </c>
      <c r="AB55">
        <f>BAWANA!AE55+BAWANA!AF55</f>
        <v>3.58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234.42</v>
      </c>
      <c r="E56">
        <f>BAWANA!AM56</f>
        <v>0</v>
      </c>
      <c r="F56">
        <f t="shared" si="4"/>
        <v>256</v>
      </c>
      <c r="G56">
        <f t="shared" si="5"/>
        <v>234.42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29.06</v>
      </c>
      <c r="M56">
        <f>TPDDL_EOD!AK56+TPDDL_EOD!AL56</f>
        <v>50</v>
      </c>
      <c r="N56">
        <f t="shared" si="0"/>
        <v>234.42000000000002</v>
      </c>
      <c r="O56" s="154">
        <f t="shared" si="1"/>
        <v>0</v>
      </c>
      <c r="P56">
        <v>99.61999999999999</v>
      </c>
      <c r="Q56">
        <v>49.919999999999995</v>
      </c>
      <c r="R56">
        <v>5.8199999999999994</v>
      </c>
      <c r="S56">
        <v>29.059999999999995</v>
      </c>
      <c r="T56">
        <v>49.999999999999993</v>
      </c>
      <c r="U56" s="156">
        <f t="shared" si="2"/>
        <v>234.42</v>
      </c>
      <c r="V56" s="154">
        <f t="shared" si="3"/>
        <v>0</v>
      </c>
      <c r="Y56">
        <f>BAWANA!AW56+BAWANA!AX56</f>
        <v>32</v>
      </c>
      <c r="Z56">
        <f>BAWANA!BD56+BAWANA!BE56</f>
        <v>3.58</v>
      </c>
      <c r="AA56">
        <f>BAWANA!X56+BAWANA!Y56</f>
        <v>32</v>
      </c>
      <c r="AB56">
        <f>BAWANA!AE56+BAWANA!AF56</f>
        <v>3.58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234.42</v>
      </c>
      <c r="E57">
        <f>BAWANA!AM57</f>
        <v>0</v>
      </c>
      <c r="F57">
        <f t="shared" si="4"/>
        <v>256</v>
      </c>
      <c r="G57">
        <f t="shared" si="5"/>
        <v>234.42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29.06</v>
      </c>
      <c r="M57">
        <f>TPDDL_EOD!AK57+TPDDL_EOD!AL57</f>
        <v>50</v>
      </c>
      <c r="N57">
        <f t="shared" si="0"/>
        <v>234.42000000000002</v>
      </c>
      <c r="O57" s="154">
        <f t="shared" si="1"/>
        <v>0</v>
      </c>
      <c r="P57">
        <v>99.61999999999999</v>
      </c>
      <c r="Q57">
        <v>49.919999999999995</v>
      </c>
      <c r="R57">
        <v>5.8199999999999994</v>
      </c>
      <c r="S57">
        <v>29.059999999999995</v>
      </c>
      <c r="T57">
        <v>49.999999999999993</v>
      </c>
      <c r="U57" s="156">
        <f t="shared" si="2"/>
        <v>234.42</v>
      </c>
      <c r="V57" s="154">
        <f t="shared" si="3"/>
        <v>0</v>
      </c>
      <c r="Y57">
        <f>BAWANA!AW57+BAWANA!AX57</f>
        <v>32</v>
      </c>
      <c r="Z57">
        <f>BAWANA!BD57+BAWANA!BE57</f>
        <v>3.58</v>
      </c>
      <c r="AA57">
        <f>BAWANA!X57+BAWANA!Y57</f>
        <v>32</v>
      </c>
      <c r="AB57">
        <f>BAWANA!AE57+BAWANA!AF57</f>
        <v>3.58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234.42</v>
      </c>
      <c r="E58">
        <f>BAWANA!AM58</f>
        <v>0</v>
      </c>
      <c r="F58">
        <f t="shared" si="4"/>
        <v>256</v>
      </c>
      <c r="G58">
        <f t="shared" si="5"/>
        <v>234.42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29.06</v>
      </c>
      <c r="M58">
        <f>TPDDL_EOD!AK58+TPDDL_EOD!AL58</f>
        <v>50</v>
      </c>
      <c r="N58">
        <f t="shared" si="0"/>
        <v>234.42000000000002</v>
      </c>
      <c r="O58" s="154">
        <f t="shared" si="1"/>
        <v>0</v>
      </c>
      <c r="P58">
        <v>99.61999999999999</v>
      </c>
      <c r="Q58">
        <v>49.919999999999995</v>
      </c>
      <c r="R58">
        <v>5.8199999999999994</v>
      </c>
      <c r="S58">
        <v>29.059999999999995</v>
      </c>
      <c r="T58">
        <v>49.999999999999993</v>
      </c>
      <c r="U58" s="156">
        <f t="shared" si="2"/>
        <v>234.42</v>
      </c>
      <c r="V58" s="154">
        <f t="shared" si="3"/>
        <v>0</v>
      </c>
      <c r="Y58">
        <f>BAWANA!AW58+BAWANA!AX58</f>
        <v>32</v>
      </c>
      <c r="Z58">
        <f>BAWANA!BD58+BAWANA!BE58</f>
        <v>3.58</v>
      </c>
      <c r="AA58">
        <f>BAWANA!X58+BAWANA!Y58</f>
        <v>32</v>
      </c>
      <c r="AB58">
        <f>BAWANA!AE58+BAWANA!AF58</f>
        <v>3.58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234.42</v>
      </c>
      <c r="E59">
        <f>BAWANA!AM59</f>
        <v>0</v>
      </c>
      <c r="F59">
        <f t="shared" si="4"/>
        <v>256</v>
      </c>
      <c r="G59">
        <f t="shared" si="5"/>
        <v>234.42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29.06</v>
      </c>
      <c r="M59">
        <f>TPDDL_EOD!AK59+TPDDL_EOD!AL59</f>
        <v>50</v>
      </c>
      <c r="N59">
        <f t="shared" si="0"/>
        <v>234.42000000000002</v>
      </c>
      <c r="O59" s="154">
        <f t="shared" si="1"/>
        <v>0</v>
      </c>
      <c r="P59">
        <v>99.61999999999999</v>
      </c>
      <c r="Q59">
        <v>49.919999999999995</v>
      </c>
      <c r="R59">
        <v>5.8199999999999994</v>
      </c>
      <c r="S59">
        <v>29.059999999999995</v>
      </c>
      <c r="T59">
        <v>49.999999999999993</v>
      </c>
      <c r="U59" s="156">
        <f t="shared" si="2"/>
        <v>234.42</v>
      </c>
      <c r="V59" s="154">
        <f t="shared" si="3"/>
        <v>0</v>
      </c>
      <c r="Y59">
        <f>BAWANA!AW59+BAWANA!AX59</f>
        <v>32</v>
      </c>
      <c r="Z59">
        <f>BAWANA!BD59+BAWANA!BE59</f>
        <v>3.58</v>
      </c>
      <c r="AA59">
        <f>BAWANA!X59+BAWANA!Y59</f>
        <v>32</v>
      </c>
      <c r="AB59">
        <f>BAWANA!AE59+BAWANA!AF59</f>
        <v>3.58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234.42</v>
      </c>
      <c r="E60">
        <f>BAWANA!AM60</f>
        <v>0</v>
      </c>
      <c r="F60">
        <f t="shared" si="4"/>
        <v>256</v>
      </c>
      <c r="G60">
        <f t="shared" si="5"/>
        <v>234.42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29.06</v>
      </c>
      <c r="M60">
        <f>TPDDL_EOD!AK60+TPDDL_EOD!AL60</f>
        <v>50</v>
      </c>
      <c r="N60">
        <f t="shared" si="0"/>
        <v>234.42000000000002</v>
      </c>
      <c r="O60" s="154">
        <f t="shared" si="1"/>
        <v>0</v>
      </c>
      <c r="P60">
        <v>99.61999999999999</v>
      </c>
      <c r="Q60">
        <v>49.919999999999995</v>
      </c>
      <c r="R60">
        <v>5.8199999999999994</v>
      </c>
      <c r="S60">
        <v>29.059999999999995</v>
      </c>
      <c r="T60">
        <v>49.999999999999993</v>
      </c>
      <c r="U60" s="156">
        <f t="shared" si="2"/>
        <v>234.42</v>
      </c>
      <c r="V60" s="154">
        <f t="shared" si="3"/>
        <v>0</v>
      </c>
      <c r="Y60">
        <f>BAWANA!AW60+BAWANA!AX60</f>
        <v>32</v>
      </c>
      <c r="Z60">
        <f>BAWANA!BD60+BAWANA!BE60</f>
        <v>3.58</v>
      </c>
      <c r="AA60">
        <f>BAWANA!X60+BAWANA!Y60</f>
        <v>32</v>
      </c>
      <c r="AB60">
        <f>BAWANA!AE60+BAWANA!AF60</f>
        <v>3.58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234.42</v>
      </c>
      <c r="E61">
        <f>BAWANA!AM61</f>
        <v>0</v>
      </c>
      <c r="F61">
        <f t="shared" si="4"/>
        <v>256</v>
      </c>
      <c r="G61">
        <f t="shared" si="5"/>
        <v>234.42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29.06</v>
      </c>
      <c r="M61">
        <f>TPDDL_EOD!AK61+TPDDL_EOD!AL61</f>
        <v>50</v>
      </c>
      <c r="N61">
        <f t="shared" si="0"/>
        <v>234.42000000000002</v>
      </c>
      <c r="O61" s="154">
        <f t="shared" si="1"/>
        <v>0</v>
      </c>
      <c r="P61">
        <v>99.61999999999999</v>
      </c>
      <c r="Q61">
        <v>49.919999999999995</v>
      </c>
      <c r="R61">
        <v>5.8199999999999994</v>
      </c>
      <c r="S61">
        <v>29.059999999999995</v>
      </c>
      <c r="T61">
        <v>49.999999999999993</v>
      </c>
      <c r="U61" s="156">
        <f t="shared" si="2"/>
        <v>234.42</v>
      </c>
      <c r="V61" s="154">
        <f t="shared" si="3"/>
        <v>0</v>
      </c>
      <c r="Y61">
        <f>BAWANA!AW61+BAWANA!AX61</f>
        <v>32</v>
      </c>
      <c r="Z61">
        <f>BAWANA!BD61+BAWANA!BE61</f>
        <v>3.58</v>
      </c>
      <c r="AA61">
        <f>BAWANA!X61+BAWANA!Y61</f>
        <v>32</v>
      </c>
      <c r="AB61">
        <f>BAWANA!AE61+BAWANA!AF61</f>
        <v>3.58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234.42</v>
      </c>
      <c r="E62">
        <f>BAWANA!AM62</f>
        <v>0</v>
      </c>
      <c r="F62">
        <f t="shared" si="4"/>
        <v>256</v>
      </c>
      <c r="G62">
        <f t="shared" si="5"/>
        <v>234.42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29.06</v>
      </c>
      <c r="M62">
        <f>TPDDL_EOD!AK62+TPDDL_EOD!AL62</f>
        <v>50</v>
      </c>
      <c r="N62">
        <f t="shared" si="0"/>
        <v>234.42000000000002</v>
      </c>
      <c r="O62" s="154">
        <f t="shared" si="1"/>
        <v>0</v>
      </c>
      <c r="P62">
        <v>99.61999999999999</v>
      </c>
      <c r="Q62">
        <v>49.919999999999995</v>
      </c>
      <c r="R62">
        <v>5.8199999999999994</v>
      </c>
      <c r="S62">
        <v>29.059999999999995</v>
      </c>
      <c r="T62">
        <v>49.999999999999993</v>
      </c>
      <c r="U62" s="156">
        <f t="shared" si="2"/>
        <v>234.42</v>
      </c>
      <c r="V62" s="154">
        <f t="shared" si="3"/>
        <v>0</v>
      </c>
      <c r="Y62">
        <f>BAWANA!AW62+BAWANA!AX62</f>
        <v>32</v>
      </c>
      <c r="Z62">
        <f>BAWANA!BD62+BAWANA!BE62</f>
        <v>3.58</v>
      </c>
      <c r="AA62">
        <f>BAWANA!X62+BAWANA!Y62</f>
        <v>32</v>
      </c>
      <c r="AB62">
        <f>BAWANA!AE62+BAWANA!AF62</f>
        <v>3.58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234.42</v>
      </c>
      <c r="E63">
        <f>BAWANA!AM63</f>
        <v>0</v>
      </c>
      <c r="F63">
        <f t="shared" si="4"/>
        <v>256</v>
      </c>
      <c r="G63">
        <f t="shared" si="5"/>
        <v>234.42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29.06</v>
      </c>
      <c r="M63">
        <f>TPDDL_EOD!AK63+TPDDL_EOD!AL63</f>
        <v>50</v>
      </c>
      <c r="N63">
        <f t="shared" si="0"/>
        <v>234.42000000000002</v>
      </c>
      <c r="O63" s="154">
        <f t="shared" si="1"/>
        <v>0</v>
      </c>
      <c r="P63">
        <v>99.61999999999999</v>
      </c>
      <c r="Q63">
        <v>49.919999999999995</v>
      </c>
      <c r="R63">
        <v>5.8199999999999994</v>
      </c>
      <c r="S63">
        <v>29.059999999999995</v>
      </c>
      <c r="T63">
        <v>49.999999999999993</v>
      </c>
      <c r="U63" s="156">
        <f t="shared" si="2"/>
        <v>234.42</v>
      </c>
      <c r="V63" s="154">
        <f t="shared" si="3"/>
        <v>0</v>
      </c>
      <c r="Y63">
        <f>BAWANA!AW63+BAWANA!AX63</f>
        <v>32</v>
      </c>
      <c r="Z63">
        <f>BAWANA!BD63+BAWANA!BE63</f>
        <v>3.58</v>
      </c>
      <c r="AA63">
        <f>BAWANA!X63+BAWANA!Y63</f>
        <v>32</v>
      </c>
      <c r="AB63">
        <f>BAWANA!AE63+BAWANA!AF63</f>
        <v>3.58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234.42</v>
      </c>
      <c r="E64">
        <f>BAWANA!AM64</f>
        <v>0</v>
      </c>
      <c r="F64">
        <f t="shared" si="4"/>
        <v>256</v>
      </c>
      <c r="G64">
        <f t="shared" si="5"/>
        <v>234.42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29.06</v>
      </c>
      <c r="M64">
        <f>TPDDL_EOD!AK64+TPDDL_EOD!AL64</f>
        <v>50</v>
      </c>
      <c r="N64">
        <f t="shared" si="0"/>
        <v>234.42000000000002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29.059999999999995</v>
      </c>
      <c r="T64">
        <v>49.999999999999993</v>
      </c>
      <c r="U64" s="156">
        <f t="shared" si="2"/>
        <v>234.42</v>
      </c>
      <c r="V64" s="154">
        <f t="shared" si="3"/>
        <v>0</v>
      </c>
      <c r="Y64">
        <f>BAWANA!AW64+BAWANA!AX64</f>
        <v>32</v>
      </c>
      <c r="Z64">
        <f>BAWANA!BD64+BAWANA!BE64</f>
        <v>3.58</v>
      </c>
      <c r="AA64">
        <f>BAWANA!X64+BAWANA!Y64</f>
        <v>32</v>
      </c>
      <c r="AB64">
        <f>BAWANA!AE64+BAWANA!AF64</f>
        <v>3.58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234.42</v>
      </c>
      <c r="E65">
        <f>BAWANA!AM65</f>
        <v>0</v>
      </c>
      <c r="F65">
        <f t="shared" si="4"/>
        <v>256</v>
      </c>
      <c r="G65">
        <f t="shared" si="5"/>
        <v>234.42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29.06</v>
      </c>
      <c r="M65">
        <f>TPDDL_EOD!AK65+TPDDL_EOD!AL65</f>
        <v>50</v>
      </c>
      <c r="N65">
        <f t="shared" si="0"/>
        <v>234.42000000000002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29.059999999999995</v>
      </c>
      <c r="T65">
        <v>49.999999999999993</v>
      </c>
      <c r="U65" s="156">
        <f t="shared" si="2"/>
        <v>234.42</v>
      </c>
      <c r="V65" s="154">
        <f t="shared" si="3"/>
        <v>0</v>
      </c>
      <c r="Y65">
        <f>BAWANA!AW65+BAWANA!AX65</f>
        <v>32</v>
      </c>
      <c r="Z65">
        <f>BAWANA!BD65+BAWANA!BE65</f>
        <v>3.58</v>
      </c>
      <c r="AA65">
        <f>BAWANA!X65+BAWANA!Y65</f>
        <v>32</v>
      </c>
      <c r="AB65">
        <f>BAWANA!AE65+BAWANA!AF65</f>
        <v>3.58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234.42</v>
      </c>
      <c r="E66">
        <f>BAWANA!AM66</f>
        <v>0</v>
      </c>
      <c r="F66">
        <f t="shared" si="4"/>
        <v>256</v>
      </c>
      <c r="G66">
        <f t="shared" si="5"/>
        <v>234.42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29.06</v>
      </c>
      <c r="M66">
        <f>TPDDL_EOD!AK66+TPDDL_EOD!AL66</f>
        <v>50</v>
      </c>
      <c r="N66">
        <f t="shared" si="0"/>
        <v>234.42000000000002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29.059999999999995</v>
      </c>
      <c r="T66">
        <v>49.999999999999993</v>
      </c>
      <c r="U66" s="156">
        <f t="shared" si="2"/>
        <v>234.42</v>
      </c>
      <c r="V66" s="154">
        <f t="shared" si="3"/>
        <v>0</v>
      </c>
      <c r="Y66">
        <f>BAWANA!AW66+BAWANA!AX66</f>
        <v>32</v>
      </c>
      <c r="Z66">
        <f>BAWANA!BD66+BAWANA!BE66</f>
        <v>3.58</v>
      </c>
      <c r="AA66">
        <f>BAWANA!X66+BAWANA!Y66</f>
        <v>32</v>
      </c>
      <c r="AB66">
        <f>BAWANA!AE66+BAWANA!AF66</f>
        <v>3.58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234.42</v>
      </c>
      <c r="E67">
        <f>BAWANA!AM67</f>
        <v>0</v>
      </c>
      <c r="F67">
        <f t="shared" si="4"/>
        <v>256</v>
      </c>
      <c r="G67">
        <f t="shared" si="5"/>
        <v>234.42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29.06</v>
      </c>
      <c r="M67">
        <f>TPDDL_EOD!AK67+TPDDL_EOD!AL67</f>
        <v>50</v>
      </c>
      <c r="N67">
        <f t="shared" ref="N67:N98" si="7">SUM(I67:M67)</f>
        <v>234.42000000000002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29.059999999999995</v>
      </c>
      <c r="T67">
        <v>49.999999999999993</v>
      </c>
      <c r="U67" s="156">
        <f t="shared" ref="U67:U98" si="9">SUM(P67:T67)</f>
        <v>234.42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3.58</v>
      </c>
      <c r="AA67">
        <f>BAWANA!X67+BAWANA!Y67</f>
        <v>32</v>
      </c>
      <c r="AB67">
        <f>BAWANA!AE67+BAWANA!AF67</f>
        <v>3.58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234.42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234.42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29.06</v>
      </c>
      <c r="M68">
        <f>TPDDL_EOD!AK68+TPDDL_EOD!AL68</f>
        <v>50</v>
      </c>
      <c r="N68">
        <f t="shared" si="7"/>
        <v>234.42000000000002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29.059999999999995</v>
      </c>
      <c r="T68">
        <v>49.999999999999993</v>
      </c>
      <c r="U68" s="156">
        <f t="shared" si="9"/>
        <v>234.42</v>
      </c>
      <c r="V68" s="154">
        <f t="shared" si="10"/>
        <v>0</v>
      </c>
      <c r="Y68">
        <f>BAWANA!AW68+BAWANA!AX68</f>
        <v>32</v>
      </c>
      <c r="Z68">
        <f>BAWANA!BD68+BAWANA!BE68</f>
        <v>3.58</v>
      </c>
      <c r="AA68">
        <f>BAWANA!X68+BAWANA!Y68</f>
        <v>32</v>
      </c>
      <c r="AB68">
        <f>BAWANA!AE68+BAWANA!AF68</f>
        <v>3.58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213.69</v>
      </c>
      <c r="E69">
        <f>BAWANA!AM69</f>
        <v>0</v>
      </c>
      <c r="F69">
        <f t="shared" si="11"/>
        <v>256</v>
      </c>
      <c r="G69">
        <f t="shared" si="12"/>
        <v>213.69</v>
      </c>
      <c r="H69" s="154"/>
      <c r="I69">
        <f>BRPL_EOD!AK69+BRPL_EOD!AL69</f>
        <v>76</v>
      </c>
      <c r="J69">
        <f>BYPL_EOD!AK69+BYPL_EOD!AL69</f>
        <v>49.92</v>
      </c>
      <c r="K69">
        <f>MES_EOD!AK69+MES_EOD!AL69</f>
        <v>5.82</v>
      </c>
      <c r="L69">
        <f>NDMC_EOD!AK69+NDMC_EOD!AL69</f>
        <v>29.06</v>
      </c>
      <c r="M69">
        <f>TPDDL_EOD!AK69+TPDDL_EOD!AL69</f>
        <v>52.88</v>
      </c>
      <c r="N69">
        <f t="shared" si="7"/>
        <v>213.68</v>
      </c>
      <c r="O69" s="154">
        <f t="shared" si="8"/>
        <v>9.9999999999909051E-3</v>
      </c>
      <c r="P69">
        <v>76.004860835730611</v>
      </c>
      <c r="Q69">
        <v>49.92</v>
      </c>
      <c r="R69">
        <v>5.8202725757759497</v>
      </c>
      <c r="S69">
        <v>29.061468550894165</v>
      </c>
      <c r="T69">
        <v>52.883398037599264</v>
      </c>
      <c r="U69" s="156">
        <f t="shared" si="9"/>
        <v>213.69</v>
      </c>
      <c r="V69" s="154">
        <f t="shared" si="10"/>
        <v>0</v>
      </c>
      <c r="Y69">
        <f>BAWANA!AW69+BAWANA!AX69</f>
        <v>32</v>
      </c>
      <c r="Z69">
        <f>BAWANA!BD69+BAWANA!BE69</f>
        <v>24.31</v>
      </c>
      <c r="AA69">
        <f>BAWANA!X69+BAWANA!Y69</f>
        <v>32</v>
      </c>
      <c r="AB69">
        <f>BAWANA!AE69+BAWANA!AF69</f>
        <v>24.31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213.69</v>
      </c>
      <c r="E70">
        <f>BAWANA!AM70</f>
        <v>0</v>
      </c>
      <c r="F70">
        <f t="shared" si="11"/>
        <v>256</v>
      </c>
      <c r="G70">
        <f t="shared" si="12"/>
        <v>213.69</v>
      </c>
      <c r="H70" s="154"/>
      <c r="I70">
        <f>BRPL_EOD!AK70+BRPL_EOD!AL70</f>
        <v>76</v>
      </c>
      <c r="J70">
        <f>BYPL_EOD!AK70+BYPL_EOD!AL70</f>
        <v>49.92</v>
      </c>
      <c r="K70">
        <f>MES_EOD!AK70+MES_EOD!AL70</f>
        <v>5.82</v>
      </c>
      <c r="L70">
        <f>NDMC_EOD!AK70+NDMC_EOD!AL70</f>
        <v>29.06</v>
      </c>
      <c r="M70">
        <f>TPDDL_EOD!AK70+TPDDL_EOD!AL70</f>
        <v>52.88</v>
      </c>
      <c r="N70">
        <f t="shared" si="7"/>
        <v>213.68</v>
      </c>
      <c r="O70" s="154">
        <f t="shared" si="8"/>
        <v>9.9999999999909051E-3</v>
      </c>
      <c r="P70">
        <v>76.004860835730611</v>
      </c>
      <c r="Q70">
        <v>49.92</v>
      </c>
      <c r="R70">
        <v>5.8202725757759497</v>
      </c>
      <c r="S70">
        <v>29.061468550894165</v>
      </c>
      <c r="T70">
        <v>52.883398037599264</v>
      </c>
      <c r="U70" s="156">
        <f t="shared" si="9"/>
        <v>213.69</v>
      </c>
      <c r="V70" s="154">
        <f t="shared" si="10"/>
        <v>0</v>
      </c>
      <c r="Y70">
        <f>BAWANA!AW70+BAWANA!AX70</f>
        <v>32</v>
      </c>
      <c r="Z70">
        <f>BAWANA!BD70+BAWANA!BE70</f>
        <v>24.31</v>
      </c>
      <c r="AA70">
        <f>BAWANA!X70+BAWANA!Y70</f>
        <v>32</v>
      </c>
      <c r="AB70">
        <f>BAWANA!AE70+BAWANA!AF70</f>
        <v>24.31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213.69</v>
      </c>
      <c r="E71">
        <f>BAWANA!AM71</f>
        <v>0</v>
      </c>
      <c r="F71">
        <f t="shared" si="11"/>
        <v>256</v>
      </c>
      <c r="G71">
        <f t="shared" si="12"/>
        <v>213.69</v>
      </c>
      <c r="H71" s="154"/>
      <c r="I71">
        <f>BRPL_EOD!AK71+BRPL_EOD!AL71</f>
        <v>76</v>
      </c>
      <c r="J71">
        <f>BYPL_EOD!AK71+BYPL_EOD!AL71</f>
        <v>49.92</v>
      </c>
      <c r="K71">
        <f>MES_EOD!AK71+MES_EOD!AL71</f>
        <v>5.82</v>
      </c>
      <c r="L71">
        <f>NDMC_EOD!AK71+NDMC_EOD!AL71</f>
        <v>29.06</v>
      </c>
      <c r="M71">
        <f>TPDDL_EOD!AK71+TPDDL_EOD!AL71</f>
        <v>52.88</v>
      </c>
      <c r="N71">
        <f t="shared" si="7"/>
        <v>213.68</v>
      </c>
      <c r="O71" s="154">
        <f t="shared" si="8"/>
        <v>9.9999999999909051E-3</v>
      </c>
      <c r="P71">
        <v>76.004860835730611</v>
      </c>
      <c r="Q71">
        <v>49.92</v>
      </c>
      <c r="R71">
        <v>5.8202725757759497</v>
      </c>
      <c r="S71">
        <v>29.061468550894165</v>
      </c>
      <c r="T71">
        <v>52.883398037599264</v>
      </c>
      <c r="U71" s="156">
        <f t="shared" si="9"/>
        <v>213.69</v>
      </c>
      <c r="V71" s="154">
        <f t="shared" si="10"/>
        <v>0</v>
      </c>
      <c r="Y71">
        <f>BAWANA!AW71+BAWANA!AX71</f>
        <v>32</v>
      </c>
      <c r="Z71">
        <f>BAWANA!BD71+BAWANA!BE71</f>
        <v>24.31</v>
      </c>
      <c r="AA71">
        <f>BAWANA!X71+BAWANA!Y71</f>
        <v>32</v>
      </c>
      <c r="AB71">
        <f>BAWANA!AE71+BAWANA!AF71</f>
        <v>24.31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213.69</v>
      </c>
      <c r="E72">
        <f>BAWANA!AM72</f>
        <v>0</v>
      </c>
      <c r="F72">
        <f t="shared" si="11"/>
        <v>256</v>
      </c>
      <c r="G72">
        <f t="shared" si="12"/>
        <v>213.69</v>
      </c>
      <c r="H72" s="154"/>
      <c r="I72">
        <f>BRPL_EOD!AK72+BRPL_EOD!AL72</f>
        <v>76</v>
      </c>
      <c r="J72">
        <f>BYPL_EOD!AK72+BYPL_EOD!AL72</f>
        <v>49.92</v>
      </c>
      <c r="K72">
        <f>MES_EOD!AK72+MES_EOD!AL72</f>
        <v>5.82</v>
      </c>
      <c r="L72">
        <f>NDMC_EOD!AK72+NDMC_EOD!AL72</f>
        <v>29.06</v>
      </c>
      <c r="M72">
        <f>TPDDL_EOD!AK72+TPDDL_EOD!AL72</f>
        <v>52.88</v>
      </c>
      <c r="N72">
        <f t="shared" si="7"/>
        <v>213.68</v>
      </c>
      <c r="O72" s="154">
        <f t="shared" si="8"/>
        <v>9.9999999999909051E-3</v>
      </c>
      <c r="P72">
        <v>76.004860835730611</v>
      </c>
      <c r="Q72">
        <v>49.92</v>
      </c>
      <c r="R72">
        <v>5.8202725757759497</v>
      </c>
      <c r="S72">
        <v>29.061468550894165</v>
      </c>
      <c r="T72">
        <v>52.883398037599264</v>
      </c>
      <c r="U72" s="156">
        <f t="shared" si="9"/>
        <v>213.69</v>
      </c>
      <c r="V72" s="154">
        <f t="shared" si="10"/>
        <v>0</v>
      </c>
      <c r="Y72">
        <f>BAWANA!AW72+BAWANA!AX72</f>
        <v>32</v>
      </c>
      <c r="Z72">
        <f>BAWANA!BD72+BAWANA!BE72</f>
        <v>24.31</v>
      </c>
      <c r="AA72">
        <f>BAWANA!X72+BAWANA!Y72</f>
        <v>32</v>
      </c>
      <c r="AB72">
        <f>BAWANA!AE72+BAWANA!AF72</f>
        <v>24.31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213.69</v>
      </c>
      <c r="E73">
        <f>BAWANA!AM73</f>
        <v>0</v>
      </c>
      <c r="F73">
        <f t="shared" si="11"/>
        <v>256</v>
      </c>
      <c r="G73">
        <f t="shared" si="12"/>
        <v>213.69</v>
      </c>
      <c r="H73" s="154"/>
      <c r="I73">
        <f>BRPL_EOD!AK73+BRPL_EOD!AL73</f>
        <v>76</v>
      </c>
      <c r="J73">
        <f>BYPL_EOD!AK73+BYPL_EOD!AL73</f>
        <v>49.92</v>
      </c>
      <c r="K73">
        <f>MES_EOD!AK73+MES_EOD!AL73</f>
        <v>5.82</v>
      </c>
      <c r="L73">
        <f>NDMC_EOD!AK73+NDMC_EOD!AL73</f>
        <v>29.06</v>
      </c>
      <c r="M73">
        <f>TPDDL_EOD!AK73+TPDDL_EOD!AL73</f>
        <v>52.88</v>
      </c>
      <c r="N73">
        <f t="shared" si="7"/>
        <v>213.68</v>
      </c>
      <c r="O73" s="154">
        <f t="shared" si="8"/>
        <v>9.9999999999909051E-3</v>
      </c>
      <c r="P73">
        <v>76.004860835730611</v>
      </c>
      <c r="Q73">
        <v>49.92</v>
      </c>
      <c r="R73">
        <v>5.8202725757759497</v>
      </c>
      <c r="S73">
        <v>29.061468550894165</v>
      </c>
      <c r="T73">
        <v>52.883398037599264</v>
      </c>
      <c r="U73" s="156">
        <f t="shared" si="9"/>
        <v>213.69</v>
      </c>
      <c r="V73" s="154">
        <f t="shared" si="10"/>
        <v>0</v>
      </c>
      <c r="Y73">
        <f>BAWANA!AW73+BAWANA!AX73</f>
        <v>32</v>
      </c>
      <c r="Z73">
        <f>BAWANA!BD73+BAWANA!BE73</f>
        <v>24.31</v>
      </c>
      <c r="AA73">
        <f>BAWANA!X73+BAWANA!Y73</f>
        <v>32</v>
      </c>
      <c r="AB73">
        <f>BAWANA!AE73+BAWANA!AF73</f>
        <v>24.31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213.69</v>
      </c>
      <c r="E74">
        <f>BAWANA!AM74</f>
        <v>0</v>
      </c>
      <c r="F74">
        <f t="shared" si="11"/>
        <v>256</v>
      </c>
      <c r="G74">
        <f t="shared" si="12"/>
        <v>213.69</v>
      </c>
      <c r="H74" s="154"/>
      <c r="I74">
        <f>BRPL_EOD!AK74+BRPL_EOD!AL74</f>
        <v>76</v>
      </c>
      <c r="J74">
        <f>BYPL_EOD!AK74+BYPL_EOD!AL74</f>
        <v>49.92</v>
      </c>
      <c r="K74">
        <f>MES_EOD!AK74+MES_EOD!AL74</f>
        <v>5.82</v>
      </c>
      <c r="L74">
        <f>NDMC_EOD!AK74+NDMC_EOD!AL74</f>
        <v>29.06</v>
      </c>
      <c r="M74">
        <f>TPDDL_EOD!AK74+TPDDL_EOD!AL74</f>
        <v>52.88</v>
      </c>
      <c r="N74">
        <f t="shared" si="7"/>
        <v>213.68</v>
      </c>
      <c r="O74" s="154">
        <f t="shared" si="8"/>
        <v>9.9999999999909051E-3</v>
      </c>
      <c r="P74">
        <v>76.004860835730611</v>
      </c>
      <c r="Q74">
        <v>49.92</v>
      </c>
      <c r="R74">
        <v>5.8202725757759497</v>
      </c>
      <c r="S74">
        <v>29.061468550894165</v>
      </c>
      <c r="T74">
        <v>52.883398037599264</v>
      </c>
      <c r="U74" s="156">
        <f t="shared" si="9"/>
        <v>213.69</v>
      </c>
      <c r="V74" s="154">
        <f t="shared" si="10"/>
        <v>0</v>
      </c>
      <c r="Y74">
        <f>BAWANA!AW74+BAWANA!AX74</f>
        <v>32</v>
      </c>
      <c r="Z74">
        <f>BAWANA!BD74+BAWANA!BE74</f>
        <v>24.31</v>
      </c>
      <c r="AA74">
        <f>BAWANA!X74+BAWANA!Y74</f>
        <v>32</v>
      </c>
      <c r="AB74">
        <f>BAWANA!AE74+BAWANA!AF74</f>
        <v>24.31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213.69</v>
      </c>
      <c r="E75">
        <f>BAWANA!AM75</f>
        <v>0</v>
      </c>
      <c r="F75">
        <f t="shared" si="11"/>
        <v>256</v>
      </c>
      <c r="G75">
        <f t="shared" si="12"/>
        <v>213.69</v>
      </c>
      <c r="H75" s="154"/>
      <c r="I75">
        <f>BRPL_EOD!AK75+BRPL_EOD!AL75</f>
        <v>76</v>
      </c>
      <c r="J75">
        <f>BYPL_EOD!AK75+BYPL_EOD!AL75</f>
        <v>49.92</v>
      </c>
      <c r="K75">
        <f>MES_EOD!AK75+MES_EOD!AL75</f>
        <v>5.82</v>
      </c>
      <c r="L75">
        <f>NDMC_EOD!AK75+NDMC_EOD!AL75</f>
        <v>29.06</v>
      </c>
      <c r="M75">
        <f>TPDDL_EOD!AK75+TPDDL_EOD!AL75</f>
        <v>52.88</v>
      </c>
      <c r="N75">
        <f t="shared" si="7"/>
        <v>213.68</v>
      </c>
      <c r="O75" s="154">
        <f t="shared" si="8"/>
        <v>9.9999999999909051E-3</v>
      </c>
      <c r="P75">
        <v>76.004860835730611</v>
      </c>
      <c r="Q75">
        <v>49.92</v>
      </c>
      <c r="R75">
        <v>5.8202725757759497</v>
      </c>
      <c r="S75">
        <v>29.061468550894165</v>
      </c>
      <c r="T75">
        <v>52.883398037599264</v>
      </c>
      <c r="U75" s="156">
        <f t="shared" si="9"/>
        <v>213.69</v>
      </c>
      <c r="V75" s="154">
        <f t="shared" si="10"/>
        <v>0</v>
      </c>
      <c r="Y75">
        <f>BAWANA!AW75+BAWANA!AX75</f>
        <v>32</v>
      </c>
      <c r="Z75">
        <f>BAWANA!BD75+BAWANA!BE75</f>
        <v>24.31</v>
      </c>
      <c r="AA75">
        <f>BAWANA!X75+BAWANA!Y75</f>
        <v>32</v>
      </c>
      <c r="AB75">
        <f>BAWANA!AE75+BAWANA!AF75</f>
        <v>24.31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213.69</v>
      </c>
      <c r="E76">
        <f>BAWANA!AM76</f>
        <v>0</v>
      </c>
      <c r="F76">
        <f t="shared" si="11"/>
        <v>256</v>
      </c>
      <c r="G76">
        <f t="shared" si="12"/>
        <v>213.69</v>
      </c>
      <c r="H76" s="154"/>
      <c r="I76">
        <f>BRPL_EOD!AK76+BRPL_EOD!AL76</f>
        <v>76</v>
      </c>
      <c r="J76">
        <f>BYPL_EOD!AK76+BYPL_EOD!AL76</f>
        <v>49.92</v>
      </c>
      <c r="K76">
        <f>MES_EOD!AK76+MES_EOD!AL76</f>
        <v>5.82</v>
      </c>
      <c r="L76">
        <f>NDMC_EOD!AK76+NDMC_EOD!AL76</f>
        <v>29.06</v>
      </c>
      <c r="M76">
        <f>TPDDL_EOD!AK76+TPDDL_EOD!AL76</f>
        <v>52.88</v>
      </c>
      <c r="N76">
        <f t="shared" si="7"/>
        <v>213.68</v>
      </c>
      <c r="O76" s="154">
        <f t="shared" si="8"/>
        <v>9.9999999999909051E-3</v>
      </c>
      <c r="P76">
        <v>76.004860835730611</v>
      </c>
      <c r="Q76">
        <v>49.92</v>
      </c>
      <c r="R76">
        <v>5.8202725757759497</v>
      </c>
      <c r="S76">
        <v>29.061468550894165</v>
      </c>
      <c r="T76">
        <v>52.883398037599264</v>
      </c>
      <c r="U76" s="156">
        <f t="shared" si="9"/>
        <v>213.69</v>
      </c>
      <c r="V76" s="154">
        <f t="shared" si="10"/>
        <v>0</v>
      </c>
      <c r="Y76">
        <f>BAWANA!AW76+BAWANA!AX76</f>
        <v>32</v>
      </c>
      <c r="Z76">
        <f>BAWANA!BD76+BAWANA!BE76</f>
        <v>24.31</v>
      </c>
      <c r="AA76">
        <f>BAWANA!X76+BAWANA!Y76</f>
        <v>32</v>
      </c>
      <c r="AB76">
        <f>BAWANA!AE76+BAWANA!AF76</f>
        <v>24.31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213.69</v>
      </c>
      <c r="E77">
        <f>BAWANA!AM77</f>
        <v>0</v>
      </c>
      <c r="F77">
        <f t="shared" si="11"/>
        <v>256</v>
      </c>
      <c r="G77">
        <f t="shared" si="12"/>
        <v>213.69</v>
      </c>
      <c r="H77" s="154"/>
      <c r="I77">
        <f>BRPL_EOD!AK77+BRPL_EOD!AL77</f>
        <v>76</v>
      </c>
      <c r="J77">
        <f>BYPL_EOD!AK77+BYPL_EOD!AL77</f>
        <v>49.92</v>
      </c>
      <c r="K77">
        <f>MES_EOD!AK77+MES_EOD!AL77</f>
        <v>5.82</v>
      </c>
      <c r="L77">
        <f>NDMC_EOD!AK77+NDMC_EOD!AL77</f>
        <v>29.06</v>
      </c>
      <c r="M77">
        <f>TPDDL_EOD!AK77+TPDDL_EOD!AL77</f>
        <v>52.88</v>
      </c>
      <c r="N77">
        <f t="shared" si="7"/>
        <v>213.68</v>
      </c>
      <c r="O77" s="154">
        <f t="shared" si="8"/>
        <v>9.9999999999909051E-3</v>
      </c>
      <c r="P77">
        <v>76.004860835730611</v>
      </c>
      <c r="Q77">
        <v>49.92</v>
      </c>
      <c r="R77">
        <v>5.8202725757759497</v>
      </c>
      <c r="S77">
        <v>29.061468550894165</v>
      </c>
      <c r="T77">
        <v>52.883398037599264</v>
      </c>
      <c r="U77" s="156">
        <f t="shared" si="9"/>
        <v>213.69</v>
      </c>
      <c r="V77" s="154">
        <f t="shared" si="10"/>
        <v>0</v>
      </c>
      <c r="Y77">
        <f>BAWANA!AW77+BAWANA!AX77</f>
        <v>32</v>
      </c>
      <c r="Z77">
        <f>BAWANA!BD77+BAWANA!BE77</f>
        <v>24.31</v>
      </c>
      <c r="AA77">
        <f>BAWANA!X77+BAWANA!Y77</f>
        <v>32</v>
      </c>
      <c r="AB77">
        <f>BAWANA!AE77+BAWANA!AF77</f>
        <v>24.31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213.69</v>
      </c>
      <c r="E78">
        <f>BAWANA!AM78</f>
        <v>0</v>
      </c>
      <c r="F78">
        <f t="shared" si="11"/>
        <v>256</v>
      </c>
      <c r="G78">
        <f t="shared" si="12"/>
        <v>213.69</v>
      </c>
      <c r="H78" s="154"/>
      <c r="I78">
        <f>BRPL_EOD!AK78+BRPL_EOD!AL78</f>
        <v>76</v>
      </c>
      <c r="J78">
        <f>BYPL_EOD!AK78+BYPL_EOD!AL78</f>
        <v>49.92</v>
      </c>
      <c r="K78">
        <f>MES_EOD!AK78+MES_EOD!AL78</f>
        <v>5.82</v>
      </c>
      <c r="L78">
        <f>NDMC_EOD!AK78+NDMC_EOD!AL78</f>
        <v>29.06</v>
      </c>
      <c r="M78">
        <f>TPDDL_EOD!AK78+TPDDL_EOD!AL78</f>
        <v>52.88</v>
      </c>
      <c r="N78">
        <f t="shared" si="7"/>
        <v>213.68</v>
      </c>
      <c r="O78" s="154">
        <f t="shared" si="8"/>
        <v>9.9999999999909051E-3</v>
      </c>
      <c r="P78">
        <v>76.004860835730611</v>
      </c>
      <c r="Q78">
        <v>49.92</v>
      </c>
      <c r="R78">
        <v>5.8202725757759497</v>
      </c>
      <c r="S78">
        <v>29.061468550894165</v>
      </c>
      <c r="T78">
        <v>52.883398037599264</v>
      </c>
      <c r="U78" s="156">
        <f t="shared" si="9"/>
        <v>213.69</v>
      </c>
      <c r="V78" s="154">
        <f t="shared" si="10"/>
        <v>0</v>
      </c>
      <c r="Y78">
        <f>BAWANA!AW78+BAWANA!AX78</f>
        <v>32</v>
      </c>
      <c r="Z78">
        <f>BAWANA!BD78+BAWANA!BE78</f>
        <v>24.31</v>
      </c>
      <c r="AA78">
        <f>BAWANA!X78+BAWANA!Y78</f>
        <v>32</v>
      </c>
      <c r="AB78">
        <f>BAWANA!AE78+BAWANA!AF78</f>
        <v>24.31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213.69</v>
      </c>
      <c r="E79">
        <f>BAWANA!AM79</f>
        <v>0</v>
      </c>
      <c r="F79">
        <f t="shared" si="11"/>
        <v>256</v>
      </c>
      <c r="G79">
        <f t="shared" si="12"/>
        <v>213.69</v>
      </c>
      <c r="H79" s="154"/>
      <c r="I79">
        <f>BRPL_EOD!AK79+BRPL_EOD!AL79</f>
        <v>76</v>
      </c>
      <c r="J79">
        <f>BYPL_EOD!AK79+BYPL_EOD!AL79</f>
        <v>49.92</v>
      </c>
      <c r="K79">
        <f>MES_EOD!AK79+MES_EOD!AL79</f>
        <v>5.82</v>
      </c>
      <c r="L79">
        <f>NDMC_EOD!AK79+NDMC_EOD!AL79</f>
        <v>29.06</v>
      </c>
      <c r="M79">
        <f>TPDDL_EOD!AK79+TPDDL_EOD!AL79</f>
        <v>52.88</v>
      </c>
      <c r="N79">
        <f t="shared" si="7"/>
        <v>213.68</v>
      </c>
      <c r="O79" s="154">
        <f t="shared" si="8"/>
        <v>9.9999999999909051E-3</v>
      </c>
      <c r="P79">
        <v>76.004860835730611</v>
      </c>
      <c r="Q79">
        <v>49.92</v>
      </c>
      <c r="R79">
        <v>5.8202725757759497</v>
      </c>
      <c r="S79">
        <v>29.061468550894165</v>
      </c>
      <c r="T79">
        <v>52.883398037599264</v>
      </c>
      <c r="U79" s="156">
        <f t="shared" si="9"/>
        <v>213.69</v>
      </c>
      <c r="V79" s="154">
        <f t="shared" si="10"/>
        <v>0</v>
      </c>
      <c r="Y79">
        <f>BAWANA!AW79+BAWANA!AX79</f>
        <v>32</v>
      </c>
      <c r="Z79">
        <f>BAWANA!BD79+BAWANA!BE79</f>
        <v>24.31</v>
      </c>
      <c r="AA79">
        <f>BAWANA!X79+BAWANA!Y79</f>
        <v>32</v>
      </c>
      <c r="AB79">
        <f>BAWANA!AE79+BAWANA!AF79</f>
        <v>24.31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213.69</v>
      </c>
      <c r="E80">
        <f>BAWANA!AM80</f>
        <v>0</v>
      </c>
      <c r="F80">
        <f t="shared" si="11"/>
        <v>256</v>
      </c>
      <c r="G80">
        <f t="shared" si="12"/>
        <v>213.69</v>
      </c>
      <c r="H80" s="154"/>
      <c r="I80">
        <f>BRPL_EOD!AK80+BRPL_EOD!AL80</f>
        <v>76</v>
      </c>
      <c r="J80">
        <f>BYPL_EOD!AK80+BYPL_EOD!AL80</f>
        <v>49.92</v>
      </c>
      <c r="K80">
        <f>MES_EOD!AK80+MES_EOD!AL80</f>
        <v>5.82</v>
      </c>
      <c r="L80">
        <f>NDMC_EOD!AK80+NDMC_EOD!AL80</f>
        <v>29.06</v>
      </c>
      <c r="M80">
        <f>TPDDL_EOD!AK80+TPDDL_EOD!AL80</f>
        <v>52.88</v>
      </c>
      <c r="N80">
        <f t="shared" si="7"/>
        <v>213.68</v>
      </c>
      <c r="O80" s="154">
        <f t="shared" si="8"/>
        <v>9.9999999999909051E-3</v>
      </c>
      <c r="P80">
        <v>76.004860835730611</v>
      </c>
      <c r="Q80">
        <v>49.92</v>
      </c>
      <c r="R80">
        <v>5.8202725757759497</v>
      </c>
      <c r="S80">
        <v>29.061468550894165</v>
      </c>
      <c r="T80">
        <v>52.883398037599264</v>
      </c>
      <c r="U80" s="156">
        <f t="shared" si="9"/>
        <v>213.69</v>
      </c>
      <c r="V80" s="154">
        <f t="shared" si="10"/>
        <v>0</v>
      </c>
      <c r="Y80">
        <f>BAWANA!AW80+BAWANA!AX80</f>
        <v>32</v>
      </c>
      <c r="Z80">
        <f>BAWANA!BD80+BAWANA!BE80</f>
        <v>24.31</v>
      </c>
      <c r="AA80">
        <f>BAWANA!X80+BAWANA!Y80</f>
        <v>32</v>
      </c>
      <c r="AB80">
        <f>BAWANA!AE80+BAWANA!AF80</f>
        <v>24.31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234.42</v>
      </c>
      <c r="E81">
        <f>BAWANA!AM81</f>
        <v>0</v>
      </c>
      <c r="F81">
        <f t="shared" si="11"/>
        <v>256</v>
      </c>
      <c r="G81">
        <f t="shared" si="12"/>
        <v>234.42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29.06</v>
      </c>
      <c r="M81">
        <f>TPDDL_EOD!AK81+TPDDL_EOD!AL81</f>
        <v>50</v>
      </c>
      <c r="N81">
        <f t="shared" si="7"/>
        <v>234.42000000000002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29.059999999999995</v>
      </c>
      <c r="T81">
        <v>49.999999999999993</v>
      </c>
      <c r="U81" s="156">
        <f t="shared" si="9"/>
        <v>234.42</v>
      </c>
      <c r="V81" s="154">
        <f t="shared" si="10"/>
        <v>0</v>
      </c>
      <c r="Y81">
        <f>BAWANA!AW81+BAWANA!AX81</f>
        <v>32</v>
      </c>
      <c r="Z81">
        <f>BAWANA!BD81+BAWANA!BE81</f>
        <v>3.58</v>
      </c>
      <c r="AA81">
        <f>BAWANA!X81+BAWANA!Y81</f>
        <v>32</v>
      </c>
      <c r="AB81">
        <f>BAWANA!AE81+BAWANA!AF81</f>
        <v>3.58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234.42</v>
      </c>
      <c r="E82">
        <f>BAWANA!AM82</f>
        <v>0</v>
      </c>
      <c r="F82">
        <f t="shared" si="11"/>
        <v>256</v>
      </c>
      <c r="G82">
        <f t="shared" si="12"/>
        <v>234.42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29.06</v>
      </c>
      <c r="M82">
        <f>TPDDL_EOD!AK82+TPDDL_EOD!AL82</f>
        <v>50</v>
      </c>
      <c r="N82">
        <f t="shared" si="7"/>
        <v>234.42000000000002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29.059999999999995</v>
      </c>
      <c r="T82">
        <v>49.999999999999993</v>
      </c>
      <c r="U82" s="156">
        <f t="shared" si="9"/>
        <v>234.42</v>
      </c>
      <c r="V82" s="154">
        <f t="shared" si="10"/>
        <v>0</v>
      </c>
      <c r="Y82">
        <f>BAWANA!AW82+BAWANA!AX82</f>
        <v>32</v>
      </c>
      <c r="Z82">
        <f>BAWANA!BD82+BAWANA!BE82</f>
        <v>3.58</v>
      </c>
      <c r="AA82">
        <f>BAWANA!X82+BAWANA!Y82</f>
        <v>32</v>
      </c>
      <c r="AB82">
        <f>BAWANA!AE82+BAWANA!AF82</f>
        <v>3.58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234.42</v>
      </c>
      <c r="E83">
        <f>BAWANA!AM83</f>
        <v>0</v>
      </c>
      <c r="F83">
        <f t="shared" si="11"/>
        <v>256</v>
      </c>
      <c r="G83">
        <f t="shared" si="12"/>
        <v>234.42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29.06</v>
      </c>
      <c r="M83">
        <f>TPDDL_EOD!AK83+TPDDL_EOD!AL83</f>
        <v>50</v>
      </c>
      <c r="N83">
        <f t="shared" si="7"/>
        <v>234.42000000000002</v>
      </c>
      <c r="O83" s="154">
        <f t="shared" si="8"/>
        <v>0</v>
      </c>
      <c r="P83">
        <v>99.61999999999999</v>
      </c>
      <c r="Q83">
        <v>49.919999999999995</v>
      </c>
      <c r="R83">
        <v>5.8199999999999994</v>
      </c>
      <c r="S83">
        <v>29.059999999999995</v>
      </c>
      <c r="T83">
        <v>49.999999999999993</v>
      </c>
      <c r="U83" s="156">
        <f t="shared" si="9"/>
        <v>234.42</v>
      </c>
      <c r="V83" s="154">
        <f t="shared" si="10"/>
        <v>0</v>
      </c>
      <c r="Y83">
        <f>BAWANA!AW83+BAWANA!AX83</f>
        <v>32</v>
      </c>
      <c r="Z83">
        <f>BAWANA!BD83+BAWANA!BE83</f>
        <v>3.58</v>
      </c>
      <c r="AA83">
        <f>BAWANA!X83+BAWANA!Y83</f>
        <v>32</v>
      </c>
      <c r="AB83">
        <f>BAWANA!AE83+BAWANA!AF83</f>
        <v>3.58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234.42</v>
      </c>
      <c r="E84">
        <f>BAWANA!AM84</f>
        <v>0</v>
      </c>
      <c r="F84">
        <f t="shared" si="11"/>
        <v>256</v>
      </c>
      <c r="G84">
        <f t="shared" si="12"/>
        <v>234.42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29.06</v>
      </c>
      <c r="M84">
        <f>TPDDL_EOD!AK84+TPDDL_EOD!AL84</f>
        <v>50</v>
      </c>
      <c r="N84">
        <f t="shared" si="7"/>
        <v>234.42000000000002</v>
      </c>
      <c r="O84" s="154">
        <f t="shared" si="8"/>
        <v>0</v>
      </c>
      <c r="P84">
        <v>99.61999999999999</v>
      </c>
      <c r="Q84">
        <v>49.919999999999995</v>
      </c>
      <c r="R84">
        <v>5.8199999999999994</v>
      </c>
      <c r="S84">
        <v>29.059999999999995</v>
      </c>
      <c r="T84">
        <v>49.999999999999993</v>
      </c>
      <c r="U84" s="156">
        <f t="shared" si="9"/>
        <v>234.42</v>
      </c>
      <c r="V84" s="154">
        <f t="shared" si="10"/>
        <v>0</v>
      </c>
      <c r="Y84">
        <f>BAWANA!AW84+BAWANA!AX84</f>
        <v>32</v>
      </c>
      <c r="Z84">
        <f>BAWANA!BD84+BAWANA!BE84</f>
        <v>3.58</v>
      </c>
      <c r="AA84">
        <f>BAWANA!X84+BAWANA!Y84</f>
        <v>32</v>
      </c>
      <c r="AB84">
        <f>BAWANA!AE84+BAWANA!AF84</f>
        <v>3.58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234.42</v>
      </c>
      <c r="E85">
        <f>BAWANA!AM85</f>
        <v>0</v>
      </c>
      <c r="F85">
        <f t="shared" si="11"/>
        <v>256</v>
      </c>
      <c r="G85">
        <f t="shared" si="12"/>
        <v>234.42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29.06</v>
      </c>
      <c r="M85">
        <f>TPDDL_EOD!AK85+TPDDL_EOD!AL85</f>
        <v>50</v>
      </c>
      <c r="N85">
        <f t="shared" si="7"/>
        <v>234.42000000000002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29.059999999999995</v>
      </c>
      <c r="T85">
        <v>49.999999999999993</v>
      </c>
      <c r="U85" s="156">
        <f t="shared" si="9"/>
        <v>234.42</v>
      </c>
      <c r="V85" s="154">
        <f t="shared" si="10"/>
        <v>0</v>
      </c>
      <c r="Y85">
        <f>BAWANA!AW85+BAWANA!AX85</f>
        <v>32</v>
      </c>
      <c r="Z85">
        <f>BAWANA!BD85+BAWANA!BE85</f>
        <v>3.58</v>
      </c>
      <c r="AA85">
        <f>BAWANA!X85+BAWANA!Y85</f>
        <v>32</v>
      </c>
      <c r="AB85">
        <f>BAWANA!AE85+BAWANA!AF85</f>
        <v>3.58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234.42</v>
      </c>
      <c r="E86">
        <f>BAWANA!AM86</f>
        <v>0</v>
      </c>
      <c r="F86">
        <f t="shared" si="11"/>
        <v>256</v>
      </c>
      <c r="G86">
        <f t="shared" si="12"/>
        <v>234.42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29.06</v>
      </c>
      <c r="M86">
        <f>TPDDL_EOD!AK86+TPDDL_EOD!AL86</f>
        <v>50</v>
      </c>
      <c r="N86">
        <f t="shared" si="7"/>
        <v>234.42000000000002</v>
      </c>
      <c r="O86" s="154">
        <f t="shared" si="8"/>
        <v>0</v>
      </c>
      <c r="P86">
        <v>99.61999999999999</v>
      </c>
      <c r="Q86">
        <v>49.919999999999995</v>
      </c>
      <c r="R86">
        <v>5.8199999999999994</v>
      </c>
      <c r="S86">
        <v>29.059999999999995</v>
      </c>
      <c r="T86">
        <v>49.999999999999993</v>
      </c>
      <c r="U86" s="156">
        <f t="shared" si="9"/>
        <v>234.42</v>
      </c>
      <c r="V86" s="154">
        <f t="shared" si="10"/>
        <v>0</v>
      </c>
      <c r="Y86">
        <f>BAWANA!AW86+BAWANA!AX86</f>
        <v>32</v>
      </c>
      <c r="Z86">
        <f>BAWANA!BD86+BAWANA!BE86</f>
        <v>3.58</v>
      </c>
      <c r="AA86">
        <f>BAWANA!X86+BAWANA!Y86</f>
        <v>32</v>
      </c>
      <c r="AB86">
        <f>BAWANA!AE86+BAWANA!AF86</f>
        <v>3.58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234.42</v>
      </c>
      <c r="E87">
        <f>BAWANA!AM87</f>
        <v>0</v>
      </c>
      <c r="F87">
        <f t="shared" si="11"/>
        <v>256</v>
      </c>
      <c r="G87">
        <f t="shared" si="12"/>
        <v>234.42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29.06</v>
      </c>
      <c r="M87">
        <f>TPDDL_EOD!AK87+TPDDL_EOD!AL87</f>
        <v>50</v>
      </c>
      <c r="N87">
        <f t="shared" si="7"/>
        <v>234.42000000000002</v>
      </c>
      <c r="O87" s="154">
        <f t="shared" si="8"/>
        <v>0</v>
      </c>
      <c r="P87">
        <v>99.61999999999999</v>
      </c>
      <c r="Q87">
        <v>49.919999999999995</v>
      </c>
      <c r="R87">
        <v>5.8199999999999994</v>
      </c>
      <c r="S87">
        <v>29.059999999999995</v>
      </c>
      <c r="T87">
        <v>49.999999999999993</v>
      </c>
      <c r="U87" s="156">
        <f t="shared" si="9"/>
        <v>234.42</v>
      </c>
      <c r="V87" s="154">
        <f t="shared" si="10"/>
        <v>0</v>
      </c>
      <c r="Y87">
        <f>BAWANA!AW87+BAWANA!AX87</f>
        <v>32</v>
      </c>
      <c r="Z87">
        <f>BAWANA!BD87+BAWANA!BE87</f>
        <v>3.58</v>
      </c>
      <c r="AA87">
        <f>BAWANA!X87+BAWANA!Y87</f>
        <v>32</v>
      </c>
      <c r="AB87">
        <f>BAWANA!AE87+BAWANA!AF87</f>
        <v>3.58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234.42</v>
      </c>
      <c r="E88">
        <f>BAWANA!AM88</f>
        <v>0</v>
      </c>
      <c r="F88">
        <f t="shared" si="11"/>
        <v>256</v>
      </c>
      <c r="G88">
        <f t="shared" si="12"/>
        <v>234.42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29.06</v>
      </c>
      <c r="M88">
        <f>TPDDL_EOD!AK88+TPDDL_EOD!AL88</f>
        <v>50</v>
      </c>
      <c r="N88">
        <f t="shared" si="7"/>
        <v>234.42000000000002</v>
      </c>
      <c r="O88" s="154">
        <f t="shared" si="8"/>
        <v>0</v>
      </c>
      <c r="P88">
        <v>99.61999999999999</v>
      </c>
      <c r="Q88">
        <v>49.919999999999995</v>
      </c>
      <c r="R88">
        <v>5.8199999999999994</v>
      </c>
      <c r="S88">
        <v>29.059999999999995</v>
      </c>
      <c r="T88">
        <v>49.999999999999993</v>
      </c>
      <c r="U88" s="156">
        <f t="shared" si="9"/>
        <v>234.42</v>
      </c>
      <c r="V88" s="154">
        <f t="shared" si="10"/>
        <v>0</v>
      </c>
      <c r="Y88">
        <f>BAWANA!AW88+BAWANA!AX88</f>
        <v>32</v>
      </c>
      <c r="Z88">
        <f>BAWANA!BD88+BAWANA!BE88</f>
        <v>3.58</v>
      </c>
      <c r="AA88">
        <f>BAWANA!X88+BAWANA!Y88</f>
        <v>32</v>
      </c>
      <c r="AB88">
        <f>BAWANA!AE88+BAWANA!AF88</f>
        <v>3.58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265.5</v>
      </c>
      <c r="E89">
        <f>BAWANA!AM89</f>
        <v>0</v>
      </c>
      <c r="F89">
        <f t="shared" si="11"/>
        <v>256</v>
      </c>
      <c r="G89">
        <f t="shared" si="12"/>
        <v>265.5</v>
      </c>
      <c r="H89" s="154"/>
      <c r="I89">
        <f>BRPL_EOD!AK89+BRPL_EOD!AL89</f>
        <v>123.16</v>
      </c>
      <c r="J89">
        <f>BYPL_EOD!AK89+BYPL_EOD!AL89</f>
        <v>46.02</v>
      </c>
      <c r="K89">
        <f>MES_EOD!AK89+MES_EOD!AL89</f>
        <v>5.37</v>
      </c>
      <c r="L89">
        <f>NDMC_EOD!AK89+NDMC_EOD!AL89</f>
        <v>26.79</v>
      </c>
      <c r="M89">
        <f>TPDDL_EOD!AK89+TPDDL_EOD!AL89</f>
        <v>64.16</v>
      </c>
      <c r="N89">
        <f t="shared" si="7"/>
        <v>265.5</v>
      </c>
      <c r="O89" s="154">
        <f t="shared" si="8"/>
        <v>0</v>
      </c>
      <c r="P89">
        <v>123.16</v>
      </c>
      <c r="Q89">
        <v>46.02</v>
      </c>
      <c r="R89">
        <v>5.37</v>
      </c>
      <c r="S89">
        <v>26.79</v>
      </c>
      <c r="T89">
        <v>64.16</v>
      </c>
      <c r="U89" s="156">
        <f t="shared" si="9"/>
        <v>265.5</v>
      </c>
      <c r="V89" s="154">
        <f t="shared" si="10"/>
        <v>0</v>
      </c>
      <c r="Y89">
        <f>BAWANA!AW89+BAWANA!AX89</f>
        <v>29.5</v>
      </c>
      <c r="Z89">
        <f>BAWANA!BD89+BAWANA!BE89</f>
        <v>0</v>
      </c>
      <c r="AA89">
        <f>BAWANA!X89+BAWANA!Y89</f>
        <v>29.5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265.5</v>
      </c>
      <c r="E90">
        <f>BAWANA!AM90</f>
        <v>0</v>
      </c>
      <c r="F90">
        <f t="shared" si="11"/>
        <v>256</v>
      </c>
      <c r="G90">
        <f t="shared" si="12"/>
        <v>265.5</v>
      </c>
      <c r="H90" s="154"/>
      <c r="I90">
        <f>BRPL_EOD!AK90+BRPL_EOD!AL90</f>
        <v>123.16</v>
      </c>
      <c r="J90">
        <f>BYPL_EOD!AK90+BYPL_EOD!AL90</f>
        <v>46.02</v>
      </c>
      <c r="K90">
        <f>MES_EOD!AK90+MES_EOD!AL90</f>
        <v>5.37</v>
      </c>
      <c r="L90">
        <f>NDMC_EOD!AK90+NDMC_EOD!AL90</f>
        <v>26.79</v>
      </c>
      <c r="M90">
        <f>TPDDL_EOD!AK90+TPDDL_EOD!AL90</f>
        <v>64.16</v>
      </c>
      <c r="N90">
        <f t="shared" si="7"/>
        <v>265.5</v>
      </c>
      <c r="O90" s="154">
        <f t="shared" si="8"/>
        <v>0</v>
      </c>
      <c r="P90">
        <v>123.16</v>
      </c>
      <c r="Q90">
        <v>46.02</v>
      </c>
      <c r="R90">
        <v>5.37</v>
      </c>
      <c r="S90">
        <v>26.79</v>
      </c>
      <c r="T90">
        <v>64.16</v>
      </c>
      <c r="U90" s="156">
        <f t="shared" si="9"/>
        <v>265.5</v>
      </c>
      <c r="V90" s="154">
        <f t="shared" si="10"/>
        <v>0</v>
      </c>
      <c r="Y90">
        <f>BAWANA!AW90+BAWANA!AX90</f>
        <v>29.5</v>
      </c>
      <c r="Z90">
        <f>BAWANA!BD90+BAWANA!BE90</f>
        <v>0</v>
      </c>
      <c r="AA90">
        <f>BAWANA!X90+BAWANA!Y90</f>
        <v>29.5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270</v>
      </c>
      <c r="E91">
        <f>BAWANA!AM91</f>
        <v>0</v>
      </c>
      <c r="F91">
        <f t="shared" si="11"/>
        <v>256</v>
      </c>
      <c r="G91">
        <f t="shared" si="12"/>
        <v>270</v>
      </c>
      <c r="H91" s="154"/>
      <c r="I91">
        <f>BRPL_EOD!AK91+BRPL_EOD!AL91</f>
        <v>117.16</v>
      </c>
      <c r="J91">
        <f>BYPL_EOD!AK91+BYPL_EOD!AL91</f>
        <v>46.8</v>
      </c>
      <c r="K91">
        <f>MES_EOD!AK91+MES_EOD!AL91</f>
        <v>13.54</v>
      </c>
      <c r="L91">
        <f>NDMC_EOD!AK91+NDMC_EOD!AL91</f>
        <v>27.24</v>
      </c>
      <c r="M91">
        <f>TPDDL_EOD!AK91+TPDDL_EOD!AL91</f>
        <v>65.25</v>
      </c>
      <c r="N91">
        <f t="shared" si="7"/>
        <v>269.99</v>
      </c>
      <c r="O91" s="154">
        <f t="shared" si="8"/>
        <v>9.9999999999909051E-3</v>
      </c>
      <c r="P91">
        <v>117.16</v>
      </c>
      <c r="Q91">
        <v>46.803074956755673</v>
      </c>
      <c r="R91">
        <v>13.54</v>
      </c>
      <c r="S91">
        <v>27.242637843921504</v>
      </c>
      <c r="T91">
        <v>65.254287199322803</v>
      </c>
      <c r="U91" s="156">
        <f t="shared" si="9"/>
        <v>269.99999999999994</v>
      </c>
      <c r="V91" s="154">
        <f t="shared" si="10"/>
        <v>0</v>
      </c>
      <c r="Y91">
        <f>BAWANA!AW91+BAWANA!AX91</f>
        <v>30</v>
      </c>
      <c r="Z91">
        <f>BAWANA!BD91+BAWANA!BE91</f>
        <v>0</v>
      </c>
      <c r="AA91">
        <f>BAWANA!X91+BAWANA!Y91</f>
        <v>30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270</v>
      </c>
      <c r="E92">
        <f>BAWANA!AM92</f>
        <v>0</v>
      </c>
      <c r="F92">
        <f t="shared" si="11"/>
        <v>256</v>
      </c>
      <c r="G92">
        <f t="shared" si="12"/>
        <v>270</v>
      </c>
      <c r="H92" s="154"/>
      <c r="I92">
        <f>BRPL_EOD!AK92+BRPL_EOD!AL92</f>
        <v>125.25</v>
      </c>
      <c r="J92">
        <f>BYPL_EOD!AK92+BYPL_EOD!AL92</f>
        <v>46.8</v>
      </c>
      <c r="K92">
        <f>MES_EOD!AK92+MES_EOD!AL92</f>
        <v>5.46</v>
      </c>
      <c r="L92">
        <f>NDMC_EOD!AK92+NDMC_EOD!AL92</f>
        <v>27.24</v>
      </c>
      <c r="M92">
        <f>TPDDL_EOD!AK92+TPDDL_EOD!AL92</f>
        <v>65.25</v>
      </c>
      <c r="N92">
        <f t="shared" si="7"/>
        <v>270</v>
      </c>
      <c r="O92" s="154">
        <f t="shared" si="8"/>
        <v>0</v>
      </c>
      <c r="P92">
        <v>125.25</v>
      </c>
      <c r="Q92">
        <v>46.8</v>
      </c>
      <c r="R92">
        <v>5.46</v>
      </c>
      <c r="S92">
        <v>27.24</v>
      </c>
      <c r="T92">
        <v>65.25</v>
      </c>
      <c r="U92" s="156">
        <f t="shared" si="9"/>
        <v>270</v>
      </c>
      <c r="V92" s="154">
        <f t="shared" si="10"/>
        <v>0</v>
      </c>
      <c r="Y92">
        <f>BAWANA!AW92+BAWANA!AX92</f>
        <v>30</v>
      </c>
      <c r="Z92">
        <f>BAWANA!BD92+BAWANA!BE92</f>
        <v>0</v>
      </c>
      <c r="AA92">
        <f>BAWANA!X92+BAWANA!Y92</f>
        <v>30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270</v>
      </c>
      <c r="E93">
        <f>BAWANA!AM93</f>
        <v>0</v>
      </c>
      <c r="F93">
        <f t="shared" si="11"/>
        <v>256</v>
      </c>
      <c r="G93">
        <f t="shared" si="12"/>
        <v>270</v>
      </c>
      <c r="H93" s="154"/>
      <c r="I93">
        <f>BRPL_EOD!AK93+BRPL_EOD!AL93</f>
        <v>125.25</v>
      </c>
      <c r="J93">
        <f>BYPL_EOD!AK93+BYPL_EOD!AL93</f>
        <v>46.8</v>
      </c>
      <c r="K93">
        <f>MES_EOD!AK93+MES_EOD!AL93</f>
        <v>5.46</v>
      </c>
      <c r="L93">
        <f>NDMC_EOD!AK93+NDMC_EOD!AL93</f>
        <v>27.24</v>
      </c>
      <c r="M93">
        <f>TPDDL_EOD!AK93+TPDDL_EOD!AL93</f>
        <v>65.25</v>
      </c>
      <c r="N93">
        <f t="shared" si="7"/>
        <v>270</v>
      </c>
      <c r="O93" s="154">
        <f t="shared" si="8"/>
        <v>0</v>
      </c>
      <c r="P93">
        <v>125.25</v>
      </c>
      <c r="Q93">
        <v>46.8</v>
      </c>
      <c r="R93">
        <v>5.46</v>
      </c>
      <c r="S93">
        <v>27.24</v>
      </c>
      <c r="T93">
        <v>65.25</v>
      </c>
      <c r="U93" s="156">
        <f t="shared" si="9"/>
        <v>270</v>
      </c>
      <c r="V93" s="154">
        <f t="shared" si="10"/>
        <v>0</v>
      </c>
      <c r="Y93">
        <f>BAWANA!AW93+BAWANA!AX93</f>
        <v>30</v>
      </c>
      <c r="Z93">
        <f>BAWANA!BD93+BAWANA!BE93</f>
        <v>0</v>
      </c>
      <c r="AA93">
        <f>BAWANA!X93+BAWANA!Y93</f>
        <v>30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270</v>
      </c>
      <c r="E94">
        <f>BAWANA!AM94</f>
        <v>0</v>
      </c>
      <c r="F94">
        <f t="shared" si="11"/>
        <v>256</v>
      </c>
      <c r="G94">
        <f t="shared" si="12"/>
        <v>270</v>
      </c>
      <c r="H94" s="154"/>
      <c r="I94">
        <f>BRPL_EOD!AK94+BRPL_EOD!AL94</f>
        <v>125.25</v>
      </c>
      <c r="J94">
        <f>BYPL_EOD!AK94+BYPL_EOD!AL94</f>
        <v>46.8</v>
      </c>
      <c r="K94">
        <f>MES_EOD!AK94+MES_EOD!AL94</f>
        <v>5.46</v>
      </c>
      <c r="L94">
        <f>NDMC_EOD!AK94+NDMC_EOD!AL94</f>
        <v>27.24</v>
      </c>
      <c r="M94">
        <f>TPDDL_EOD!AK94+TPDDL_EOD!AL94</f>
        <v>65.25</v>
      </c>
      <c r="N94">
        <f t="shared" si="7"/>
        <v>270</v>
      </c>
      <c r="O94" s="154">
        <f t="shared" si="8"/>
        <v>0</v>
      </c>
      <c r="P94">
        <v>125.25</v>
      </c>
      <c r="Q94">
        <v>46.8</v>
      </c>
      <c r="R94">
        <v>5.46</v>
      </c>
      <c r="S94">
        <v>27.24</v>
      </c>
      <c r="T94">
        <v>65.25</v>
      </c>
      <c r="U94" s="156">
        <f t="shared" si="9"/>
        <v>270</v>
      </c>
      <c r="V94" s="154">
        <f t="shared" si="10"/>
        <v>0</v>
      </c>
      <c r="Y94">
        <f>BAWANA!AW94+BAWANA!AX94</f>
        <v>30</v>
      </c>
      <c r="Z94">
        <f>BAWANA!BD94+BAWANA!BE94</f>
        <v>0</v>
      </c>
      <c r="AA94">
        <f>BAWANA!X94+BAWANA!Y94</f>
        <v>30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270</v>
      </c>
      <c r="E95">
        <f>BAWANA!AM95</f>
        <v>0</v>
      </c>
      <c r="F95">
        <f t="shared" si="11"/>
        <v>256</v>
      </c>
      <c r="G95">
        <f t="shared" si="12"/>
        <v>270</v>
      </c>
      <c r="H95" s="154"/>
      <c r="I95">
        <f>BRPL_EOD!AK95+BRPL_EOD!AL95</f>
        <v>125.25</v>
      </c>
      <c r="J95">
        <f>BYPL_EOD!AK95+BYPL_EOD!AL95</f>
        <v>46.8</v>
      </c>
      <c r="K95">
        <f>MES_EOD!AK95+MES_EOD!AL95</f>
        <v>5.46</v>
      </c>
      <c r="L95">
        <f>NDMC_EOD!AK95+NDMC_EOD!AL95</f>
        <v>27.24</v>
      </c>
      <c r="M95">
        <f>TPDDL_EOD!AK95+TPDDL_EOD!AL95</f>
        <v>65.25</v>
      </c>
      <c r="N95">
        <f t="shared" si="7"/>
        <v>270</v>
      </c>
      <c r="O95" s="154">
        <f t="shared" si="8"/>
        <v>0</v>
      </c>
      <c r="P95">
        <v>125.25</v>
      </c>
      <c r="Q95">
        <v>46.8</v>
      </c>
      <c r="R95">
        <v>5.46</v>
      </c>
      <c r="S95">
        <v>27.24</v>
      </c>
      <c r="T95">
        <v>65.25</v>
      </c>
      <c r="U95" s="156">
        <f t="shared" si="9"/>
        <v>270</v>
      </c>
      <c r="V95" s="154">
        <f t="shared" si="10"/>
        <v>0</v>
      </c>
      <c r="Y95">
        <f>BAWANA!AW95+BAWANA!AX95</f>
        <v>30</v>
      </c>
      <c r="Z95">
        <f>BAWANA!BD95+BAWANA!BE95</f>
        <v>0</v>
      </c>
      <c r="AA95">
        <f>BAWANA!X95+BAWANA!Y95</f>
        <v>30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270</v>
      </c>
      <c r="E96">
        <f>BAWANA!AM96</f>
        <v>0</v>
      </c>
      <c r="F96">
        <f t="shared" si="11"/>
        <v>256</v>
      </c>
      <c r="G96">
        <f t="shared" si="12"/>
        <v>270</v>
      </c>
      <c r="H96" s="154"/>
      <c r="I96">
        <f>BRPL_EOD!AK96+BRPL_EOD!AL96</f>
        <v>125.25</v>
      </c>
      <c r="J96">
        <f>BYPL_EOD!AK96+BYPL_EOD!AL96</f>
        <v>46.8</v>
      </c>
      <c r="K96">
        <f>MES_EOD!AK96+MES_EOD!AL96</f>
        <v>5.46</v>
      </c>
      <c r="L96">
        <f>NDMC_EOD!AK96+NDMC_EOD!AL96</f>
        <v>27.24</v>
      </c>
      <c r="M96">
        <f>TPDDL_EOD!AK96+TPDDL_EOD!AL96</f>
        <v>65.25</v>
      </c>
      <c r="N96">
        <f t="shared" si="7"/>
        <v>270</v>
      </c>
      <c r="O96" s="154">
        <f t="shared" si="8"/>
        <v>0</v>
      </c>
      <c r="P96">
        <v>125.25</v>
      </c>
      <c r="Q96">
        <v>46.8</v>
      </c>
      <c r="R96">
        <v>5.46</v>
      </c>
      <c r="S96">
        <v>27.24</v>
      </c>
      <c r="T96">
        <v>65.25</v>
      </c>
      <c r="U96" s="156">
        <f t="shared" si="9"/>
        <v>270</v>
      </c>
      <c r="V96" s="154">
        <f t="shared" si="10"/>
        <v>0</v>
      </c>
      <c r="Y96">
        <f>BAWANA!AW96+BAWANA!AX96</f>
        <v>30</v>
      </c>
      <c r="Z96">
        <f>BAWANA!BD96+BAWANA!BE96</f>
        <v>0</v>
      </c>
      <c r="AA96">
        <f>BAWANA!X96+BAWANA!Y96</f>
        <v>30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270</v>
      </c>
      <c r="E97">
        <f>BAWANA!AM97</f>
        <v>0</v>
      </c>
      <c r="F97">
        <f t="shared" si="11"/>
        <v>256</v>
      </c>
      <c r="G97">
        <f t="shared" si="12"/>
        <v>270</v>
      </c>
      <c r="H97" s="154"/>
      <c r="I97">
        <f>BRPL_EOD!AK97+BRPL_EOD!AL97</f>
        <v>117.52</v>
      </c>
      <c r="J97">
        <f>BYPL_EOD!AK97+BYPL_EOD!AL97</f>
        <v>46.8</v>
      </c>
      <c r="K97">
        <f>MES_EOD!AK97+MES_EOD!AL97</f>
        <v>13.18</v>
      </c>
      <c r="L97">
        <f>NDMC_EOD!AK97+NDMC_EOD!AL97</f>
        <v>27.24</v>
      </c>
      <c r="M97">
        <f>TPDDL_EOD!AK97+TPDDL_EOD!AL97</f>
        <v>65.25</v>
      </c>
      <c r="N97">
        <f t="shared" si="7"/>
        <v>269.99</v>
      </c>
      <c r="O97" s="154">
        <f t="shared" si="8"/>
        <v>9.9999999999909051E-3</v>
      </c>
      <c r="P97">
        <v>117.52</v>
      </c>
      <c r="Q97">
        <v>46.803074956755673</v>
      </c>
      <c r="R97">
        <v>13.18</v>
      </c>
      <c r="S97">
        <v>27.242637843921504</v>
      </c>
      <c r="T97">
        <v>65.254287199322803</v>
      </c>
      <c r="U97" s="156">
        <f t="shared" si="9"/>
        <v>270</v>
      </c>
      <c r="V97" s="154">
        <f t="shared" si="10"/>
        <v>0</v>
      </c>
      <c r="Y97">
        <f>BAWANA!AW97+BAWANA!AX97</f>
        <v>30</v>
      </c>
      <c r="Z97">
        <f>BAWANA!BD97+BAWANA!BE97</f>
        <v>0</v>
      </c>
      <c r="AA97">
        <f>BAWANA!X97+BAWANA!Y97</f>
        <v>30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270</v>
      </c>
      <c r="E98">
        <f>BAWANA!AM98</f>
        <v>0</v>
      </c>
      <c r="F98">
        <f t="shared" si="11"/>
        <v>256</v>
      </c>
      <c r="G98">
        <f t="shared" si="12"/>
        <v>270</v>
      </c>
      <c r="H98" s="154"/>
      <c r="I98">
        <f>BRPL_EOD!AK98+BRPL_EOD!AL98</f>
        <v>125.25</v>
      </c>
      <c r="J98">
        <f>BYPL_EOD!AK98+BYPL_EOD!AL98</f>
        <v>46.8</v>
      </c>
      <c r="K98">
        <f>MES_EOD!AK98+MES_EOD!AL98</f>
        <v>5.46</v>
      </c>
      <c r="L98">
        <f>NDMC_EOD!AK98+NDMC_EOD!AL98</f>
        <v>27.24</v>
      </c>
      <c r="M98">
        <f>TPDDL_EOD!AK98+TPDDL_EOD!AL98</f>
        <v>65.25</v>
      </c>
      <c r="N98">
        <f t="shared" si="7"/>
        <v>270</v>
      </c>
      <c r="O98" s="154">
        <f t="shared" si="8"/>
        <v>0</v>
      </c>
      <c r="P98">
        <v>125.25</v>
      </c>
      <c r="Q98">
        <v>46.8</v>
      </c>
      <c r="R98">
        <v>5.46</v>
      </c>
      <c r="S98">
        <v>27.24</v>
      </c>
      <c r="T98">
        <v>65.25</v>
      </c>
      <c r="U98" s="156">
        <f t="shared" si="9"/>
        <v>270</v>
      </c>
      <c r="V98" s="154">
        <f t="shared" si="10"/>
        <v>0</v>
      </c>
      <c r="Y98">
        <f>BAWANA!AW98+BAWANA!AX98</f>
        <v>30</v>
      </c>
      <c r="Z98">
        <f>BAWANA!BD98+BAWANA!BE98</f>
        <v>0</v>
      </c>
      <c r="AA98">
        <f>BAWANA!X98+BAWANA!Y98</f>
        <v>30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5.4796100000000001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5.4796100000000001</v>
      </c>
      <c r="H99" s="156"/>
      <c r="I99" s="156">
        <f t="shared" si="14"/>
        <v>2.1655449999999989</v>
      </c>
      <c r="J99" s="156">
        <f t="shared" si="14"/>
        <v>1.1814200000000017</v>
      </c>
      <c r="K99" s="156">
        <f t="shared" si="14"/>
        <v>0.14268499999999992</v>
      </c>
      <c r="L99" s="156">
        <f t="shared" si="14"/>
        <v>0.69266499999999864</v>
      </c>
      <c r="M99" s="156">
        <f t="shared" si="14"/>
        <v>1.2999250000000004</v>
      </c>
      <c r="N99" s="156">
        <f t="shared" si="14"/>
        <v>5.4822400000000009</v>
      </c>
      <c r="O99" s="156">
        <f t="shared" si="14"/>
        <v>-2.6300000000000451E-3</v>
      </c>
      <c r="P99" s="156">
        <f t="shared" si="14"/>
        <v>2.1644272245809364</v>
      </c>
      <c r="Q99" s="156">
        <f t="shared" si="14"/>
        <v>1.1808516751984717</v>
      </c>
      <c r="R99" s="156">
        <f t="shared" si="14"/>
        <v>0.14261969337587724</v>
      </c>
      <c r="S99" s="156">
        <f t="shared" si="14"/>
        <v>0.69234067262396437</v>
      </c>
      <c r="T99" s="156">
        <f t="shared" si="14"/>
        <v>1.2993707342207512</v>
      </c>
      <c r="U99" s="156">
        <f t="shared" si="14"/>
        <v>5.4796100000000001</v>
      </c>
      <c r="V99" s="156">
        <f t="shared" si="10"/>
        <v>0</v>
      </c>
      <c r="Y99" s="156">
        <f>SUM(Y3:Y98)/4000</f>
        <v>0.67861500000000019</v>
      </c>
      <c r="Z99" s="156">
        <f t="shared" ref="Z99:AD99" si="15">SUM(Z3:Z98)/4000</f>
        <v>0.39158999999999966</v>
      </c>
      <c r="AA99" s="156">
        <f t="shared" si="15"/>
        <v>0.67861500000000019</v>
      </c>
      <c r="AB99" s="156">
        <f t="shared" si="15"/>
        <v>0.39158999999999966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0" t="s">
        <v>157</v>
      </c>
      <c r="C1" s="210"/>
      <c r="D1" s="210" t="s">
        <v>286</v>
      </c>
      <c r="E1" s="210"/>
      <c r="H1" s="154"/>
      <c r="I1" s="210" t="s">
        <v>343</v>
      </c>
      <c r="J1" s="210"/>
      <c r="K1" s="210"/>
      <c r="L1" s="210"/>
      <c r="M1" s="210"/>
      <c r="N1" s="210"/>
      <c r="O1" s="155"/>
      <c r="P1" s="210" t="s">
        <v>344</v>
      </c>
      <c r="Q1" s="210"/>
      <c r="R1" s="210"/>
      <c r="S1" s="210"/>
      <c r="T1" s="210"/>
      <c r="U1" s="156"/>
      <c r="V1" s="154"/>
      <c r="Y1" s="210" t="s">
        <v>350</v>
      </c>
      <c r="Z1" s="210"/>
      <c r="AA1" s="210" t="s">
        <v>351</v>
      </c>
      <c r="AB1" s="210"/>
      <c r="AC1" s="231" t="s">
        <v>348</v>
      </c>
      <c r="AD1" s="231"/>
    </row>
    <row r="2" spans="1:30">
      <c r="A2" t="s">
        <v>44</v>
      </c>
      <c r="B2" t="s">
        <v>345</v>
      </c>
      <c r="C2" t="s">
        <v>346</v>
      </c>
      <c r="D2" t="s">
        <v>347</v>
      </c>
      <c r="E2" t="s">
        <v>346</v>
      </c>
      <c r="F2" t="s">
        <v>157</v>
      </c>
      <c r="G2" t="s">
        <v>286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348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348</v>
      </c>
      <c r="Y2" t="s">
        <v>352</v>
      </c>
      <c r="Z2" t="s">
        <v>353</v>
      </c>
      <c r="AA2" t="s">
        <v>352</v>
      </c>
      <c r="AB2" t="s">
        <v>353</v>
      </c>
      <c r="AC2" s="161" t="s">
        <v>352</v>
      </c>
      <c r="AD2" s="161" t="s">
        <v>353</v>
      </c>
    </row>
    <row r="3" spans="1:30">
      <c r="A3" t="s">
        <v>45</v>
      </c>
      <c r="B3">
        <f>BAWANA!F3</f>
        <v>940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736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736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736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736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736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736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736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736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736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736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736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736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736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736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736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736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736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736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736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736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736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736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736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736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349</v>
      </c>
      <c r="B99" s="156">
        <f>SUM(B3:B98)/4000</f>
        <v>22.44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17.952000000000002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W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45">
      <c r="A2" s="216"/>
      <c r="B2" t="s">
        <v>499</v>
      </c>
      <c r="C2" t="s">
        <v>500</v>
      </c>
      <c r="D2" t="s">
        <v>501</v>
      </c>
      <c r="E2" t="s">
        <v>503</v>
      </c>
      <c r="F2" t="s">
        <v>504</v>
      </c>
      <c r="G2" t="s">
        <v>505</v>
      </c>
      <c r="H2" t="s">
        <v>511</v>
      </c>
      <c r="I2" t="s">
        <v>512</v>
      </c>
      <c r="J2" t="s">
        <v>513</v>
      </c>
      <c r="K2" t="s">
        <v>514</v>
      </c>
      <c r="L2" t="s">
        <v>517</v>
      </c>
      <c r="M2" t="s">
        <v>524</v>
      </c>
      <c r="N2" t="s">
        <v>525</v>
      </c>
      <c r="O2" t="s">
        <v>526</v>
      </c>
      <c r="P2" t="s">
        <v>529</v>
      </c>
      <c r="Q2" t="s">
        <v>533</v>
      </c>
      <c r="R2" t="s">
        <v>534</v>
      </c>
      <c r="S2" t="s">
        <v>535</v>
      </c>
      <c r="T2" t="s">
        <v>536</v>
      </c>
      <c r="U2" t="s">
        <v>493</v>
      </c>
      <c r="V2" t="s">
        <v>478</v>
      </c>
      <c r="W2" t="s">
        <v>481</v>
      </c>
      <c r="Z2" t="s">
        <v>506</v>
      </c>
      <c r="AA2" t="s">
        <v>507</v>
      </c>
      <c r="AB2" t="s">
        <v>508</v>
      </c>
      <c r="AC2" t="s">
        <v>509</v>
      </c>
      <c r="AD2" t="s">
        <v>515</v>
      </c>
      <c r="AE2" t="s">
        <v>516</v>
      </c>
      <c r="AF2" t="s">
        <v>518</v>
      </c>
      <c r="AG2" t="s">
        <v>519</v>
      </c>
      <c r="AH2" t="s">
        <v>520</v>
      </c>
      <c r="AI2" t="s">
        <v>521</v>
      </c>
      <c r="AJ2" t="s">
        <v>522</v>
      </c>
      <c r="AK2" t="s">
        <v>523</v>
      </c>
      <c r="AL2" t="s">
        <v>527</v>
      </c>
      <c r="AM2" t="s">
        <v>528</v>
      </c>
      <c r="AN2" t="s">
        <v>530</v>
      </c>
      <c r="AO2" t="s">
        <v>495</v>
      </c>
      <c r="AP2" t="s">
        <v>531</v>
      </c>
      <c r="AQ2" t="s">
        <v>532</v>
      </c>
      <c r="AR2" t="s">
        <v>537</v>
      </c>
      <c r="AS2" s="19"/>
      <c r="AT2" s="204" t="s">
        <v>477</v>
      </c>
      <c r="AU2" s="169"/>
      <c r="AV2" s="204" t="s">
        <v>498</v>
      </c>
      <c r="AW2" s="204" t="s">
        <v>502</v>
      </c>
      <c r="AX2" s="204" t="s">
        <v>510</v>
      </c>
      <c r="AY2" s="169"/>
      <c r="AZ2" s="169"/>
      <c r="BA2" s="216"/>
      <c r="BD2" t="s">
        <v>483</v>
      </c>
      <c r="BE2" t="s">
        <v>490</v>
      </c>
      <c r="BF2" t="s">
        <v>488</v>
      </c>
      <c r="BG2" t="s">
        <v>479</v>
      </c>
      <c r="BH2" t="s">
        <v>496</v>
      </c>
      <c r="BI2" t="s">
        <v>497</v>
      </c>
      <c r="BJ2" t="s">
        <v>494</v>
      </c>
      <c r="BK2" t="s">
        <v>487</v>
      </c>
      <c r="BL2" t="s">
        <v>486</v>
      </c>
      <c r="BM2" t="s">
        <v>482</v>
      </c>
      <c r="BN2" t="s">
        <v>484</v>
      </c>
      <c r="BO2" t="s">
        <v>491</v>
      </c>
      <c r="BP2" t="s">
        <v>492</v>
      </c>
      <c r="BQ2" t="s">
        <v>480</v>
      </c>
      <c r="BR2" t="s">
        <v>485</v>
      </c>
      <c r="BS2" t="s">
        <v>489</v>
      </c>
    </row>
    <row r="3" spans="1:75">
      <c r="A3" t="s">
        <v>45</v>
      </c>
      <c r="B3">
        <v>0</v>
      </c>
      <c r="C3">
        <v>0</v>
      </c>
      <c r="D3">
        <v>21</v>
      </c>
      <c r="E3">
        <v>0</v>
      </c>
      <c r="F3">
        <v>0</v>
      </c>
      <c r="G3">
        <v>0</v>
      </c>
      <c r="H3">
        <v>0</v>
      </c>
      <c r="I3">
        <v>73.432000000000002</v>
      </c>
      <c r="J3">
        <v>18.632000000000001</v>
      </c>
      <c r="K3">
        <v>215.533728</v>
      </c>
      <c r="L3">
        <v>653.15250000000003</v>
      </c>
      <c r="M3">
        <v>82</v>
      </c>
      <c r="N3">
        <v>118.125</v>
      </c>
      <c r="O3">
        <v>123.66562500000001</v>
      </c>
      <c r="P3">
        <v>137.25</v>
      </c>
      <c r="Q3">
        <v>21.823619999999998</v>
      </c>
      <c r="R3">
        <v>42.392195999999998</v>
      </c>
      <c r="S3">
        <v>26.390910000000002</v>
      </c>
      <c r="T3">
        <v>0</v>
      </c>
      <c r="U3">
        <v>378</v>
      </c>
      <c r="V3">
        <v>20.731850000000001</v>
      </c>
      <c r="W3">
        <v>147.515625</v>
      </c>
      <c r="X3">
        <v>0</v>
      </c>
      <c r="Y3">
        <v>0</v>
      </c>
      <c r="Z3">
        <v>13.1076</v>
      </c>
      <c r="AA3">
        <v>42.66</v>
      </c>
      <c r="AB3">
        <v>39.510120000000001</v>
      </c>
      <c r="AC3">
        <v>9.6778399999999998</v>
      </c>
      <c r="AD3">
        <v>36.591700000000003</v>
      </c>
      <c r="AE3">
        <v>49.436556000000003</v>
      </c>
      <c r="AF3">
        <v>8.8740000000000006</v>
      </c>
      <c r="AG3">
        <v>38.7684</v>
      </c>
      <c r="AH3">
        <v>152.94049999999999</v>
      </c>
      <c r="AI3">
        <v>15.276</v>
      </c>
      <c r="AJ3">
        <v>0</v>
      </c>
      <c r="AK3">
        <v>51.267600000000002</v>
      </c>
      <c r="AL3">
        <v>79.364599999999996</v>
      </c>
      <c r="AM3">
        <v>15.804048</v>
      </c>
      <c r="AN3">
        <v>0.68867999999999996</v>
      </c>
      <c r="AO3">
        <v>18.815999999999999</v>
      </c>
      <c r="AP3">
        <v>6.4050000000000002</v>
      </c>
      <c r="AQ3">
        <v>40.823999999999998</v>
      </c>
      <c r="AR3">
        <v>32.284799999999997</v>
      </c>
      <c r="AS3">
        <v>0</v>
      </c>
      <c r="AT3">
        <v>11.2476</v>
      </c>
      <c r="AU3">
        <v>0</v>
      </c>
      <c r="AV3">
        <v>21</v>
      </c>
      <c r="AW3">
        <v>69.504000000000005</v>
      </c>
      <c r="AX3">
        <v>0</v>
      </c>
      <c r="AY3">
        <v>0</v>
      </c>
      <c r="AZ3">
        <f>BW3</f>
        <v>66.67000000000003</v>
      </c>
      <c r="BA3">
        <f>SUM(B3:AZ3)</f>
        <v>2900.3640979999996</v>
      </c>
      <c r="BD3">
        <v>16.05</v>
      </c>
      <c r="BE3">
        <v>7.63</v>
      </c>
      <c r="BF3">
        <v>1.0900000000000001</v>
      </c>
      <c r="BG3">
        <v>4.09</v>
      </c>
      <c r="BH3">
        <v>5.81</v>
      </c>
      <c r="BI3">
        <v>4.78</v>
      </c>
      <c r="BJ3">
        <v>3.11</v>
      </c>
      <c r="BK3">
        <v>3.34</v>
      </c>
      <c r="BL3">
        <v>2.27</v>
      </c>
      <c r="BM3">
        <v>1.59</v>
      </c>
      <c r="BN3">
        <v>0.52</v>
      </c>
      <c r="BO3">
        <v>9.3800000000000008</v>
      </c>
      <c r="BP3">
        <v>0</v>
      </c>
      <c r="BQ3">
        <v>4.41</v>
      </c>
      <c r="BR3">
        <v>2.15</v>
      </c>
      <c r="BS3">
        <v>0.45</v>
      </c>
      <c r="BT3">
        <v>0</v>
      </c>
      <c r="BU3">
        <v>0</v>
      </c>
      <c r="BV3">
        <v>0</v>
      </c>
      <c r="BW3">
        <f>SUM(BD3:BV3)</f>
        <v>66.67000000000003</v>
      </c>
    </row>
    <row r="4" spans="1:75">
      <c r="A4" t="s">
        <v>46</v>
      </c>
      <c r="B4">
        <v>0</v>
      </c>
      <c r="C4">
        <v>0</v>
      </c>
      <c r="D4">
        <v>21</v>
      </c>
      <c r="E4">
        <v>0</v>
      </c>
      <c r="F4">
        <v>0</v>
      </c>
      <c r="G4">
        <v>0</v>
      </c>
      <c r="H4">
        <v>0</v>
      </c>
      <c r="I4">
        <v>73.432000000000002</v>
      </c>
      <c r="J4">
        <v>18.632000000000001</v>
      </c>
      <c r="K4">
        <v>215.533728</v>
      </c>
      <c r="L4">
        <v>653.15250000000003</v>
      </c>
      <c r="M4">
        <v>82</v>
      </c>
      <c r="N4">
        <v>118.125</v>
      </c>
      <c r="O4">
        <v>123.66562500000001</v>
      </c>
      <c r="P4">
        <v>137.25</v>
      </c>
      <c r="Q4">
        <v>21.823619999999998</v>
      </c>
      <c r="R4">
        <v>42.392195999999998</v>
      </c>
      <c r="S4">
        <v>26.390910000000002</v>
      </c>
      <c r="T4">
        <v>0</v>
      </c>
      <c r="U4">
        <v>378</v>
      </c>
      <c r="V4">
        <v>20.731850000000001</v>
      </c>
      <c r="W4">
        <v>147.515625</v>
      </c>
      <c r="X4">
        <v>0</v>
      </c>
      <c r="Y4">
        <v>0</v>
      </c>
      <c r="Z4">
        <v>13.1076</v>
      </c>
      <c r="AA4">
        <v>42.66</v>
      </c>
      <c r="AB4">
        <v>39.510120000000001</v>
      </c>
      <c r="AC4">
        <v>9.6778399999999998</v>
      </c>
      <c r="AD4">
        <v>36.591700000000003</v>
      </c>
      <c r="AE4">
        <v>49.436556000000003</v>
      </c>
      <c r="AF4">
        <v>8.8740000000000006</v>
      </c>
      <c r="AG4">
        <v>38.7684</v>
      </c>
      <c r="AH4">
        <v>152.94049999999999</v>
      </c>
      <c r="AI4">
        <v>15.276</v>
      </c>
      <c r="AJ4">
        <v>0</v>
      </c>
      <c r="AK4">
        <v>51.267600000000002</v>
      </c>
      <c r="AL4">
        <v>79.364599999999996</v>
      </c>
      <c r="AM4">
        <v>15.804048</v>
      </c>
      <c r="AN4">
        <v>0.68867999999999996</v>
      </c>
      <c r="AO4">
        <v>18.815999999999999</v>
      </c>
      <c r="AP4">
        <v>6.4050000000000002</v>
      </c>
      <c r="AQ4">
        <v>40.823999999999998</v>
      </c>
      <c r="AR4">
        <v>32.284799999999997</v>
      </c>
      <c r="AS4">
        <v>0</v>
      </c>
      <c r="AT4">
        <v>11.2476</v>
      </c>
      <c r="AU4">
        <v>0</v>
      </c>
      <c r="AV4">
        <v>21</v>
      </c>
      <c r="AW4">
        <v>69.504000000000005</v>
      </c>
      <c r="AX4">
        <v>0</v>
      </c>
      <c r="AY4">
        <v>0</v>
      </c>
      <c r="AZ4">
        <f t="shared" ref="AZ4:AZ67" si="0">BW4</f>
        <v>66.67000000000003</v>
      </c>
      <c r="BA4">
        <f t="shared" ref="BA4:BA67" si="1">SUM(B4:AZ4)</f>
        <v>2900.3640979999996</v>
      </c>
      <c r="BD4">
        <v>16.05</v>
      </c>
      <c r="BE4">
        <v>7.63</v>
      </c>
      <c r="BF4">
        <v>1.0900000000000001</v>
      </c>
      <c r="BG4">
        <v>4.09</v>
      </c>
      <c r="BH4">
        <v>5.81</v>
      </c>
      <c r="BI4">
        <v>4.78</v>
      </c>
      <c r="BJ4">
        <v>3.11</v>
      </c>
      <c r="BK4">
        <v>3.34</v>
      </c>
      <c r="BL4">
        <v>2.27</v>
      </c>
      <c r="BM4">
        <v>1.59</v>
      </c>
      <c r="BN4">
        <v>0.52</v>
      </c>
      <c r="BO4">
        <v>9.3800000000000008</v>
      </c>
      <c r="BP4">
        <v>0</v>
      </c>
      <c r="BQ4">
        <v>4.41</v>
      </c>
      <c r="BR4">
        <v>2.15</v>
      </c>
      <c r="BS4">
        <v>0.45</v>
      </c>
      <c r="BT4">
        <v>0</v>
      </c>
      <c r="BU4">
        <v>0</v>
      </c>
      <c r="BV4">
        <v>0</v>
      </c>
      <c r="BW4">
        <f t="shared" ref="BW4:BW67" si="2">SUM(BD4:BV4)</f>
        <v>66.67000000000003</v>
      </c>
    </row>
    <row r="5" spans="1:75">
      <c r="A5" t="s">
        <v>47</v>
      </c>
      <c r="B5">
        <v>0</v>
      </c>
      <c r="C5">
        <v>0</v>
      </c>
      <c r="D5">
        <v>21</v>
      </c>
      <c r="E5">
        <v>0</v>
      </c>
      <c r="F5">
        <v>0</v>
      </c>
      <c r="G5">
        <v>0</v>
      </c>
      <c r="H5">
        <v>0</v>
      </c>
      <c r="I5">
        <v>73.432000000000002</v>
      </c>
      <c r="J5">
        <v>18.632000000000001</v>
      </c>
      <c r="K5">
        <v>215.533728</v>
      </c>
      <c r="L5">
        <v>653.15250000000003</v>
      </c>
      <c r="M5">
        <v>82</v>
      </c>
      <c r="N5">
        <v>118.125</v>
      </c>
      <c r="O5">
        <v>123.66562500000001</v>
      </c>
      <c r="P5">
        <v>137.25</v>
      </c>
      <c r="Q5">
        <v>21.823619999999998</v>
      </c>
      <c r="R5">
        <v>42.392195999999998</v>
      </c>
      <c r="S5">
        <v>26.390910000000002</v>
      </c>
      <c r="T5">
        <v>0</v>
      </c>
      <c r="U5">
        <v>378</v>
      </c>
      <c r="V5">
        <v>20.731850000000001</v>
      </c>
      <c r="W5">
        <v>147.515625</v>
      </c>
      <c r="X5">
        <v>0</v>
      </c>
      <c r="Y5">
        <v>0</v>
      </c>
      <c r="Z5">
        <v>13.1076</v>
      </c>
      <c r="AA5">
        <v>42.66</v>
      </c>
      <c r="AB5">
        <v>39.510120000000001</v>
      </c>
      <c r="AC5">
        <v>19.35568</v>
      </c>
      <c r="AD5">
        <v>36.591700000000003</v>
      </c>
      <c r="AE5">
        <v>49.436556000000003</v>
      </c>
      <c r="AF5">
        <v>8.8740000000000006</v>
      </c>
      <c r="AG5">
        <v>38.7684</v>
      </c>
      <c r="AH5">
        <v>152.94049999999999</v>
      </c>
      <c r="AI5">
        <v>15.276</v>
      </c>
      <c r="AJ5">
        <v>0</v>
      </c>
      <c r="AK5">
        <v>51.267600000000002</v>
      </c>
      <c r="AL5">
        <v>79.364599999999996</v>
      </c>
      <c r="AM5">
        <v>15.804048</v>
      </c>
      <c r="AN5">
        <v>0.68867999999999996</v>
      </c>
      <c r="AO5">
        <v>18.815999999999999</v>
      </c>
      <c r="AP5">
        <v>6.4050000000000002</v>
      </c>
      <c r="AQ5">
        <v>30.617999999999999</v>
      </c>
      <c r="AR5">
        <v>32.284799999999997</v>
      </c>
      <c r="AS5">
        <v>0</v>
      </c>
      <c r="AT5">
        <v>11.2476</v>
      </c>
      <c r="AU5">
        <v>0</v>
      </c>
      <c r="AV5">
        <v>21</v>
      </c>
      <c r="AW5">
        <v>69.504000000000005</v>
      </c>
      <c r="AX5">
        <v>0</v>
      </c>
      <c r="AY5">
        <v>0</v>
      </c>
      <c r="AZ5">
        <f t="shared" si="0"/>
        <v>66.67000000000003</v>
      </c>
      <c r="BA5">
        <f t="shared" si="1"/>
        <v>2899.8359379999997</v>
      </c>
      <c r="BD5">
        <v>16.05</v>
      </c>
      <c r="BE5">
        <v>7.63</v>
      </c>
      <c r="BF5">
        <v>1.0900000000000001</v>
      </c>
      <c r="BG5">
        <v>4.09</v>
      </c>
      <c r="BH5">
        <v>5.81</v>
      </c>
      <c r="BI5">
        <v>4.78</v>
      </c>
      <c r="BJ5">
        <v>3.11</v>
      </c>
      <c r="BK5">
        <v>3.34</v>
      </c>
      <c r="BL5">
        <v>2.27</v>
      </c>
      <c r="BM5">
        <v>1.59</v>
      </c>
      <c r="BN5">
        <v>0.52</v>
      </c>
      <c r="BO5">
        <v>9.3800000000000008</v>
      </c>
      <c r="BP5">
        <v>0</v>
      </c>
      <c r="BQ5">
        <v>4.41</v>
      </c>
      <c r="BR5">
        <v>2.15</v>
      </c>
      <c r="BS5">
        <v>0.45</v>
      </c>
      <c r="BT5">
        <v>0</v>
      </c>
      <c r="BU5">
        <v>0</v>
      </c>
      <c r="BV5">
        <v>0</v>
      </c>
      <c r="BW5">
        <f t="shared" si="2"/>
        <v>66.67000000000003</v>
      </c>
    </row>
    <row r="6" spans="1:75">
      <c r="A6" t="s">
        <v>48</v>
      </c>
      <c r="B6">
        <v>0</v>
      </c>
      <c r="C6">
        <v>0</v>
      </c>
      <c r="D6">
        <v>21</v>
      </c>
      <c r="E6">
        <v>0</v>
      </c>
      <c r="F6">
        <v>0</v>
      </c>
      <c r="G6">
        <v>0</v>
      </c>
      <c r="H6">
        <v>0</v>
      </c>
      <c r="I6">
        <v>73.432000000000002</v>
      </c>
      <c r="J6">
        <v>18.632000000000001</v>
      </c>
      <c r="K6">
        <v>215.533728</v>
      </c>
      <c r="L6">
        <v>653.15250000000003</v>
      </c>
      <c r="M6">
        <v>82</v>
      </c>
      <c r="N6">
        <v>118.125</v>
      </c>
      <c r="O6">
        <v>123.66562500000001</v>
      </c>
      <c r="P6">
        <v>137.25</v>
      </c>
      <c r="Q6">
        <v>21.823619999999998</v>
      </c>
      <c r="R6">
        <v>42.392195999999998</v>
      </c>
      <c r="S6">
        <v>26.390910000000002</v>
      </c>
      <c r="T6">
        <v>0</v>
      </c>
      <c r="U6">
        <v>378</v>
      </c>
      <c r="V6">
        <v>20.731850000000001</v>
      </c>
      <c r="W6">
        <v>147.515625</v>
      </c>
      <c r="X6">
        <v>0</v>
      </c>
      <c r="Y6">
        <v>0</v>
      </c>
      <c r="Z6">
        <v>13.1076</v>
      </c>
      <c r="AA6">
        <v>42.66</v>
      </c>
      <c r="AB6">
        <v>39.510120000000001</v>
      </c>
      <c r="AC6">
        <v>19.35568</v>
      </c>
      <c r="AD6">
        <v>36.591700000000003</v>
      </c>
      <c r="AE6">
        <v>49.436556000000003</v>
      </c>
      <c r="AF6">
        <v>8.8740000000000006</v>
      </c>
      <c r="AG6">
        <v>38.7684</v>
      </c>
      <c r="AH6">
        <v>152.94049999999999</v>
      </c>
      <c r="AI6">
        <v>15.276</v>
      </c>
      <c r="AJ6">
        <v>0</v>
      </c>
      <c r="AK6">
        <v>51.267600000000002</v>
      </c>
      <c r="AL6">
        <v>79.364599999999996</v>
      </c>
      <c r="AM6">
        <v>15.804048</v>
      </c>
      <c r="AN6">
        <v>0.68867999999999996</v>
      </c>
      <c r="AO6">
        <v>18.815999999999999</v>
      </c>
      <c r="AP6">
        <v>6.4050000000000002</v>
      </c>
      <c r="AQ6">
        <v>20.411999999999999</v>
      </c>
      <c r="AR6">
        <v>31.612200000000001</v>
      </c>
      <c r="AS6">
        <v>0</v>
      </c>
      <c r="AT6">
        <v>11.2476</v>
      </c>
      <c r="AU6">
        <v>0</v>
      </c>
      <c r="AV6">
        <v>21</v>
      </c>
      <c r="AW6">
        <v>69.504000000000005</v>
      </c>
      <c r="AX6">
        <v>0</v>
      </c>
      <c r="AY6">
        <v>0</v>
      </c>
      <c r="AZ6">
        <f t="shared" si="0"/>
        <v>66.67000000000003</v>
      </c>
      <c r="BA6">
        <f t="shared" si="1"/>
        <v>2888.9573379999997</v>
      </c>
      <c r="BD6">
        <v>16.05</v>
      </c>
      <c r="BE6">
        <v>7.63</v>
      </c>
      <c r="BF6">
        <v>1.0900000000000001</v>
      </c>
      <c r="BG6">
        <v>4.09</v>
      </c>
      <c r="BH6">
        <v>5.81</v>
      </c>
      <c r="BI6">
        <v>4.78</v>
      </c>
      <c r="BJ6">
        <v>3.11</v>
      </c>
      <c r="BK6">
        <v>3.34</v>
      </c>
      <c r="BL6">
        <v>2.27</v>
      </c>
      <c r="BM6">
        <v>1.59</v>
      </c>
      <c r="BN6">
        <v>0.52</v>
      </c>
      <c r="BO6">
        <v>9.3800000000000008</v>
      </c>
      <c r="BP6">
        <v>0</v>
      </c>
      <c r="BQ6">
        <v>4.41</v>
      </c>
      <c r="BR6">
        <v>2.15</v>
      </c>
      <c r="BS6">
        <v>0.45</v>
      </c>
      <c r="BT6">
        <v>0</v>
      </c>
      <c r="BU6">
        <v>0</v>
      </c>
      <c r="BV6">
        <v>0</v>
      </c>
      <c r="BW6">
        <f t="shared" si="2"/>
        <v>66.67000000000003</v>
      </c>
    </row>
    <row r="7" spans="1:75">
      <c r="A7" t="s">
        <v>49</v>
      </c>
      <c r="B7">
        <v>0</v>
      </c>
      <c r="C7">
        <v>0</v>
      </c>
      <c r="D7">
        <v>21</v>
      </c>
      <c r="E7">
        <v>0</v>
      </c>
      <c r="F7">
        <v>0</v>
      </c>
      <c r="G7">
        <v>0</v>
      </c>
      <c r="H7">
        <v>0</v>
      </c>
      <c r="I7">
        <v>73.432000000000002</v>
      </c>
      <c r="J7">
        <v>18.632000000000001</v>
      </c>
      <c r="K7">
        <v>215.533728</v>
      </c>
      <c r="L7">
        <v>653.15250000000003</v>
      </c>
      <c r="M7">
        <v>82</v>
      </c>
      <c r="N7">
        <v>118.125</v>
      </c>
      <c r="O7">
        <v>123.66562500000001</v>
      </c>
      <c r="P7">
        <v>137.25</v>
      </c>
      <c r="Q7">
        <v>21.823619999999998</v>
      </c>
      <c r="R7">
        <v>42.392195999999998</v>
      </c>
      <c r="S7">
        <v>26.390910000000002</v>
      </c>
      <c r="T7">
        <v>0</v>
      </c>
      <c r="U7">
        <v>378</v>
      </c>
      <c r="V7">
        <v>20.731850000000001</v>
      </c>
      <c r="W7">
        <v>147.515625</v>
      </c>
      <c r="X7">
        <v>0</v>
      </c>
      <c r="Y7">
        <v>0</v>
      </c>
      <c r="Z7">
        <v>13.1076</v>
      </c>
      <c r="AA7">
        <v>42.66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8.8740000000000006</v>
      </c>
      <c r="AG7">
        <v>38.7684</v>
      </c>
      <c r="AH7">
        <v>152.94049999999999</v>
      </c>
      <c r="AI7">
        <v>15.276</v>
      </c>
      <c r="AJ7">
        <v>0</v>
      </c>
      <c r="AK7">
        <v>51.267600000000002</v>
      </c>
      <c r="AL7">
        <v>79.364599999999996</v>
      </c>
      <c r="AM7">
        <v>15.804048</v>
      </c>
      <c r="AN7">
        <v>0.68867999999999996</v>
      </c>
      <c r="AO7">
        <v>18.815999999999999</v>
      </c>
      <c r="AP7">
        <v>12.9381</v>
      </c>
      <c r="AQ7">
        <v>20.411999999999999</v>
      </c>
      <c r="AR7">
        <v>32.284799999999997</v>
      </c>
      <c r="AS7">
        <v>0</v>
      </c>
      <c r="AT7">
        <v>11.2476</v>
      </c>
      <c r="AU7">
        <v>0</v>
      </c>
      <c r="AV7">
        <v>21</v>
      </c>
      <c r="AW7">
        <v>69.504000000000005</v>
      </c>
      <c r="AX7">
        <v>0</v>
      </c>
      <c r="AY7">
        <v>0</v>
      </c>
      <c r="AZ7">
        <f t="shared" si="0"/>
        <v>66.67000000000003</v>
      </c>
      <c r="BA7">
        <f t="shared" si="1"/>
        <v>2896.1630379999992</v>
      </c>
      <c r="BD7">
        <v>16.05</v>
      </c>
      <c r="BE7">
        <v>7.63</v>
      </c>
      <c r="BF7">
        <v>1.0900000000000001</v>
      </c>
      <c r="BG7">
        <v>4.09</v>
      </c>
      <c r="BH7">
        <v>5.81</v>
      </c>
      <c r="BI7">
        <v>4.78</v>
      </c>
      <c r="BJ7">
        <v>3.11</v>
      </c>
      <c r="BK7">
        <v>3.34</v>
      </c>
      <c r="BL7">
        <v>2.27</v>
      </c>
      <c r="BM7">
        <v>1.59</v>
      </c>
      <c r="BN7">
        <v>0.52</v>
      </c>
      <c r="BO7">
        <v>9.3800000000000008</v>
      </c>
      <c r="BP7">
        <v>0</v>
      </c>
      <c r="BQ7">
        <v>4.41</v>
      </c>
      <c r="BR7">
        <v>2.15</v>
      </c>
      <c r="BS7">
        <v>0.45</v>
      </c>
      <c r="BT7">
        <v>0</v>
      </c>
      <c r="BU7">
        <v>0</v>
      </c>
      <c r="BV7">
        <v>0</v>
      </c>
      <c r="BW7">
        <f t="shared" si="2"/>
        <v>66.67000000000003</v>
      </c>
    </row>
    <row r="8" spans="1:75">
      <c r="A8" t="s">
        <v>50</v>
      </c>
      <c r="B8">
        <v>0</v>
      </c>
      <c r="C8">
        <v>0</v>
      </c>
      <c r="D8">
        <v>21</v>
      </c>
      <c r="E8">
        <v>0</v>
      </c>
      <c r="F8">
        <v>0</v>
      </c>
      <c r="G8">
        <v>0</v>
      </c>
      <c r="H8">
        <v>0</v>
      </c>
      <c r="I8">
        <v>73.432000000000002</v>
      </c>
      <c r="J8">
        <v>18.632000000000001</v>
      </c>
      <c r="K8">
        <v>215.533728</v>
      </c>
      <c r="L8">
        <v>653.15250000000003</v>
      </c>
      <c r="M8">
        <v>82</v>
      </c>
      <c r="N8">
        <v>118.125</v>
      </c>
      <c r="O8">
        <v>123.66562500000001</v>
      </c>
      <c r="P8">
        <v>137.25</v>
      </c>
      <c r="Q8">
        <v>21.823619999999998</v>
      </c>
      <c r="R8">
        <v>42.392195999999998</v>
      </c>
      <c r="S8">
        <v>26.390910000000002</v>
      </c>
      <c r="T8">
        <v>0</v>
      </c>
      <c r="U8">
        <v>378</v>
      </c>
      <c r="V8">
        <v>20.731850000000001</v>
      </c>
      <c r="W8">
        <v>147.515625</v>
      </c>
      <c r="X8">
        <v>0</v>
      </c>
      <c r="Y8">
        <v>0</v>
      </c>
      <c r="Z8">
        <v>13.1076</v>
      </c>
      <c r="AA8">
        <v>42.66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8.8740000000000006</v>
      </c>
      <c r="AG8">
        <v>38.7684</v>
      </c>
      <c r="AH8">
        <v>152.94049999999999</v>
      </c>
      <c r="AI8">
        <v>15.276</v>
      </c>
      <c r="AJ8">
        <v>0</v>
      </c>
      <c r="AK8">
        <v>51.267600000000002</v>
      </c>
      <c r="AL8">
        <v>79.364599999999996</v>
      </c>
      <c r="AM8">
        <v>15.804048</v>
      </c>
      <c r="AN8">
        <v>0.68867999999999996</v>
      </c>
      <c r="AO8">
        <v>18.815999999999999</v>
      </c>
      <c r="AP8">
        <v>12.9381</v>
      </c>
      <c r="AQ8">
        <v>20.411999999999999</v>
      </c>
      <c r="AR8">
        <v>32.284799999999997</v>
      </c>
      <c r="AS8">
        <v>0</v>
      </c>
      <c r="AT8">
        <v>11.2476</v>
      </c>
      <c r="AU8">
        <v>0</v>
      </c>
      <c r="AV8">
        <v>21</v>
      </c>
      <c r="AW8">
        <v>69.504000000000005</v>
      </c>
      <c r="AX8">
        <v>0</v>
      </c>
      <c r="AY8">
        <v>0</v>
      </c>
      <c r="AZ8">
        <f t="shared" si="0"/>
        <v>66.67000000000003</v>
      </c>
      <c r="BA8">
        <f t="shared" si="1"/>
        <v>2896.1630379999992</v>
      </c>
      <c r="BD8">
        <v>16.05</v>
      </c>
      <c r="BE8">
        <v>7.63</v>
      </c>
      <c r="BF8">
        <v>1.0900000000000001</v>
      </c>
      <c r="BG8">
        <v>4.09</v>
      </c>
      <c r="BH8">
        <v>5.81</v>
      </c>
      <c r="BI8">
        <v>4.78</v>
      </c>
      <c r="BJ8">
        <v>3.11</v>
      </c>
      <c r="BK8">
        <v>3.34</v>
      </c>
      <c r="BL8">
        <v>2.27</v>
      </c>
      <c r="BM8">
        <v>1.59</v>
      </c>
      <c r="BN8">
        <v>0.52</v>
      </c>
      <c r="BO8">
        <v>9.3800000000000008</v>
      </c>
      <c r="BP8">
        <v>0</v>
      </c>
      <c r="BQ8">
        <v>4.41</v>
      </c>
      <c r="BR8">
        <v>2.15</v>
      </c>
      <c r="BS8">
        <v>0.45</v>
      </c>
      <c r="BT8">
        <v>0</v>
      </c>
      <c r="BU8">
        <v>0</v>
      </c>
      <c r="BV8">
        <v>0</v>
      </c>
      <c r="BW8">
        <f t="shared" si="2"/>
        <v>66.67000000000003</v>
      </c>
    </row>
    <row r="9" spans="1:75">
      <c r="A9" t="s">
        <v>51</v>
      </c>
      <c r="B9">
        <v>0</v>
      </c>
      <c r="C9">
        <v>0</v>
      </c>
      <c r="D9">
        <v>21</v>
      </c>
      <c r="E9">
        <v>0</v>
      </c>
      <c r="F9">
        <v>0</v>
      </c>
      <c r="G9">
        <v>0</v>
      </c>
      <c r="H9">
        <v>0</v>
      </c>
      <c r="I9">
        <v>73.432000000000002</v>
      </c>
      <c r="J9">
        <v>18.632000000000001</v>
      </c>
      <c r="K9">
        <v>215.533728</v>
      </c>
      <c r="L9">
        <v>653.15250000000003</v>
      </c>
      <c r="M9">
        <v>82</v>
      </c>
      <c r="N9">
        <v>118.125</v>
      </c>
      <c r="O9">
        <v>123.66562500000001</v>
      </c>
      <c r="P9">
        <v>137.25</v>
      </c>
      <c r="Q9">
        <v>21.823619999999998</v>
      </c>
      <c r="R9">
        <v>42.392195999999998</v>
      </c>
      <c r="S9">
        <v>26.390910000000002</v>
      </c>
      <c r="T9">
        <v>0</v>
      </c>
      <c r="U9">
        <v>378</v>
      </c>
      <c r="V9">
        <v>20.731850000000001</v>
      </c>
      <c r="W9">
        <v>147.515625</v>
      </c>
      <c r="X9">
        <v>0</v>
      </c>
      <c r="Y9">
        <v>0</v>
      </c>
      <c r="Z9">
        <v>13.1076</v>
      </c>
      <c r="AA9">
        <v>42.66</v>
      </c>
      <c r="AB9">
        <v>26.526700000000002</v>
      </c>
      <c r="AC9">
        <v>19.35568</v>
      </c>
      <c r="AD9">
        <v>36.591700000000003</v>
      </c>
      <c r="AE9">
        <v>49.436556000000003</v>
      </c>
      <c r="AF9">
        <v>8.8740000000000006</v>
      </c>
      <c r="AG9">
        <v>38.7684</v>
      </c>
      <c r="AH9">
        <v>152.94049999999999</v>
      </c>
      <c r="AI9">
        <v>15.276</v>
      </c>
      <c r="AJ9">
        <v>0</v>
      </c>
      <c r="AK9">
        <v>51.267600000000002</v>
      </c>
      <c r="AL9">
        <v>79.364599999999996</v>
      </c>
      <c r="AM9">
        <v>15.804048</v>
      </c>
      <c r="AN9">
        <v>0.68867999999999996</v>
      </c>
      <c r="AO9">
        <v>18.815999999999999</v>
      </c>
      <c r="AP9">
        <v>12.9381</v>
      </c>
      <c r="AQ9">
        <v>20.411999999999999</v>
      </c>
      <c r="AR9">
        <v>32.284799999999997</v>
      </c>
      <c r="AS9">
        <v>0</v>
      </c>
      <c r="AT9">
        <v>11.2476</v>
      </c>
      <c r="AU9">
        <v>0</v>
      </c>
      <c r="AV9">
        <v>21</v>
      </c>
      <c r="AW9">
        <v>69.504000000000005</v>
      </c>
      <c r="AX9">
        <v>0</v>
      </c>
      <c r="AY9">
        <v>0</v>
      </c>
      <c r="AZ9">
        <f t="shared" si="0"/>
        <v>66.67000000000003</v>
      </c>
      <c r="BA9">
        <f t="shared" si="1"/>
        <v>2883.1796179999992</v>
      </c>
      <c r="BD9">
        <v>16.05</v>
      </c>
      <c r="BE9">
        <v>7.63</v>
      </c>
      <c r="BF9">
        <v>1.0900000000000001</v>
      </c>
      <c r="BG9">
        <v>4.09</v>
      </c>
      <c r="BH9">
        <v>5.81</v>
      </c>
      <c r="BI9">
        <v>4.78</v>
      </c>
      <c r="BJ9">
        <v>3.11</v>
      </c>
      <c r="BK9">
        <v>3.34</v>
      </c>
      <c r="BL9">
        <v>2.27</v>
      </c>
      <c r="BM9">
        <v>1.59</v>
      </c>
      <c r="BN9">
        <v>0.52</v>
      </c>
      <c r="BO9">
        <v>9.3800000000000008</v>
      </c>
      <c r="BP9">
        <v>0</v>
      </c>
      <c r="BQ9">
        <v>4.41</v>
      </c>
      <c r="BR9">
        <v>2.15</v>
      </c>
      <c r="BS9">
        <v>0.45</v>
      </c>
      <c r="BT9">
        <v>0</v>
      </c>
      <c r="BU9">
        <v>0</v>
      </c>
      <c r="BV9">
        <v>0</v>
      </c>
      <c r="BW9">
        <f t="shared" si="2"/>
        <v>66.67000000000003</v>
      </c>
    </row>
    <row r="10" spans="1:75">
      <c r="A10" t="s">
        <v>52</v>
      </c>
      <c r="B10">
        <v>0</v>
      </c>
      <c r="C10">
        <v>0</v>
      </c>
      <c r="D10">
        <v>21</v>
      </c>
      <c r="E10">
        <v>0</v>
      </c>
      <c r="F10">
        <v>0</v>
      </c>
      <c r="G10">
        <v>0</v>
      </c>
      <c r="H10">
        <v>0</v>
      </c>
      <c r="I10">
        <v>73.432000000000002</v>
      </c>
      <c r="J10">
        <v>18.632000000000001</v>
      </c>
      <c r="K10">
        <v>215.533728</v>
      </c>
      <c r="L10">
        <v>653.15250000000003</v>
      </c>
      <c r="M10">
        <v>82</v>
      </c>
      <c r="N10">
        <v>118.125</v>
      </c>
      <c r="O10">
        <v>123.66562500000001</v>
      </c>
      <c r="P10">
        <v>137.25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378</v>
      </c>
      <c r="V10">
        <v>20.731850000000001</v>
      </c>
      <c r="W10">
        <v>147.515625</v>
      </c>
      <c r="X10">
        <v>0</v>
      </c>
      <c r="Y10">
        <v>0</v>
      </c>
      <c r="Z10">
        <v>13.1076</v>
      </c>
      <c r="AA10">
        <v>42.66</v>
      </c>
      <c r="AB10">
        <v>26.526700000000002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38.7684</v>
      </c>
      <c r="AH10">
        <v>152.94049999999999</v>
      </c>
      <c r="AI10">
        <v>15.276</v>
      </c>
      <c r="AJ10">
        <v>0</v>
      </c>
      <c r="AK10">
        <v>51.267600000000002</v>
      </c>
      <c r="AL10">
        <v>79.364599999999996</v>
      </c>
      <c r="AM10">
        <v>15.804048</v>
      </c>
      <c r="AN10">
        <v>0.68867999999999996</v>
      </c>
      <c r="AO10">
        <v>18.815999999999999</v>
      </c>
      <c r="AP10">
        <v>12.9381</v>
      </c>
      <c r="AQ10">
        <v>10.206</v>
      </c>
      <c r="AR10">
        <v>32.284799999999997</v>
      </c>
      <c r="AS10">
        <v>0</v>
      </c>
      <c r="AT10">
        <v>11.2476</v>
      </c>
      <c r="AU10">
        <v>0</v>
      </c>
      <c r="AV10">
        <v>21</v>
      </c>
      <c r="AW10">
        <v>69.504000000000005</v>
      </c>
      <c r="AX10">
        <v>0</v>
      </c>
      <c r="AY10">
        <v>0</v>
      </c>
      <c r="AZ10">
        <f t="shared" si="0"/>
        <v>66.67000000000003</v>
      </c>
      <c r="BA10">
        <f t="shared" si="1"/>
        <v>2882.6807459999995</v>
      </c>
      <c r="BD10">
        <v>16.05</v>
      </c>
      <c r="BE10">
        <v>7.63</v>
      </c>
      <c r="BF10">
        <v>1.0900000000000001</v>
      </c>
      <c r="BG10">
        <v>4.09</v>
      </c>
      <c r="BH10">
        <v>5.81</v>
      </c>
      <c r="BI10">
        <v>4.78</v>
      </c>
      <c r="BJ10">
        <v>3.11</v>
      </c>
      <c r="BK10">
        <v>3.34</v>
      </c>
      <c r="BL10">
        <v>2.27</v>
      </c>
      <c r="BM10">
        <v>1.59</v>
      </c>
      <c r="BN10">
        <v>0.52</v>
      </c>
      <c r="BO10">
        <v>9.3800000000000008</v>
      </c>
      <c r="BP10">
        <v>0</v>
      </c>
      <c r="BQ10">
        <v>4.41</v>
      </c>
      <c r="BR10">
        <v>2.15</v>
      </c>
      <c r="BS10">
        <v>0.45</v>
      </c>
      <c r="BT10">
        <v>0</v>
      </c>
      <c r="BU10">
        <v>0</v>
      </c>
      <c r="BV10">
        <v>0</v>
      </c>
      <c r="BW10">
        <f t="shared" si="2"/>
        <v>66.67000000000003</v>
      </c>
    </row>
    <row r="11" spans="1:75">
      <c r="A11" t="s">
        <v>53</v>
      </c>
      <c r="B11">
        <v>0</v>
      </c>
      <c r="C11">
        <v>0</v>
      </c>
      <c r="D11">
        <v>21</v>
      </c>
      <c r="E11">
        <v>0</v>
      </c>
      <c r="F11">
        <v>0</v>
      </c>
      <c r="G11">
        <v>0</v>
      </c>
      <c r="H11">
        <v>0</v>
      </c>
      <c r="I11">
        <v>70.144000000000005</v>
      </c>
      <c r="J11">
        <v>18.632000000000001</v>
      </c>
      <c r="K11">
        <v>215.533728</v>
      </c>
      <c r="L11">
        <v>653.15250000000003</v>
      </c>
      <c r="M11">
        <v>82</v>
      </c>
      <c r="N11">
        <v>118.125</v>
      </c>
      <c r="O11">
        <v>123.66562500000001</v>
      </c>
      <c r="P11">
        <v>137.25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378</v>
      </c>
      <c r="V11">
        <v>20.731850000000001</v>
      </c>
      <c r="W11">
        <v>147.515625</v>
      </c>
      <c r="X11">
        <v>0</v>
      </c>
      <c r="Y11">
        <v>0</v>
      </c>
      <c r="Z11">
        <v>13.1076</v>
      </c>
      <c r="AA11">
        <v>42.66</v>
      </c>
      <c r="AB11">
        <v>26.526700000000002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38.7684</v>
      </c>
      <c r="AH11">
        <v>152.94049999999999</v>
      </c>
      <c r="AI11">
        <v>15.276</v>
      </c>
      <c r="AJ11">
        <v>0</v>
      </c>
      <c r="AK11">
        <v>51.267600000000002</v>
      </c>
      <c r="AL11">
        <v>79.364599999999996</v>
      </c>
      <c r="AM11">
        <v>15.804048</v>
      </c>
      <c r="AN11">
        <v>0.68867999999999996</v>
      </c>
      <c r="AO11">
        <v>18.815999999999999</v>
      </c>
      <c r="AP11">
        <v>12.9381</v>
      </c>
      <c r="AQ11">
        <v>0</v>
      </c>
      <c r="AR11">
        <v>31.612200000000001</v>
      </c>
      <c r="AS11">
        <v>0</v>
      </c>
      <c r="AT11">
        <v>11.2476</v>
      </c>
      <c r="AU11">
        <v>0</v>
      </c>
      <c r="AV11">
        <v>21</v>
      </c>
      <c r="AW11">
        <v>69.504000000000005</v>
      </c>
      <c r="AX11">
        <v>0</v>
      </c>
      <c r="AY11">
        <v>0</v>
      </c>
      <c r="AZ11">
        <f t="shared" si="0"/>
        <v>66.8</v>
      </c>
      <c r="BA11">
        <f t="shared" si="1"/>
        <v>2868.6441459999996</v>
      </c>
      <c r="BD11">
        <v>16.95</v>
      </c>
      <c r="BE11">
        <v>7.45</v>
      </c>
      <c r="BF11">
        <v>1.1499999999999999</v>
      </c>
      <c r="BG11">
        <v>3.97</v>
      </c>
      <c r="BH11">
        <v>5.63</v>
      </c>
      <c r="BI11">
        <v>4.6900000000000004</v>
      </c>
      <c r="BJ11">
        <v>3.21</v>
      </c>
      <c r="BK11">
        <v>3.34</v>
      </c>
      <c r="BL11">
        <v>2.17</v>
      </c>
      <c r="BM11">
        <v>1.59</v>
      </c>
      <c r="BN11">
        <v>0.5</v>
      </c>
      <c r="BO11">
        <v>9.15</v>
      </c>
      <c r="BP11">
        <v>0</v>
      </c>
      <c r="BQ11">
        <v>4.28</v>
      </c>
      <c r="BR11">
        <v>2.27</v>
      </c>
      <c r="BS11">
        <v>0.45</v>
      </c>
      <c r="BT11">
        <v>0</v>
      </c>
      <c r="BU11">
        <v>0</v>
      </c>
      <c r="BV11">
        <v>0</v>
      </c>
      <c r="BW11">
        <f t="shared" si="2"/>
        <v>66.8</v>
      </c>
    </row>
    <row r="12" spans="1:75">
      <c r="A12" t="s">
        <v>54</v>
      </c>
      <c r="B12">
        <v>0</v>
      </c>
      <c r="C12">
        <v>0</v>
      </c>
      <c r="D12">
        <v>21</v>
      </c>
      <c r="E12">
        <v>0</v>
      </c>
      <c r="F12">
        <v>0</v>
      </c>
      <c r="G12">
        <v>0</v>
      </c>
      <c r="H12">
        <v>0</v>
      </c>
      <c r="I12">
        <v>70.144000000000005</v>
      </c>
      <c r="J12">
        <v>18.632000000000001</v>
      </c>
      <c r="K12">
        <v>215.533728</v>
      </c>
      <c r="L12">
        <v>653.15250000000003</v>
      </c>
      <c r="M12">
        <v>82</v>
      </c>
      <c r="N12">
        <v>118.125</v>
      </c>
      <c r="O12">
        <v>123.66562500000001</v>
      </c>
      <c r="P12">
        <v>137.25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378</v>
      </c>
      <c r="V12">
        <v>20.731850000000001</v>
      </c>
      <c r="W12">
        <v>147.515625</v>
      </c>
      <c r="X12">
        <v>0</v>
      </c>
      <c r="Y12">
        <v>0</v>
      </c>
      <c r="Z12">
        <v>13.1076</v>
      </c>
      <c r="AA12">
        <v>42.66</v>
      </c>
      <c r="AB12">
        <v>26.526700000000002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38.7684</v>
      </c>
      <c r="AH12">
        <v>152.94049999999999</v>
      </c>
      <c r="AI12">
        <v>15.276</v>
      </c>
      <c r="AJ12">
        <v>0</v>
      </c>
      <c r="AK12">
        <v>51.267600000000002</v>
      </c>
      <c r="AL12">
        <v>79.364599999999996</v>
      </c>
      <c r="AM12">
        <v>15.804048</v>
      </c>
      <c r="AN12">
        <v>0.68867999999999996</v>
      </c>
      <c r="AO12">
        <v>18.815999999999999</v>
      </c>
      <c r="AP12">
        <v>12.9381</v>
      </c>
      <c r="AQ12">
        <v>0</v>
      </c>
      <c r="AR12">
        <v>31.612200000000001</v>
      </c>
      <c r="AS12">
        <v>0</v>
      </c>
      <c r="AT12">
        <v>11.2476</v>
      </c>
      <c r="AU12">
        <v>0</v>
      </c>
      <c r="AV12">
        <v>21</v>
      </c>
      <c r="AW12">
        <v>69.504000000000005</v>
      </c>
      <c r="AX12">
        <v>0</v>
      </c>
      <c r="AY12">
        <v>0</v>
      </c>
      <c r="AZ12">
        <f t="shared" si="0"/>
        <v>66.8</v>
      </c>
      <c r="BA12">
        <f t="shared" si="1"/>
        <v>2868.6441459999996</v>
      </c>
      <c r="BD12">
        <v>16.95</v>
      </c>
      <c r="BE12">
        <v>7.45</v>
      </c>
      <c r="BF12">
        <v>1.1499999999999999</v>
      </c>
      <c r="BG12">
        <v>3.97</v>
      </c>
      <c r="BH12">
        <v>5.63</v>
      </c>
      <c r="BI12">
        <v>4.6900000000000004</v>
      </c>
      <c r="BJ12">
        <v>3.21</v>
      </c>
      <c r="BK12">
        <v>3.34</v>
      </c>
      <c r="BL12">
        <v>2.17</v>
      </c>
      <c r="BM12">
        <v>1.59</v>
      </c>
      <c r="BN12">
        <v>0.5</v>
      </c>
      <c r="BO12">
        <v>9.15</v>
      </c>
      <c r="BP12">
        <v>0</v>
      </c>
      <c r="BQ12">
        <v>4.28</v>
      </c>
      <c r="BR12">
        <v>2.27</v>
      </c>
      <c r="BS12">
        <v>0.45</v>
      </c>
      <c r="BT12">
        <v>0</v>
      </c>
      <c r="BU12">
        <v>0</v>
      </c>
      <c r="BV12">
        <v>0</v>
      </c>
      <c r="BW12">
        <f t="shared" si="2"/>
        <v>66.8</v>
      </c>
    </row>
    <row r="13" spans="1:75">
      <c r="A13" t="s">
        <v>55</v>
      </c>
      <c r="B13">
        <v>0</v>
      </c>
      <c r="C13">
        <v>0</v>
      </c>
      <c r="D13">
        <v>21</v>
      </c>
      <c r="E13">
        <v>0</v>
      </c>
      <c r="F13">
        <v>0</v>
      </c>
      <c r="G13">
        <v>0</v>
      </c>
      <c r="H13">
        <v>0</v>
      </c>
      <c r="I13">
        <v>70.144000000000005</v>
      </c>
      <c r="J13">
        <v>18.632000000000001</v>
      </c>
      <c r="K13">
        <v>215.533728</v>
      </c>
      <c r="L13">
        <v>653.15250000000003</v>
      </c>
      <c r="M13">
        <v>82</v>
      </c>
      <c r="N13">
        <v>118.125</v>
      </c>
      <c r="O13">
        <v>123.66562500000001</v>
      </c>
      <c r="P13">
        <v>137.25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378</v>
      </c>
      <c r="V13">
        <v>20.731850000000001</v>
      </c>
      <c r="W13">
        <v>147.515625</v>
      </c>
      <c r="X13">
        <v>0</v>
      </c>
      <c r="Y13">
        <v>0</v>
      </c>
      <c r="Z13">
        <v>13.1076</v>
      </c>
      <c r="AA13">
        <v>42.66</v>
      </c>
      <c r="AB13">
        <v>26.526700000000002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38.7684</v>
      </c>
      <c r="AH13">
        <v>152.94049999999999</v>
      </c>
      <c r="AI13">
        <v>15.276</v>
      </c>
      <c r="AJ13">
        <v>0</v>
      </c>
      <c r="AK13">
        <v>51.267600000000002</v>
      </c>
      <c r="AL13">
        <v>79.364599999999996</v>
      </c>
      <c r="AM13">
        <v>15.804048</v>
      </c>
      <c r="AN13">
        <v>0.68867999999999996</v>
      </c>
      <c r="AO13">
        <v>18.815999999999999</v>
      </c>
      <c r="AP13">
        <v>12.9381</v>
      </c>
      <c r="AQ13">
        <v>0</v>
      </c>
      <c r="AR13">
        <v>31.897383000000001</v>
      </c>
      <c r="AS13">
        <v>0</v>
      </c>
      <c r="AT13">
        <v>11.2476</v>
      </c>
      <c r="AU13">
        <v>0</v>
      </c>
      <c r="AV13">
        <v>21</v>
      </c>
      <c r="AW13">
        <v>69.504000000000005</v>
      </c>
      <c r="AX13">
        <v>0</v>
      </c>
      <c r="AY13">
        <v>0</v>
      </c>
      <c r="AZ13">
        <f t="shared" si="0"/>
        <v>66.8</v>
      </c>
      <c r="BA13">
        <f t="shared" si="1"/>
        <v>2868.9293289999996</v>
      </c>
      <c r="BD13">
        <v>16.95</v>
      </c>
      <c r="BE13">
        <v>7.45</v>
      </c>
      <c r="BF13">
        <v>1.1499999999999999</v>
      </c>
      <c r="BG13">
        <v>3.97</v>
      </c>
      <c r="BH13">
        <v>5.63</v>
      </c>
      <c r="BI13">
        <v>4.6900000000000004</v>
      </c>
      <c r="BJ13">
        <v>3.21</v>
      </c>
      <c r="BK13">
        <v>3.34</v>
      </c>
      <c r="BL13">
        <v>2.17</v>
      </c>
      <c r="BM13">
        <v>1.59</v>
      </c>
      <c r="BN13">
        <v>0.5</v>
      </c>
      <c r="BO13">
        <v>9.15</v>
      </c>
      <c r="BP13">
        <v>0</v>
      </c>
      <c r="BQ13">
        <v>4.28</v>
      </c>
      <c r="BR13">
        <v>2.27</v>
      </c>
      <c r="BS13">
        <v>0.45</v>
      </c>
      <c r="BT13">
        <v>0</v>
      </c>
      <c r="BU13">
        <v>0</v>
      </c>
      <c r="BV13">
        <v>0</v>
      </c>
      <c r="BW13">
        <f t="shared" si="2"/>
        <v>66.8</v>
      </c>
    </row>
    <row r="14" spans="1:75">
      <c r="A14" t="s">
        <v>56</v>
      </c>
      <c r="B14">
        <v>0</v>
      </c>
      <c r="C14">
        <v>0</v>
      </c>
      <c r="D14">
        <v>21</v>
      </c>
      <c r="E14">
        <v>0</v>
      </c>
      <c r="F14">
        <v>0</v>
      </c>
      <c r="G14">
        <v>0</v>
      </c>
      <c r="H14">
        <v>0</v>
      </c>
      <c r="I14">
        <v>70.144000000000005</v>
      </c>
      <c r="J14">
        <v>18.632000000000001</v>
      </c>
      <c r="K14">
        <v>215.533728</v>
      </c>
      <c r="L14">
        <v>653.15250000000003</v>
      </c>
      <c r="M14">
        <v>82</v>
      </c>
      <c r="N14">
        <v>118.125</v>
      </c>
      <c r="O14">
        <v>123.66562500000001</v>
      </c>
      <c r="P14">
        <v>137.25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378</v>
      </c>
      <c r="V14">
        <v>20.731850000000001</v>
      </c>
      <c r="W14">
        <v>147.515625</v>
      </c>
      <c r="X14">
        <v>0</v>
      </c>
      <c r="Y14">
        <v>0</v>
      </c>
      <c r="Z14">
        <v>13.1076</v>
      </c>
      <c r="AA14">
        <v>42.66</v>
      </c>
      <c r="AB14">
        <v>26.526700000000002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38.7684</v>
      </c>
      <c r="AH14">
        <v>152.94049999999999</v>
      </c>
      <c r="AI14">
        <v>15.276</v>
      </c>
      <c r="AJ14">
        <v>0</v>
      </c>
      <c r="AK14">
        <v>51.267600000000002</v>
      </c>
      <c r="AL14">
        <v>79.364599999999996</v>
      </c>
      <c r="AM14">
        <v>15.804048</v>
      </c>
      <c r="AN14">
        <v>0.68867999999999996</v>
      </c>
      <c r="AO14">
        <v>18.815999999999999</v>
      </c>
      <c r="AP14">
        <v>12.9381</v>
      </c>
      <c r="AQ14">
        <v>0</v>
      </c>
      <c r="AR14">
        <v>31.897383000000001</v>
      </c>
      <c r="AS14">
        <v>0</v>
      </c>
      <c r="AT14">
        <v>11.2476</v>
      </c>
      <c r="AU14">
        <v>0</v>
      </c>
      <c r="AV14">
        <v>21</v>
      </c>
      <c r="AW14">
        <v>69.504000000000005</v>
      </c>
      <c r="AX14">
        <v>0</v>
      </c>
      <c r="AY14">
        <v>0</v>
      </c>
      <c r="AZ14">
        <f t="shared" si="0"/>
        <v>66.8</v>
      </c>
      <c r="BA14">
        <f t="shared" si="1"/>
        <v>2868.9293289999996</v>
      </c>
      <c r="BD14">
        <v>16.95</v>
      </c>
      <c r="BE14">
        <v>7.45</v>
      </c>
      <c r="BF14">
        <v>1.1499999999999999</v>
      </c>
      <c r="BG14">
        <v>3.97</v>
      </c>
      <c r="BH14">
        <v>5.63</v>
      </c>
      <c r="BI14">
        <v>4.6900000000000004</v>
      </c>
      <c r="BJ14">
        <v>3.21</v>
      </c>
      <c r="BK14">
        <v>3.34</v>
      </c>
      <c r="BL14">
        <v>2.17</v>
      </c>
      <c r="BM14">
        <v>1.59</v>
      </c>
      <c r="BN14">
        <v>0.5</v>
      </c>
      <c r="BO14">
        <v>9.15</v>
      </c>
      <c r="BP14">
        <v>0</v>
      </c>
      <c r="BQ14">
        <v>4.28</v>
      </c>
      <c r="BR14">
        <v>2.27</v>
      </c>
      <c r="BS14">
        <v>0.45</v>
      </c>
      <c r="BT14">
        <v>0</v>
      </c>
      <c r="BU14">
        <v>0</v>
      </c>
      <c r="BV14">
        <v>0</v>
      </c>
      <c r="BW14">
        <f t="shared" si="2"/>
        <v>66.8</v>
      </c>
    </row>
    <row r="15" spans="1:75">
      <c r="A15" t="s">
        <v>57</v>
      </c>
      <c r="B15">
        <v>0</v>
      </c>
      <c r="C15">
        <v>0</v>
      </c>
      <c r="D15">
        <v>21</v>
      </c>
      <c r="E15">
        <v>0</v>
      </c>
      <c r="F15">
        <v>0</v>
      </c>
      <c r="G15">
        <v>0</v>
      </c>
      <c r="H15">
        <v>0</v>
      </c>
      <c r="I15">
        <v>70.144000000000005</v>
      </c>
      <c r="J15">
        <v>18.632000000000001</v>
      </c>
      <c r="K15">
        <v>215.533728</v>
      </c>
      <c r="L15">
        <v>653.15250000000003</v>
      </c>
      <c r="M15">
        <v>82</v>
      </c>
      <c r="N15">
        <v>118.125</v>
      </c>
      <c r="O15">
        <v>123.66562500000001</v>
      </c>
      <c r="P15">
        <v>137.25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378</v>
      </c>
      <c r="V15">
        <v>20.731850000000001</v>
      </c>
      <c r="W15">
        <v>147.515625</v>
      </c>
      <c r="X15">
        <v>0</v>
      </c>
      <c r="Y15">
        <v>0</v>
      </c>
      <c r="Z15">
        <v>13.1076</v>
      </c>
      <c r="AA15">
        <v>42.66</v>
      </c>
      <c r="AB15">
        <v>26.526700000000002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38.7684</v>
      </c>
      <c r="AH15">
        <v>152.94049999999999</v>
      </c>
      <c r="AI15">
        <v>15.276</v>
      </c>
      <c r="AJ15">
        <v>0</v>
      </c>
      <c r="AK15">
        <v>51.267600000000002</v>
      </c>
      <c r="AL15">
        <v>79.364599999999996</v>
      </c>
      <c r="AM15">
        <v>15.804048</v>
      </c>
      <c r="AN15">
        <v>0.68867999999999996</v>
      </c>
      <c r="AO15">
        <v>18.815999999999999</v>
      </c>
      <c r="AP15">
        <v>12.9381</v>
      </c>
      <c r="AQ15">
        <v>0</v>
      </c>
      <c r="AR15">
        <v>31.897383000000001</v>
      </c>
      <c r="AS15">
        <v>0</v>
      </c>
      <c r="AT15">
        <v>11.2476</v>
      </c>
      <c r="AU15">
        <v>0</v>
      </c>
      <c r="AV15">
        <v>21</v>
      </c>
      <c r="AW15">
        <v>69.504000000000005</v>
      </c>
      <c r="AX15">
        <v>0</v>
      </c>
      <c r="AY15">
        <v>0</v>
      </c>
      <c r="AZ15">
        <f t="shared" si="0"/>
        <v>66.8</v>
      </c>
      <c r="BA15">
        <f t="shared" si="1"/>
        <v>2868.9293289999996</v>
      </c>
      <c r="BD15">
        <v>16.95</v>
      </c>
      <c r="BE15">
        <v>7.45</v>
      </c>
      <c r="BF15">
        <v>1.1499999999999999</v>
      </c>
      <c r="BG15">
        <v>3.97</v>
      </c>
      <c r="BH15">
        <v>5.63</v>
      </c>
      <c r="BI15">
        <v>4.6900000000000004</v>
      </c>
      <c r="BJ15">
        <v>3.21</v>
      </c>
      <c r="BK15">
        <v>3.34</v>
      </c>
      <c r="BL15">
        <v>2.17</v>
      </c>
      <c r="BM15">
        <v>1.59</v>
      </c>
      <c r="BN15">
        <v>0.5</v>
      </c>
      <c r="BO15">
        <v>9.15</v>
      </c>
      <c r="BP15">
        <v>0</v>
      </c>
      <c r="BQ15">
        <v>4.28</v>
      </c>
      <c r="BR15">
        <v>2.27</v>
      </c>
      <c r="BS15">
        <v>0.45</v>
      </c>
      <c r="BT15">
        <v>0</v>
      </c>
      <c r="BU15">
        <v>0</v>
      </c>
      <c r="BV15">
        <v>0</v>
      </c>
      <c r="BW15">
        <f t="shared" si="2"/>
        <v>66.8</v>
      </c>
    </row>
    <row r="16" spans="1:75">
      <c r="A16" t="s">
        <v>58</v>
      </c>
      <c r="B16">
        <v>0</v>
      </c>
      <c r="C16">
        <v>0</v>
      </c>
      <c r="D16">
        <v>21</v>
      </c>
      <c r="E16">
        <v>0</v>
      </c>
      <c r="F16">
        <v>0</v>
      </c>
      <c r="G16">
        <v>0</v>
      </c>
      <c r="H16">
        <v>0</v>
      </c>
      <c r="I16">
        <v>70.144000000000005</v>
      </c>
      <c r="J16">
        <v>18.632000000000001</v>
      </c>
      <c r="K16">
        <v>215.533728</v>
      </c>
      <c r="L16">
        <v>653.15250000000003</v>
      </c>
      <c r="M16">
        <v>82</v>
      </c>
      <c r="N16">
        <v>118.125</v>
      </c>
      <c r="O16">
        <v>123.66562500000001</v>
      </c>
      <c r="P16">
        <v>137.25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378</v>
      </c>
      <c r="V16">
        <v>20.731850000000001</v>
      </c>
      <c r="W16">
        <v>147.515625</v>
      </c>
      <c r="X16">
        <v>0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38.7684</v>
      </c>
      <c r="AH16">
        <v>152.94049999999999</v>
      </c>
      <c r="AI16">
        <v>15.276</v>
      </c>
      <c r="AJ16">
        <v>0</v>
      </c>
      <c r="AK16">
        <v>51.267600000000002</v>
      </c>
      <c r="AL16">
        <v>79.364599999999996</v>
      </c>
      <c r="AM16">
        <v>15.804048</v>
      </c>
      <c r="AN16">
        <v>0.68867999999999996</v>
      </c>
      <c r="AO16">
        <v>18.815999999999999</v>
      </c>
      <c r="AP16">
        <v>12.9381</v>
      </c>
      <c r="AQ16">
        <v>0</v>
      </c>
      <c r="AR16">
        <v>31.897383000000001</v>
      </c>
      <c r="AS16">
        <v>0</v>
      </c>
      <c r="AT16">
        <v>11.2476</v>
      </c>
      <c r="AU16">
        <v>0</v>
      </c>
      <c r="AV16">
        <v>21</v>
      </c>
      <c r="AW16">
        <v>69.504000000000005</v>
      </c>
      <c r="AX16">
        <v>0</v>
      </c>
      <c r="AY16">
        <v>0</v>
      </c>
      <c r="AZ16">
        <f t="shared" si="0"/>
        <v>66.8</v>
      </c>
      <c r="BA16">
        <f t="shared" si="1"/>
        <v>2881.9127489999996</v>
      </c>
      <c r="BD16">
        <v>16.95</v>
      </c>
      <c r="BE16">
        <v>7.45</v>
      </c>
      <c r="BF16">
        <v>1.1499999999999999</v>
      </c>
      <c r="BG16">
        <v>3.97</v>
      </c>
      <c r="BH16">
        <v>5.63</v>
      </c>
      <c r="BI16">
        <v>4.6900000000000004</v>
      </c>
      <c r="BJ16">
        <v>3.21</v>
      </c>
      <c r="BK16">
        <v>3.34</v>
      </c>
      <c r="BL16">
        <v>2.17</v>
      </c>
      <c r="BM16">
        <v>1.59</v>
      </c>
      <c r="BN16">
        <v>0.5</v>
      </c>
      <c r="BO16">
        <v>9.15</v>
      </c>
      <c r="BP16">
        <v>0</v>
      </c>
      <c r="BQ16">
        <v>4.28</v>
      </c>
      <c r="BR16">
        <v>2.27</v>
      </c>
      <c r="BS16">
        <v>0.45</v>
      </c>
      <c r="BT16">
        <v>0</v>
      </c>
      <c r="BU16">
        <v>0</v>
      </c>
      <c r="BV16">
        <v>0</v>
      </c>
      <c r="BW16">
        <f t="shared" si="2"/>
        <v>66.8</v>
      </c>
    </row>
    <row r="17" spans="1:75">
      <c r="A17" t="s">
        <v>59</v>
      </c>
      <c r="B17">
        <v>0</v>
      </c>
      <c r="C17">
        <v>0</v>
      </c>
      <c r="D17">
        <v>21</v>
      </c>
      <c r="E17">
        <v>0</v>
      </c>
      <c r="F17">
        <v>0</v>
      </c>
      <c r="G17">
        <v>0</v>
      </c>
      <c r="H17">
        <v>0</v>
      </c>
      <c r="I17">
        <v>70.144000000000005</v>
      </c>
      <c r="J17">
        <v>18.632000000000001</v>
      </c>
      <c r="K17">
        <v>215.533728</v>
      </c>
      <c r="L17">
        <v>653.15250000000003</v>
      </c>
      <c r="M17">
        <v>82</v>
      </c>
      <c r="N17">
        <v>118.125</v>
      </c>
      <c r="O17">
        <v>123.66562500000001</v>
      </c>
      <c r="P17">
        <v>137.25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378</v>
      </c>
      <c r="V17">
        <v>20.731850000000001</v>
      </c>
      <c r="W17">
        <v>147.515625</v>
      </c>
      <c r="X17">
        <v>0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38.7684</v>
      </c>
      <c r="AH17">
        <v>152.94049999999999</v>
      </c>
      <c r="AI17">
        <v>15.276</v>
      </c>
      <c r="AJ17">
        <v>0</v>
      </c>
      <c r="AK17">
        <v>51.267600000000002</v>
      </c>
      <c r="AL17">
        <v>79.364599999999996</v>
      </c>
      <c r="AM17">
        <v>15.804048</v>
      </c>
      <c r="AN17">
        <v>0.68867999999999996</v>
      </c>
      <c r="AO17">
        <v>18.815999999999999</v>
      </c>
      <c r="AP17">
        <v>12.9381</v>
      </c>
      <c r="AQ17">
        <v>0</v>
      </c>
      <c r="AR17">
        <v>31.897383000000001</v>
      </c>
      <c r="AS17">
        <v>0</v>
      </c>
      <c r="AT17">
        <v>11.2476</v>
      </c>
      <c r="AU17">
        <v>0</v>
      </c>
      <c r="AV17">
        <v>21</v>
      </c>
      <c r="AW17">
        <v>69.504000000000005</v>
      </c>
      <c r="AX17">
        <v>0</v>
      </c>
      <c r="AY17">
        <v>0</v>
      </c>
      <c r="AZ17">
        <f t="shared" si="0"/>
        <v>66.8</v>
      </c>
      <c r="BA17">
        <f t="shared" si="1"/>
        <v>2881.9127489999996</v>
      </c>
      <c r="BD17">
        <v>16.95</v>
      </c>
      <c r="BE17">
        <v>7.45</v>
      </c>
      <c r="BF17">
        <v>1.1499999999999999</v>
      </c>
      <c r="BG17">
        <v>3.97</v>
      </c>
      <c r="BH17">
        <v>5.63</v>
      </c>
      <c r="BI17">
        <v>4.6900000000000004</v>
      </c>
      <c r="BJ17">
        <v>3.21</v>
      </c>
      <c r="BK17">
        <v>3.34</v>
      </c>
      <c r="BL17">
        <v>2.17</v>
      </c>
      <c r="BM17">
        <v>1.59</v>
      </c>
      <c r="BN17">
        <v>0.5</v>
      </c>
      <c r="BO17">
        <v>9.15</v>
      </c>
      <c r="BP17">
        <v>0</v>
      </c>
      <c r="BQ17">
        <v>4.28</v>
      </c>
      <c r="BR17">
        <v>2.27</v>
      </c>
      <c r="BS17">
        <v>0.45</v>
      </c>
      <c r="BT17">
        <v>0</v>
      </c>
      <c r="BU17">
        <v>0</v>
      </c>
      <c r="BV17">
        <v>0</v>
      </c>
      <c r="BW17">
        <f t="shared" si="2"/>
        <v>66.8</v>
      </c>
    </row>
    <row r="18" spans="1:75">
      <c r="A18" t="s">
        <v>60</v>
      </c>
      <c r="B18">
        <v>0</v>
      </c>
      <c r="C18">
        <v>0</v>
      </c>
      <c r="D18">
        <v>21</v>
      </c>
      <c r="E18">
        <v>0</v>
      </c>
      <c r="F18">
        <v>0</v>
      </c>
      <c r="G18">
        <v>0</v>
      </c>
      <c r="H18">
        <v>0</v>
      </c>
      <c r="I18">
        <v>70.144000000000005</v>
      </c>
      <c r="J18">
        <v>18.632000000000001</v>
      </c>
      <c r="K18">
        <v>215.533728</v>
      </c>
      <c r="L18">
        <v>653.15250000000003</v>
      </c>
      <c r="M18">
        <v>82</v>
      </c>
      <c r="N18">
        <v>118.125</v>
      </c>
      <c r="O18">
        <v>123.66562500000001</v>
      </c>
      <c r="P18">
        <v>137.25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378</v>
      </c>
      <c r="V18">
        <v>20.731850000000001</v>
      </c>
      <c r="W18">
        <v>147.515625</v>
      </c>
      <c r="X18">
        <v>0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38.7684</v>
      </c>
      <c r="AH18">
        <v>152.94049999999999</v>
      </c>
      <c r="AI18">
        <v>15.276</v>
      </c>
      <c r="AJ18">
        <v>0</v>
      </c>
      <c r="AK18">
        <v>51.267600000000002</v>
      </c>
      <c r="AL18">
        <v>79.364599999999996</v>
      </c>
      <c r="AM18">
        <v>15.804048</v>
      </c>
      <c r="AN18">
        <v>0.68867999999999996</v>
      </c>
      <c r="AO18">
        <v>18.815999999999999</v>
      </c>
      <c r="AP18">
        <v>12.9381</v>
      </c>
      <c r="AQ18">
        <v>0</v>
      </c>
      <c r="AR18">
        <v>31.897383000000001</v>
      </c>
      <c r="AS18">
        <v>0</v>
      </c>
      <c r="AT18">
        <v>11.2476</v>
      </c>
      <c r="AU18">
        <v>0</v>
      </c>
      <c r="AV18">
        <v>21</v>
      </c>
      <c r="AW18">
        <v>69.504000000000005</v>
      </c>
      <c r="AX18">
        <v>0</v>
      </c>
      <c r="AY18">
        <v>0</v>
      </c>
      <c r="AZ18">
        <f t="shared" si="0"/>
        <v>66.8</v>
      </c>
      <c r="BA18">
        <f t="shared" si="1"/>
        <v>2881.9127489999996</v>
      </c>
      <c r="BD18">
        <v>16.95</v>
      </c>
      <c r="BE18">
        <v>7.45</v>
      </c>
      <c r="BF18">
        <v>1.1499999999999999</v>
      </c>
      <c r="BG18">
        <v>3.97</v>
      </c>
      <c r="BH18">
        <v>5.63</v>
      </c>
      <c r="BI18">
        <v>4.6900000000000004</v>
      </c>
      <c r="BJ18">
        <v>3.21</v>
      </c>
      <c r="BK18">
        <v>3.34</v>
      </c>
      <c r="BL18">
        <v>2.17</v>
      </c>
      <c r="BM18">
        <v>1.59</v>
      </c>
      <c r="BN18">
        <v>0.5</v>
      </c>
      <c r="BO18">
        <v>9.15</v>
      </c>
      <c r="BP18">
        <v>0</v>
      </c>
      <c r="BQ18">
        <v>4.28</v>
      </c>
      <c r="BR18">
        <v>2.27</v>
      </c>
      <c r="BS18">
        <v>0.45</v>
      </c>
      <c r="BT18">
        <v>0</v>
      </c>
      <c r="BU18">
        <v>0</v>
      </c>
      <c r="BV18">
        <v>0</v>
      </c>
      <c r="BW18">
        <f t="shared" si="2"/>
        <v>66.8</v>
      </c>
    </row>
    <row r="19" spans="1:75">
      <c r="A19" t="s">
        <v>61</v>
      </c>
      <c r="B19">
        <v>0</v>
      </c>
      <c r="C19">
        <v>0</v>
      </c>
      <c r="D19">
        <v>21</v>
      </c>
      <c r="E19">
        <v>0</v>
      </c>
      <c r="F19">
        <v>0</v>
      </c>
      <c r="G19">
        <v>0</v>
      </c>
      <c r="H19">
        <v>0</v>
      </c>
      <c r="I19">
        <v>70.144000000000005</v>
      </c>
      <c r="J19">
        <v>18.632000000000001</v>
      </c>
      <c r="K19">
        <v>215.533728</v>
      </c>
      <c r="L19">
        <v>653.15250000000003</v>
      </c>
      <c r="M19">
        <v>82</v>
      </c>
      <c r="N19">
        <v>118.125</v>
      </c>
      <c r="O19">
        <v>123.66562500000001</v>
      </c>
      <c r="P19">
        <v>137.25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378</v>
      </c>
      <c r="V19">
        <v>20.731850000000001</v>
      </c>
      <c r="W19">
        <v>147.515625</v>
      </c>
      <c r="X19">
        <v>0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38.7684</v>
      </c>
      <c r="AH19">
        <v>152.94049999999999</v>
      </c>
      <c r="AI19">
        <v>15.276</v>
      </c>
      <c r="AJ19">
        <v>0</v>
      </c>
      <c r="AK19">
        <v>51.267600000000002</v>
      </c>
      <c r="AL19">
        <v>79.364599999999996</v>
      </c>
      <c r="AM19">
        <v>15.804048</v>
      </c>
      <c r="AN19">
        <v>0.68867999999999996</v>
      </c>
      <c r="AO19">
        <v>18.815999999999999</v>
      </c>
      <c r="AP19">
        <v>11.529</v>
      </c>
      <c r="AQ19">
        <v>0</v>
      </c>
      <c r="AR19">
        <v>31.897383000000001</v>
      </c>
      <c r="AS19">
        <v>0</v>
      </c>
      <c r="AT19">
        <v>11.2476</v>
      </c>
      <c r="AU19">
        <v>0</v>
      </c>
      <c r="AV19">
        <v>21</v>
      </c>
      <c r="AW19">
        <v>69.504000000000005</v>
      </c>
      <c r="AX19">
        <v>0</v>
      </c>
      <c r="AY19">
        <v>0</v>
      </c>
      <c r="AZ19">
        <f t="shared" si="0"/>
        <v>66.8</v>
      </c>
      <c r="BA19">
        <f t="shared" si="1"/>
        <v>2880.5036489999998</v>
      </c>
      <c r="BD19">
        <v>16.95</v>
      </c>
      <c r="BE19">
        <v>7.45</v>
      </c>
      <c r="BF19">
        <v>1.1499999999999999</v>
      </c>
      <c r="BG19">
        <v>3.97</v>
      </c>
      <c r="BH19">
        <v>5.63</v>
      </c>
      <c r="BI19">
        <v>4.6900000000000004</v>
      </c>
      <c r="BJ19">
        <v>3.21</v>
      </c>
      <c r="BK19">
        <v>3.34</v>
      </c>
      <c r="BL19">
        <v>2.17</v>
      </c>
      <c r="BM19">
        <v>1.59</v>
      </c>
      <c r="BN19">
        <v>0.5</v>
      </c>
      <c r="BO19">
        <v>9.15</v>
      </c>
      <c r="BP19">
        <v>0</v>
      </c>
      <c r="BQ19">
        <v>4.28</v>
      </c>
      <c r="BR19">
        <v>2.27</v>
      </c>
      <c r="BS19">
        <v>0.45</v>
      </c>
      <c r="BT19">
        <v>0</v>
      </c>
      <c r="BU19">
        <v>0</v>
      </c>
      <c r="BV19">
        <v>0</v>
      </c>
      <c r="BW19">
        <f t="shared" si="2"/>
        <v>66.8</v>
      </c>
    </row>
    <row r="20" spans="1:75">
      <c r="A20" t="s">
        <v>62</v>
      </c>
      <c r="B20">
        <v>0</v>
      </c>
      <c r="C20">
        <v>0</v>
      </c>
      <c r="D20">
        <v>21</v>
      </c>
      <c r="E20">
        <v>0</v>
      </c>
      <c r="F20">
        <v>0</v>
      </c>
      <c r="G20">
        <v>0</v>
      </c>
      <c r="H20">
        <v>0</v>
      </c>
      <c r="I20">
        <v>70.144000000000005</v>
      </c>
      <c r="J20">
        <v>18.632000000000001</v>
      </c>
      <c r="K20">
        <v>215.533728</v>
      </c>
      <c r="L20">
        <v>653.15250000000003</v>
      </c>
      <c r="M20">
        <v>82</v>
      </c>
      <c r="N20">
        <v>118.125</v>
      </c>
      <c r="O20">
        <v>123.66562500000001</v>
      </c>
      <c r="P20">
        <v>137.25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378</v>
      </c>
      <c r="V20">
        <v>20.731850000000001</v>
      </c>
      <c r="W20">
        <v>147.515625</v>
      </c>
      <c r="X20">
        <v>0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38.7684</v>
      </c>
      <c r="AH20">
        <v>152.94049999999999</v>
      </c>
      <c r="AI20">
        <v>15.276</v>
      </c>
      <c r="AJ20">
        <v>0</v>
      </c>
      <c r="AK20">
        <v>51.267600000000002</v>
      </c>
      <c r="AL20">
        <v>79.364599999999996</v>
      </c>
      <c r="AM20">
        <v>15.804048</v>
      </c>
      <c r="AN20">
        <v>0.68867999999999996</v>
      </c>
      <c r="AO20">
        <v>18.815999999999999</v>
      </c>
      <c r="AP20">
        <v>11.529</v>
      </c>
      <c r="AQ20">
        <v>0</v>
      </c>
      <c r="AR20">
        <v>31.897383000000001</v>
      </c>
      <c r="AS20">
        <v>0</v>
      </c>
      <c r="AT20">
        <v>11.2476</v>
      </c>
      <c r="AU20">
        <v>0</v>
      </c>
      <c r="AV20">
        <v>21</v>
      </c>
      <c r="AW20">
        <v>69.504000000000005</v>
      </c>
      <c r="AX20">
        <v>0</v>
      </c>
      <c r="AY20">
        <v>0</v>
      </c>
      <c r="AZ20">
        <f t="shared" si="0"/>
        <v>66.8</v>
      </c>
      <c r="BA20">
        <f t="shared" si="1"/>
        <v>2873.9498490000001</v>
      </c>
      <c r="BD20">
        <v>16.95</v>
      </c>
      <c r="BE20">
        <v>7.45</v>
      </c>
      <c r="BF20">
        <v>1.1499999999999999</v>
      </c>
      <c r="BG20">
        <v>3.97</v>
      </c>
      <c r="BH20">
        <v>5.63</v>
      </c>
      <c r="BI20">
        <v>4.6900000000000004</v>
      </c>
      <c r="BJ20">
        <v>3.21</v>
      </c>
      <c r="BK20">
        <v>3.34</v>
      </c>
      <c r="BL20">
        <v>2.17</v>
      </c>
      <c r="BM20">
        <v>1.59</v>
      </c>
      <c r="BN20">
        <v>0.5</v>
      </c>
      <c r="BO20">
        <v>9.15</v>
      </c>
      <c r="BP20">
        <v>0</v>
      </c>
      <c r="BQ20">
        <v>4.28</v>
      </c>
      <c r="BR20">
        <v>2.27</v>
      </c>
      <c r="BS20">
        <v>0.45</v>
      </c>
      <c r="BT20">
        <v>0</v>
      </c>
      <c r="BU20">
        <v>0</v>
      </c>
      <c r="BV20">
        <v>0</v>
      </c>
      <c r="BW20">
        <f t="shared" si="2"/>
        <v>66.8</v>
      </c>
    </row>
    <row r="21" spans="1:75">
      <c r="A21" t="s">
        <v>63</v>
      </c>
      <c r="B21">
        <v>0</v>
      </c>
      <c r="C21">
        <v>0</v>
      </c>
      <c r="D21">
        <v>21</v>
      </c>
      <c r="E21">
        <v>0</v>
      </c>
      <c r="F21">
        <v>0</v>
      </c>
      <c r="G21">
        <v>0</v>
      </c>
      <c r="H21">
        <v>0</v>
      </c>
      <c r="I21">
        <v>70.144000000000005</v>
      </c>
      <c r="J21">
        <v>18.632000000000001</v>
      </c>
      <c r="K21">
        <v>215.533728</v>
      </c>
      <c r="L21">
        <v>653.15250000000003</v>
      </c>
      <c r="M21">
        <v>82</v>
      </c>
      <c r="N21">
        <v>118.125</v>
      </c>
      <c r="O21">
        <v>123.66562500000001</v>
      </c>
      <c r="P21">
        <v>137.25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378</v>
      </c>
      <c r="V21">
        <v>20.731850000000001</v>
      </c>
      <c r="W21">
        <v>147.515625</v>
      </c>
      <c r="X21">
        <v>0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38.7684</v>
      </c>
      <c r="AH21">
        <v>152.94049999999999</v>
      </c>
      <c r="AI21">
        <v>15.276</v>
      </c>
      <c r="AJ21">
        <v>0</v>
      </c>
      <c r="AK21">
        <v>51.267600000000002</v>
      </c>
      <c r="AL21">
        <v>79.364599999999996</v>
      </c>
      <c r="AM21">
        <v>15.804048</v>
      </c>
      <c r="AN21">
        <v>0.68867999999999996</v>
      </c>
      <c r="AO21">
        <v>20.58</v>
      </c>
      <c r="AP21">
        <v>11.529</v>
      </c>
      <c r="AQ21">
        <v>8.82</v>
      </c>
      <c r="AR21">
        <v>32.284799999999997</v>
      </c>
      <c r="AS21">
        <v>0</v>
      </c>
      <c r="AT21">
        <v>11.2476</v>
      </c>
      <c r="AU21">
        <v>0</v>
      </c>
      <c r="AV21">
        <v>21</v>
      </c>
      <c r="AW21">
        <v>69.504000000000005</v>
      </c>
      <c r="AX21">
        <v>0</v>
      </c>
      <c r="AY21">
        <v>0</v>
      </c>
      <c r="AZ21">
        <f t="shared" si="0"/>
        <v>66.8</v>
      </c>
      <c r="BA21">
        <f t="shared" si="1"/>
        <v>2884.9212660000003</v>
      </c>
      <c r="BD21">
        <v>16.95</v>
      </c>
      <c r="BE21">
        <v>7.45</v>
      </c>
      <c r="BF21">
        <v>1.1499999999999999</v>
      </c>
      <c r="BG21">
        <v>3.97</v>
      </c>
      <c r="BH21">
        <v>5.63</v>
      </c>
      <c r="BI21">
        <v>4.6900000000000004</v>
      </c>
      <c r="BJ21">
        <v>3.21</v>
      </c>
      <c r="BK21">
        <v>3.34</v>
      </c>
      <c r="BL21">
        <v>2.17</v>
      </c>
      <c r="BM21">
        <v>1.59</v>
      </c>
      <c r="BN21">
        <v>0.5</v>
      </c>
      <c r="BO21">
        <v>9.15</v>
      </c>
      <c r="BP21">
        <v>0</v>
      </c>
      <c r="BQ21">
        <v>4.28</v>
      </c>
      <c r="BR21">
        <v>2.27</v>
      </c>
      <c r="BS21">
        <v>0.45</v>
      </c>
      <c r="BT21">
        <v>0</v>
      </c>
      <c r="BU21">
        <v>0</v>
      </c>
      <c r="BV21">
        <v>0</v>
      </c>
      <c r="BW21">
        <f t="shared" si="2"/>
        <v>66.8</v>
      </c>
    </row>
    <row r="22" spans="1:75">
      <c r="A22" t="s">
        <v>64</v>
      </c>
      <c r="B22">
        <v>0</v>
      </c>
      <c r="C22">
        <v>0</v>
      </c>
      <c r="D22">
        <v>21</v>
      </c>
      <c r="E22">
        <v>0</v>
      </c>
      <c r="F22">
        <v>0</v>
      </c>
      <c r="G22">
        <v>0</v>
      </c>
      <c r="H22">
        <v>0</v>
      </c>
      <c r="I22">
        <v>70.144000000000005</v>
      </c>
      <c r="J22">
        <v>18.632000000000001</v>
      </c>
      <c r="K22">
        <v>215.533728</v>
      </c>
      <c r="L22">
        <v>653.15250000000003</v>
      </c>
      <c r="M22">
        <v>82</v>
      </c>
      <c r="N22">
        <v>118.125</v>
      </c>
      <c r="O22">
        <v>123.66562500000001</v>
      </c>
      <c r="P22">
        <v>137.25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378</v>
      </c>
      <c r="V22">
        <v>20.731850000000001</v>
      </c>
      <c r="W22">
        <v>147.515625</v>
      </c>
      <c r="X22">
        <v>0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38.7684</v>
      </c>
      <c r="AH22">
        <v>152.94049999999999</v>
      </c>
      <c r="AI22">
        <v>15.276</v>
      </c>
      <c r="AJ22">
        <v>0</v>
      </c>
      <c r="AK22">
        <v>51.267600000000002</v>
      </c>
      <c r="AL22">
        <v>79.364599999999996</v>
      </c>
      <c r="AM22">
        <v>15.804048</v>
      </c>
      <c r="AN22">
        <v>0.68867999999999996</v>
      </c>
      <c r="AO22">
        <v>20.58</v>
      </c>
      <c r="AP22">
        <v>11.529</v>
      </c>
      <c r="AQ22">
        <v>10.08</v>
      </c>
      <c r="AR22">
        <v>32.284799999999997</v>
      </c>
      <c r="AS22">
        <v>0</v>
      </c>
      <c r="AT22">
        <v>11.2476</v>
      </c>
      <c r="AU22">
        <v>0</v>
      </c>
      <c r="AV22">
        <v>21</v>
      </c>
      <c r="AW22">
        <v>69.504000000000005</v>
      </c>
      <c r="AX22">
        <v>0</v>
      </c>
      <c r="AY22">
        <v>0</v>
      </c>
      <c r="AZ22">
        <f t="shared" si="0"/>
        <v>66.8</v>
      </c>
      <c r="BA22">
        <f t="shared" si="1"/>
        <v>2886.1812660000001</v>
      </c>
      <c r="BD22">
        <v>16.95</v>
      </c>
      <c r="BE22">
        <v>7.45</v>
      </c>
      <c r="BF22">
        <v>1.1499999999999999</v>
      </c>
      <c r="BG22">
        <v>3.97</v>
      </c>
      <c r="BH22">
        <v>5.63</v>
      </c>
      <c r="BI22">
        <v>4.6900000000000004</v>
      </c>
      <c r="BJ22">
        <v>3.21</v>
      </c>
      <c r="BK22">
        <v>3.34</v>
      </c>
      <c r="BL22">
        <v>2.17</v>
      </c>
      <c r="BM22">
        <v>1.59</v>
      </c>
      <c r="BN22">
        <v>0.5</v>
      </c>
      <c r="BO22">
        <v>9.15</v>
      </c>
      <c r="BP22">
        <v>0</v>
      </c>
      <c r="BQ22">
        <v>4.28</v>
      </c>
      <c r="BR22">
        <v>2.27</v>
      </c>
      <c r="BS22">
        <v>0.45</v>
      </c>
      <c r="BT22">
        <v>0</v>
      </c>
      <c r="BU22">
        <v>0</v>
      </c>
      <c r="BV22">
        <v>0</v>
      </c>
      <c r="BW22">
        <f t="shared" si="2"/>
        <v>66.8</v>
      </c>
    </row>
    <row r="23" spans="1:75">
      <c r="A23" t="s">
        <v>65</v>
      </c>
      <c r="B23">
        <v>0</v>
      </c>
      <c r="C23">
        <v>0</v>
      </c>
      <c r="D23">
        <v>21</v>
      </c>
      <c r="E23">
        <v>0</v>
      </c>
      <c r="F23">
        <v>0</v>
      </c>
      <c r="G23">
        <v>0</v>
      </c>
      <c r="H23">
        <v>0</v>
      </c>
      <c r="I23">
        <v>70.144000000000005</v>
      </c>
      <c r="J23">
        <v>18.632000000000001</v>
      </c>
      <c r="K23">
        <v>215.533728</v>
      </c>
      <c r="L23">
        <v>653.15250000000003</v>
      </c>
      <c r="M23">
        <v>82</v>
      </c>
      <c r="N23">
        <v>118.125</v>
      </c>
      <c r="O23">
        <v>123.66562500000001</v>
      </c>
      <c r="P23">
        <v>137.25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378</v>
      </c>
      <c r="V23">
        <v>20.731850000000001</v>
      </c>
      <c r="W23">
        <v>147.515625</v>
      </c>
      <c r="X23">
        <v>0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38.7684</v>
      </c>
      <c r="AH23">
        <v>152.94049999999999</v>
      </c>
      <c r="AI23">
        <v>15.276</v>
      </c>
      <c r="AJ23">
        <v>0</v>
      </c>
      <c r="AK23">
        <v>51.267600000000002</v>
      </c>
      <c r="AL23">
        <v>79.364599999999996</v>
      </c>
      <c r="AM23">
        <v>15.804048</v>
      </c>
      <c r="AN23">
        <v>0.68867999999999996</v>
      </c>
      <c r="AO23">
        <v>20.58</v>
      </c>
      <c r="AP23">
        <v>11.529</v>
      </c>
      <c r="AQ23">
        <v>17.64</v>
      </c>
      <c r="AR23">
        <v>32.284799999999997</v>
      </c>
      <c r="AS23">
        <v>0</v>
      </c>
      <c r="AT23">
        <v>11.2476</v>
      </c>
      <c r="AU23">
        <v>0</v>
      </c>
      <c r="AV23">
        <v>21</v>
      </c>
      <c r="AW23">
        <v>69.504000000000005</v>
      </c>
      <c r="AX23">
        <v>0</v>
      </c>
      <c r="AY23">
        <v>0</v>
      </c>
      <c r="AZ23">
        <f t="shared" si="0"/>
        <v>66.8</v>
      </c>
      <c r="BA23">
        <f t="shared" si="1"/>
        <v>2893.741266</v>
      </c>
      <c r="BD23">
        <v>16.95</v>
      </c>
      <c r="BE23">
        <v>7.45</v>
      </c>
      <c r="BF23">
        <v>1.1499999999999999</v>
      </c>
      <c r="BG23">
        <v>3.97</v>
      </c>
      <c r="BH23">
        <v>5.63</v>
      </c>
      <c r="BI23">
        <v>4.6900000000000004</v>
      </c>
      <c r="BJ23">
        <v>3.21</v>
      </c>
      <c r="BK23">
        <v>3.34</v>
      </c>
      <c r="BL23">
        <v>2.17</v>
      </c>
      <c r="BM23">
        <v>1.59</v>
      </c>
      <c r="BN23">
        <v>0.5</v>
      </c>
      <c r="BO23">
        <v>9.15</v>
      </c>
      <c r="BP23">
        <v>0</v>
      </c>
      <c r="BQ23">
        <v>4.28</v>
      </c>
      <c r="BR23">
        <v>2.27</v>
      </c>
      <c r="BS23">
        <v>0.45</v>
      </c>
      <c r="BT23">
        <v>0</v>
      </c>
      <c r="BU23">
        <v>0</v>
      </c>
      <c r="BV23">
        <v>0</v>
      </c>
      <c r="BW23">
        <f t="shared" si="2"/>
        <v>66.8</v>
      </c>
    </row>
    <row r="24" spans="1:75">
      <c r="A24" t="s">
        <v>66</v>
      </c>
      <c r="B24">
        <v>0</v>
      </c>
      <c r="C24">
        <v>0</v>
      </c>
      <c r="D24">
        <v>21</v>
      </c>
      <c r="E24">
        <v>0</v>
      </c>
      <c r="F24">
        <v>0</v>
      </c>
      <c r="G24">
        <v>0</v>
      </c>
      <c r="H24">
        <v>0</v>
      </c>
      <c r="I24">
        <v>70.144000000000005</v>
      </c>
      <c r="J24">
        <v>18.632000000000001</v>
      </c>
      <c r="K24">
        <v>215.533728</v>
      </c>
      <c r="L24">
        <v>653.15250000000003</v>
      </c>
      <c r="M24">
        <v>82</v>
      </c>
      <c r="N24">
        <v>118.125</v>
      </c>
      <c r="O24">
        <v>123.66562500000001</v>
      </c>
      <c r="P24">
        <v>137.25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378</v>
      </c>
      <c r="V24">
        <v>20.731850000000001</v>
      </c>
      <c r="W24">
        <v>147.515625</v>
      </c>
      <c r="X24">
        <v>0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38.7684</v>
      </c>
      <c r="AH24">
        <v>152.94049999999999</v>
      </c>
      <c r="AI24">
        <v>15.276</v>
      </c>
      <c r="AJ24">
        <v>0</v>
      </c>
      <c r="AK24">
        <v>51.267600000000002</v>
      </c>
      <c r="AL24">
        <v>79.364599999999996</v>
      </c>
      <c r="AM24">
        <v>15.804048</v>
      </c>
      <c r="AN24">
        <v>0.68867999999999996</v>
      </c>
      <c r="AO24">
        <v>20.58</v>
      </c>
      <c r="AP24">
        <v>11.529</v>
      </c>
      <c r="AQ24">
        <v>20.411999999999999</v>
      </c>
      <c r="AR24">
        <v>32.284799999999997</v>
      </c>
      <c r="AS24">
        <v>0</v>
      </c>
      <c r="AT24">
        <v>11.2476</v>
      </c>
      <c r="AU24">
        <v>0</v>
      </c>
      <c r="AV24">
        <v>21</v>
      </c>
      <c r="AW24">
        <v>69.504000000000005</v>
      </c>
      <c r="AX24">
        <v>0</v>
      </c>
      <c r="AY24">
        <v>0</v>
      </c>
      <c r="AZ24">
        <f t="shared" si="0"/>
        <v>66.8</v>
      </c>
      <c r="BA24">
        <f t="shared" si="1"/>
        <v>2903.0670659999996</v>
      </c>
      <c r="BD24">
        <v>16.95</v>
      </c>
      <c r="BE24">
        <v>7.45</v>
      </c>
      <c r="BF24">
        <v>1.1499999999999999</v>
      </c>
      <c r="BG24">
        <v>3.97</v>
      </c>
      <c r="BH24">
        <v>5.63</v>
      </c>
      <c r="BI24">
        <v>4.6900000000000004</v>
      </c>
      <c r="BJ24">
        <v>3.21</v>
      </c>
      <c r="BK24">
        <v>3.34</v>
      </c>
      <c r="BL24">
        <v>2.17</v>
      </c>
      <c r="BM24">
        <v>1.59</v>
      </c>
      <c r="BN24">
        <v>0.5</v>
      </c>
      <c r="BO24">
        <v>9.15</v>
      </c>
      <c r="BP24">
        <v>0</v>
      </c>
      <c r="BQ24">
        <v>4.28</v>
      </c>
      <c r="BR24">
        <v>2.27</v>
      </c>
      <c r="BS24">
        <v>0.45</v>
      </c>
      <c r="BT24">
        <v>0</v>
      </c>
      <c r="BU24">
        <v>0</v>
      </c>
      <c r="BV24">
        <v>0</v>
      </c>
      <c r="BW24">
        <f t="shared" si="2"/>
        <v>66.8</v>
      </c>
    </row>
    <row r="25" spans="1:75">
      <c r="A25" t="s">
        <v>67</v>
      </c>
      <c r="B25">
        <v>0</v>
      </c>
      <c r="C25">
        <v>0</v>
      </c>
      <c r="D25">
        <v>21</v>
      </c>
      <c r="E25">
        <v>0</v>
      </c>
      <c r="F25">
        <v>0</v>
      </c>
      <c r="G25">
        <v>0</v>
      </c>
      <c r="H25">
        <v>0</v>
      </c>
      <c r="I25">
        <v>70.144000000000005</v>
      </c>
      <c r="J25">
        <v>18.632000000000001</v>
      </c>
      <c r="K25">
        <v>215.533728</v>
      </c>
      <c r="L25">
        <v>653.15250000000003</v>
      </c>
      <c r="M25">
        <v>82</v>
      </c>
      <c r="N25">
        <v>118.125</v>
      </c>
      <c r="O25">
        <v>123.66562500000001</v>
      </c>
      <c r="P25">
        <v>137.25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378</v>
      </c>
      <c r="V25">
        <v>20.731850000000001</v>
      </c>
      <c r="W25">
        <v>147.515625</v>
      </c>
      <c r="X25">
        <v>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38.7684</v>
      </c>
      <c r="AH25">
        <v>152.94049999999999</v>
      </c>
      <c r="AI25">
        <v>15.276</v>
      </c>
      <c r="AJ25">
        <v>0</v>
      </c>
      <c r="AK25">
        <v>51.267600000000002</v>
      </c>
      <c r="AL25">
        <v>79.364599999999996</v>
      </c>
      <c r="AM25">
        <v>15.804048</v>
      </c>
      <c r="AN25">
        <v>0.68867999999999996</v>
      </c>
      <c r="AO25">
        <v>20.58</v>
      </c>
      <c r="AP25">
        <v>11.529</v>
      </c>
      <c r="AQ25">
        <v>30.617999999999999</v>
      </c>
      <c r="AR25">
        <v>32.284799999999997</v>
      </c>
      <c r="AS25">
        <v>0</v>
      </c>
      <c r="AT25">
        <v>11.2476</v>
      </c>
      <c r="AU25">
        <v>0</v>
      </c>
      <c r="AV25">
        <v>21</v>
      </c>
      <c r="AW25">
        <v>69.504000000000005</v>
      </c>
      <c r="AX25">
        <v>0</v>
      </c>
      <c r="AY25">
        <v>0</v>
      </c>
      <c r="AZ25">
        <f t="shared" si="0"/>
        <v>66.8</v>
      </c>
      <c r="BA25">
        <f t="shared" si="1"/>
        <v>2919.8268659999999</v>
      </c>
      <c r="BD25">
        <v>16.95</v>
      </c>
      <c r="BE25">
        <v>7.45</v>
      </c>
      <c r="BF25">
        <v>1.1499999999999999</v>
      </c>
      <c r="BG25">
        <v>3.97</v>
      </c>
      <c r="BH25">
        <v>5.63</v>
      </c>
      <c r="BI25">
        <v>4.6900000000000004</v>
      </c>
      <c r="BJ25">
        <v>3.21</v>
      </c>
      <c r="BK25">
        <v>3.34</v>
      </c>
      <c r="BL25">
        <v>2.17</v>
      </c>
      <c r="BM25">
        <v>1.59</v>
      </c>
      <c r="BN25">
        <v>0.5</v>
      </c>
      <c r="BO25">
        <v>9.15</v>
      </c>
      <c r="BP25">
        <v>0</v>
      </c>
      <c r="BQ25">
        <v>4.28</v>
      </c>
      <c r="BR25">
        <v>2.27</v>
      </c>
      <c r="BS25">
        <v>0.45</v>
      </c>
      <c r="BT25">
        <v>0</v>
      </c>
      <c r="BU25">
        <v>0</v>
      </c>
      <c r="BV25">
        <v>0</v>
      </c>
      <c r="BW25">
        <f t="shared" si="2"/>
        <v>66.8</v>
      </c>
    </row>
    <row r="26" spans="1:75">
      <c r="A26" t="s">
        <v>68</v>
      </c>
      <c r="B26">
        <v>0</v>
      </c>
      <c r="C26">
        <v>0</v>
      </c>
      <c r="D26">
        <v>21</v>
      </c>
      <c r="E26">
        <v>0</v>
      </c>
      <c r="F26">
        <v>0</v>
      </c>
      <c r="G26">
        <v>0</v>
      </c>
      <c r="H26">
        <v>0</v>
      </c>
      <c r="I26">
        <v>70.144000000000005</v>
      </c>
      <c r="J26">
        <v>18.632000000000001</v>
      </c>
      <c r="K26">
        <v>215.533728</v>
      </c>
      <c r="L26">
        <v>653.15250000000003</v>
      </c>
      <c r="M26">
        <v>82</v>
      </c>
      <c r="N26">
        <v>118.125</v>
      </c>
      <c r="O26">
        <v>123.66562500000001</v>
      </c>
      <c r="P26">
        <v>137.25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378</v>
      </c>
      <c r="V26">
        <v>20.731850000000001</v>
      </c>
      <c r="W26">
        <v>147.515625</v>
      </c>
      <c r="X26">
        <v>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38.7684</v>
      </c>
      <c r="AH26">
        <v>152.94049999999999</v>
      </c>
      <c r="AI26">
        <v>15.276</v>
      </c>
      <c r="AJ26">
        <v>0</v>
      </c>
      <c r="AK26">
        <v>51.267600000000002</v>
      </c>
      <c r="AL26">
        <v>79.364599999999996</v>
      </c>
      <c r="AM26">
        <v>15.804048</v>
      </c>
      <c r="AN26">
        <v>0.68867999999999996</v>
      </c>
      <c r="AO26">
        <v>20.58</v>
      </c>
      <c r="AP26">
        <v>11.529</v>
      </c>
      <c r="AQ26">
        <v>40.823999999999998</v>
      </c>
      <c r="AR26">
        <v>31.897383000000001</v>
      </c>
      <c r="AS26">
        <v>0</v>
      </c>
      <c r="AT26">
        <v>11.2476</v>
      </c>
      <c r="AU26">
        <v>0</v>
      </c>
      <c r="AV26">
        <v>21</v>
      </c>
      <c r="AW26">
        <v>69.504000000000005</v>
      </c>
      <c r="AX26">
        <v>0</v>
      </c>
      <c r="AY26">
        <v>0</v>
      </c>
      <c r="AZ26">
        <f t="shared" si="0"/>
        <v>66.91</v>
      </c>
      <c r="BA26">
        <f t="shared" si="1"/>
        <v>2929.7554489999998</v>
      </c>
      <c r="BD26">
        <v>16.95</v>
      </c>
      <c r="BE26">
        <v>7.45</v>
      </c>
      <c r="BF26">
        <v>1.1499999999999999</v>
      </c>
      <c r="BG26">
        <v>3.97</v>
      </c>
      <c r="BH26">
        <v>5.63</v>
      </c>
      <c r="BI26">
        <v>4.6900000000000004</v>
      </c>
      <c r="BJ26">
        <v>3.21</v>
      </c>
      <c r="BK26">
        <v>3.4</v>
      </c>
      <c r="BL26">
        <v>2.2200000000000002</v>
      </c>
      <c r="BM26">
        <v>1.59</v>
      </c>
      <c r="BN26">
        <v>0.5</v>
      </c>
      <c r="BO26">
        <v>9.15</v>
      </c>
      <c r="BP26">
        <v>0</v>
      </c>
      <c r="BQ26">
        <v>4.28</v>
      </c>
      <c r="BR26">
        <v>2.27</v>
      </c>
      <c r="BS26">
        <v>0.45</v>
      </c>
      <c r="BT26">
        <v>0</v>
      </c>
      <c r="BU26">
        <v>0</v>
      </c>
      <c r="BV26">
        <v>0</v>
      </c>
      <c r="BW26">
        <f t="shared" si="2"/>
        <v>66.91</v>
      </c>
    </row>
    <row r="27" spans="1:75">
      <c r="A27" t="s">
        <v>69</v>
      </c>
      <c r="B27">
        <v>0</v>
      </c>
      <c r="C27">
        <v>0</v>
      </c>
      <c r="D27">
        <v>21</v>
      </c>
      <c r="E27">
        <v>0</v>
      </c>
      <c r="F27">
        <v>0</v>
      </c>
      <c r="G27">
        <v>0</v>
      </c>
      <c r="H27">
        <v>0</v>
      </c>
      <c r="I27">
        <v>73.432000000000002</v>
      </c>
      <c r="J27">
        <v>12.055999999999999</v>
      </c>
      <c r="K27">
        <v>215.533728</v>
      </c>
      <c r="L27">
        <v>653.15250000000003</v>
      </c>
      <c r="M27">
        <v>82</v>
      </c>
      <c r="N27">
        <v>118.125</v>
      </c>
      <c r="O27">
        <v>123.66562500000001</v>
      </c>
      <c r="P27">
        <v>137.25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378</v>
      </c>
      <c r="V27">
        <v>20.731850000000001</v>
      </c>
      <c r="W27">
        <v>147.515625</v>
      </c>
      <c r="X27">
        <v>0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38.7684</v>
      </c>
      <c r="AH27">
        <v>152.94049999999999</v>
      </c>
      <c r="AI27">
        <v>18.458500000000001</v>
      </c>
      <c r="AJ27">
        <v>0</v>
      </c>
      <c r="AK27">
        <v>51.267600000000002</v>
      </c>
      <c r="AL27">
        <v>83.664000000000001</v>
      </c>
      <c r="AM27">
        <v>15.804048</v>
      </c>
      <c r="AN27">
        <v>0.68867999999999996</v>
      </c>
      <c r="AO27">
        <v>20.58</v>
      </c>
      <c r="AP27">
        <v>10.888500000000001</v>
      </c>
      <c r="AQ27">
        <v>40.823999999999998</v>
      </c>
      <c r="AR27">
        <v>31.897383000000001</v>
      </c>
      <c r="AS27">
        <v>0</v>
      </c>
      <c r="AT27">
        <v>11.2476</v>
      </c>
      <c r="AU27">
        <v>0</v>
      </c>
      <c r="AV27">
        <v>21</v>
      </c>
      <c r="AW27">
        <v>69.504000000000005</v>
      </c>
      <c r="AX27">
        <v>2.1920000000000002</v>
      </c>
      <c r="AY27">
        <v>0</v>
      </c>
      <c r="AZ27">
        <f t="shared" si="0"/>
        <v>66.780000000000015</v>
      </c>
      <c r="BA27">
        <f t="shared" si="1"/>
        <v>2935.3708490000008</v>
      </c>
      <c r="BD27">
        <v>16.05</v>
      </c>
      <c r="BE27">
        <v>7.63</v>
      </c>
      <c r="BF27">
        <v>1.0900000000000001</v>
      </c>
      <c r="BG27">
        <v>4.09</v>
      </c>
      <c r="BH27">
        <v>5.81</v>
      </c>
      <c r="BI27">
        <v>4.78</v>
      </c>
      <c r="BJ27">
        <v>3.11</v>
      </c>
      <c r="BK27">
        <v>3.4</v>
      </c>
      <c r="BL27">
        <v>2.3199999999999998</v>
      </c>
      <c r="BM27">
        <v>1.59</v>
      </c>
      <c r="BN27">
        <v>0.52</v>
      </c>
      <c r="BO27">
        <v>9.3800000000000008</v>
      </c>
      <c r="BP27">
        <v>0</v>
      </c>
      <c r="BQ27">
        <v>4.41</v>
      </c>
      <c r="BR27">
        <v>2.15</v>
      </c>
      <c r="BS27">
        <v>0.45</v>
      </c>
      <c r="BT27">
        <v>0</v>
      </c>
      <c r="BU27">
        <v>0</v>
      </c>
      <c r="BV27">
        <v>0</v>
      </c>
      <c r="BW27">
        <f t="shared" si="2"/>
        <v>66.780000000000015</v>
      </c>
    </row>
    <row r="28" spans="1:75">
      <c r="A28" t="s">
        <v>70</v>
      </c>
      <c r="B28">
        <v>0</v>
      </c>
      <c r="C28">
        <v>0</v>
      </c>
      <c r="D28">
        <v>21</v>
      </c>
      <c r="E28">
        <v>0</v>
      </c>
      <c r="F28">
        <v>0</v>
      </c>
      <c r="G28">
        <v>0</v>
      </c>
      <c r="H28">
        <v>0</v>
      </c>
      <c r="I28">
        <v>73.432000000000002</v>
      </c>
      <c r="J28">
        <v>12.055999999999999</v>
      </c>
      <c r="K28">
        <v>215.533728</v>
      </c>
      <c r="L28">
        <v>653.15250000000003</v>
      </c>
      <c r="M28">
        <v>82</v>
      </c>
      <c r="N28">
        <v>118.125</v>
      </c>
      <c r="O28">
        <v>123.66562500000001</v>
      </c>
      <c r="P28">
        <v>137.25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378</v>
      </c>
      <c r="V28">
        <v>20.731850000000001</v>
      </c>
      <c r="W28">
        <v>147.515625</v>
      </c>
      <c r="X28">
        <v>0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38.7684</v>
      </c>
      <c r="AH28">
        <v>152.94049999999999</v>
      </c>
      <c r="AI28">
        <v>18.458500000000001</v>
      </c>
      <c r="AJ28">
        <v>0</v>
      </c>
      <c r="AK28">
        <v>51.267600000000002</v>
      </c>
      <c r="AL28">
        <v>83.664000000000001</v>
      </c>
      <c r="AM28">
        <v>15.804048</v>
      </c>
      <c r="AN28">
        <v>0.68867999999999996</v>
      </c>
      <c r="AO28">
        <v>20.58</v>
      </c>
      <c r="AP28">
        <v>10.888500000000001</v>
      </c>
      <c r="AQ28">
        <v>40.823999999999998</v>
      </c>
      <c r="AR28">
        <v>31.897383000000001</v>
      </c>
      <c r="AS28">
        <v>0</v>
      </c>
      <c r="AT28">
        <v>11.2476</v>
      </c>
      <c r="AU28">
        <v>0</v>
      </c>
      <c r="AV28">
        <v>21</v>
      </c>
      <c r="AW28">
        <v>69.504000000000005</v>
      </c>
      <c r="AX28">
        <v>2.1920000000000002</v>
      </c>
      <c r="AY28">
        <v>0</v>
      </c>
      <c r="AZ28">
        <f t="shared" si="0"/>
        <v>66.780000000000015</v>
      </c>
      <c r="BA28">
        <f t="shared" si="1"/>
        <v>2935.3708490000008</v>
      </c>
      <c r="BD28">
        <v>16.05</v>
      </c>
      <c r="BE28">
        <v>7.63</v>
      </c>
      <c r="BF28">
        <v>1.0900000000000001</v>
      </c>
      <c r="BG28">
        <v>4.09</v>
      </c>
      <c r="BH28">
        <v>5.81</v>
      </c>
      <c r="BI28">
        <v>4.78</v>
      </c>
      <c r="BJ28">
        <v>3.11</v>
      </c>
      <c r="BK28">
        <v>3.4</v>
      </c>
      <c r="BL28">
        <v>2.3199999999999998</v>
      </c>
      <c r="BM28">
        <v>1.59</v>
      </c>
      <c r="BN28">
        <v>0.52</v>
      </c>
      <c r="BO28">
        <v>9.3800000000000008</v>
      </c>
      <c r="BP28">
        <v>0</v>
      </c>
      <c r="BQ28">
        <v>4.41</v>
      </c>
      <c r="BR28">
        <v>2.15</v>
      </c>
      <c r="BS28">
        <v>0.45</v>
      </c>
      <c r="BT28">
        <v>0</v>
      </c>
      <c r="BU28">
        <v>0</v>
      </c>
      <c r="BV28">
        <v>0</v>
      </c>
      <c r="BW28">
        <f t="shared" si="2"/>
        <v>66.780000000000015</v>
      </c>
    </row>
    <row r="29" spans="1:75">
      <c r="A29" t="s">
        <v>71</v>
      </c>
      <c r="B29">
        <v>0</v>
      </c>
      <c r="C29">
        <v>0</v>
      </c>
      <c r="D29">
        <v>21</v>
      </c>
      <c r="E29">
        <v>0</v>
      </c>
      <c r="F29">
        <v>0</v>
      </c>
      <c r="G29">
        <v>0</v>
      </c>
      <c r="H29">
        <v>0</v>
      </c>
      <c r="I29">
        <v>73.432000000000002</v>
      </c>
      <c r="J29">
        <v>12.055999999999999</v>
      </c>
      <c r="K29">
        <v>215.533728</v>
      </c>
      <c r="L29">
        <v>653.15250000000003</v>
      </c>
      <c r="M29">
        <v>82</v>
      </c>
      <c r="N29">
        <v>118.125</v>
      </c>
      <c r="O29">
        <v>123.66562500000001</v>
      </c>
      <c r="P29">
        <v>137.25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378</v>
      </c>
      <c r="V29">
        <v>20.731850000000001</v>
      </c>
      <c r="W29">
        <v>147.515625</v>
      </c>
      <c r="X29">
        <v>0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38.7684</v>
      </c>
      <c r="AH29">
        <v>152.94049999999999</v>
      </c>
      <c r="AI29">
        <v>20.367999999999999</v>
      </c>
      <c r="AJ29">
        <v>0</v>
      </c>
      <c r="AK29">
        <v>51.267600000000002</v>
      </c>
      <c r="AL29">
        <v>83.664000000000001</v>
      </c>
      <c r="AM29">
        <v>15.804048</v>
      </c>
      <c r="AN29">
        <v>0.68867999999999996</v>
      </c>
      <c r="AO29">
        <v>20.58</v>
      </c>
      <c r="AP29">
        <v>10.888500000000001</v>
      </c>
      <c r="AQ29">
        <v>30.617999999999999</v>
      </c>
      <c r="AR29">
        <v>31.897383000000001</v>
      </c>
      <c r="AS29">
        <v>0</v>
      </c>
      <c r="AT29">
        <v>11.2476</v>
      </c>
      <c r="AU29">
        <v>0</v>
      </c>
      <c r="AV29">
        <v>21</v>
      </c>
      <c r="AW29">
        <v>69.504000000000005</v>
      </c>
      <c r="AX29">
        <v>2.1920000000000002</v>
      </c>
      <c r="AY29">
        <v>0</v>
      </c>
      <c r="AZ29">
        <f t="shared" si="0"/>
        <v>66.780000000000015</v>
      </c>
      <c r="BA29">
        <f t="shared" si="1"/>
        <v>2927.0743490000004</v>
      </c>
      <c r="BD29">
        <v>16.05</v>
      </c>
      <c r="BE29">
        <v>7.63</v>
      </c>
      <c r="BF29">
        <v>1.0900000000000001</v>
      </c>
      <c r="BG29">
        <v>4.09</v>
      </c>
      <c r="BH29">
        <v>5.81</v>
      </c>
      <c r="BI29">
        <v>4.78</v>
      </c>
      <c r="BJ29">
        <v>3.11</v>
      </c>
      <c r="BK29">
        <v>3.4</v>
      </c>
      <c r="BL29">
        <v>2.3199999999999998</v>
      </c>
      <c r="BM29">
        <v>1.59</v>
      </c>
      <c r="BN29">
        <v>0.52</v>
      </c>
      <c r="BO29">
        <v>9.3800000000000008</v>
      </c>
      <c r="BP29">
        <v>0</v>
      </c>
      <c r="BQ29">
        <v>4.41</v>
      </c>
      <c r="BR29">
        <v>2.15</v>
      </c>
      <c r="BS29">
        <v>0.45</v>
      </c>
      <c r="BT29">
        <v>0</v>
      </c>
      <c r="BU29">
        <v>0</v>
      </c>
      <c r="BV29">
        <v>0</v>
      </c>
      <c r="BW29">
        <f t="shared" si="2"/>
        <v>66.780000000000015</v>
      </c>
    </row>
    <row r="30" spans="1:75">
      <c r="A30" t="s">
        <v>72</v>
      </c>
      <c r="B30">
        <v>0</v>
      </c>
      <c r="C30">
        <v>0</v>
      </c>
      <c r="D30">
        <v>21</v>
      </c>
      <c r="E30">
        <v>0</v>
      </c>
      <c r="F30">
        <v>0</v>
      </c>
      <c r="G30">
        <v>0</v>
      </c>
      <c r="H30">
        <v>0</v>
      </c>
      <c r="I30">
        <v>73.432000000000002</v>
      </c>
      <c r="J30">
        <v>12.055999999999999</v>
      </c>
      <c r="K30">
        <v>215.533728</v>
      </c>
      <c r="L30">
        <v>653.15250000000003</v>
      </c>
      <c r="M30">
        <v>82</v>
      </c>
      <c r="N30">
        <v>118.125</v>
      </c>
      <c r="O30">
        <v>123.66562500000001</v>
      </c>
      <c r="P30">
        <v>137.25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378</v>
      </c>
      <c r="V30">
        <v>20.731850000000001</v>
      </c>
      <c r="W30">
        <v>147.515625</v>
      </c>
      <c r="X30">
        <v>0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38.7684</v>
      </c>
      <c r="AH30">
        <v>152.94049999999999</v>
      </c>
      <c r="AI30">
        <v>66.195999999999998</v>
      </c>
      <c r="AJ30">
        <v>0</v>
      </c>
      <c r="AK30">
        <v>51.267600000000002</v>
      </c>
      <c r="AL30">
        <v>83.664000000000001</v>
      </c>
      <c r="AM30">
        <v>15.804048</v>
      </c>
      <c r="AN30">
        <v>0.68867999999999996</v>
      </c>
      <c r="AO30">
        <v>20.58</v>
      </c>
      <c r="AP30">
        <v>10.888500000000001</v>
      </c>
      <c r="AQ30">
        <v>20.411999999999999</v>
      </c>
      <c r="AR30">
        <v>31.897383000000001</v>
      </c>
      <c r="AS30">
        <v>0</v>
      </c>
      <c r="AT30">
        <v>11.2476</v>
      </c>
      <c r="AU30">
        <v>0</v>
      </c>
      <c r="AV30">
        <v>21</v>
      </c>
      <c r="AW30">
        <v>69.504000000000005</v>
      </c>
      <c r="AX30">
        <v>2.1920000000000002</v>
      </c>
      <c r="AY30">
        <v>0</v>
      </c>
      <c r="AZ30">
        <f t="shared" si="0"/>
        <v>66.780000000000015</v>
      </c>
      <c r="BA30">
        <f t="shared" si="1"/>
        <v>2956.1425490000001</v>
      </c>
      <c r="BD30">
        <v>16.05</v>
      </c>
      <c r="BE30">
        <v>7.63</v>
      </c>
      <c r="BF30">
        <v>1.0900000000000001</v>
      </c>
      <c r="BG30">
        <v>4.09</v>
      </c>
      <c r="BH30">
        <v>5.81</v>
      </c>
      <c r="BI30">
        <v>4.78</v>
      </c>
      <c r="BJ30">
        <v>3.11</v>
      </c>
      <c r="BK30">
        <v>3.4</v>
      </c>
      <c r="BL30">
        <v>2.3199999999999998</v>
      </c>
      <c r="BM30">
        <v>1.59</v>
      </c>
      <c r="BN30">
        <v>0.52</v>
      </c>
      <c r="BO30">
        <v>9.3800000000000008</v>
      </c>
      <c r="BP30">
        <v>0</v>
      </c>
      <c r="BQ30">
        <v>4.41</v>
      </c>
      <c r="BR30">
        <v>2.15</v>
      </c>
      <c r="BS30">
        <v>0.45</v>
      </c>
      <c r="BT30">
        <v>0</v>
      </c>
      <c r="BU30">
        <v>0</v>
      </c>
      <c r="BV30">
        <v>0</v>
      </c>
      <c r="BW30">
        <f t="shared" si="2"/>
        <v>66.780000000000015</v>
      </c>
    </row>
    <row r="31" spans="1:75">
      <c r="A31" t="s">
        <v>73</v>
      </c>
      <c r="B31">
        <v>0</v>
      </c>
      <c r="C31">
        <v>0</v>
      </c>
      <c r="D31">
        <v>21</v>
      </c>
      <c r="E31">
        <v>0</v>
      </c>
      <c r="F31">
        <v>0</v>
      </c>
      <c r="G31">
        <v>0</v>
      </c>
      <c r="H31">
        <v>0</v>
      </c>
      <c r="I31">
        <v>73.432000000000002</v>
      </c>
      <c r="J31">
        <v>12.055999999999999</v>
      </c>
      <c r="K31">
        <v>215.533728</v>
      </c>
      <c r="L31">
        <v>653.15250000000003</v>
      </c>
      <c r="M31">
        <v>82</v>
      </c>
      <c r="N31">
        <v>118.125</v>
      </c>
      <c r="O31">
        <v>123.66562500000001</v>
      </c>
      <c r="P31">
        <v>137.25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378</v>
      </c>
      <c r="V31">
        <v>20.731850000000001</v>
      </c>
      <c r="W31">
        <v>147.515625</v>
      </c>
      <c r="X31">
        <v>0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38.7684</v>
      </c>
      <c r="AH31">
        <v>152.94049999999999</v>
      </c>
      <c r="AI31">
        <v>66.195999999999998</v>
      </c>
      <c r="AJ31">
        <v>0</v>
      </c>
      <c r="AK31">
        <v>51.267600000000002</v>
      </c>
      <c r="AL31">
        <v>83.664000000000001</v>
      </c>
      <c r="AM31">
        <v>15.804048</v>
      </c>
      <c r="AN31">
        <v>0.68867999999999996</v>
      </c>
      <c r="AO31">
        <v>20.58</v>
      </c>
      <c r="AP31">
        <v>10.888500000000001</v>
      </c>
      <c r="AQ31">
        <v>10.206</v>
      </c>
      <c r="AR31">
        <v>31.897383000000001</v>
      </c>
      <c r="AS31">
        <v>0</v>
      </c>
      <c r="AT31">
        <v>11.2476</v>
      </c>
      <c r="AU31">
        <v>0</v>
      </c>
      <c r="AV31">
        <v>21</v>
      </c>
      <c r="AW31">
        <v>69.504000000000005</v>
      </c>
      <c r="AX31">
        <v>2.1920000000000002</v>
      </c>
      <c r="AY31">
        <v>0</v>
      </c>
      <c r="AZ31">
        <f t="shared" si="0"/>
        <v>66.710000000000022</v>
      </c>
      <c r="BA31">
        <f t="shared" si="1"/>
        <v>2945.8665490000003</v>
      </c>
      <c r="BD31">
        <v>16.05</v>
      </c>
      <c r="BE31">
        <v>7.63</v>
      </c>
      <c r="BF31">
        <v>1.0900000000000001</v>
      </c>
      <c r="BG31">
        <v>4.09</v>
      </c>
      <c r="BH31">
        <v>5.81</v>
      </c>
      <c r="BI31">
        <v>4.78</v>
      </c>
      <c r="BJ31">
        <v>3.11</v>
      </c>
      <c r="BK31">
        <v>3.36</v>
      </c>
      <c r="BL31">
        <v>2.29</v>
      </c>
      <c r="BM31">
        <v>1.59</v>
      </c>
      <c r="BN31">
        <v>0.52</v>
      </c>
      <c r="BO31">
        <v>9.3800000000000008</v>
      </c>
      <c r="BP31">
        <v>0</v>
      </c>
      <c r="BQ31">
        <v>4.41</v>
      </c>
      <c r="BR31">
        <v>2.15</v>
      </c>
      <c r="BS31">
        <v>0.45</v>
      </c>
      <c r="BT31">
        <v>0</v>
      </c>
      <c r="BU31">
        <v>0</v>
      </c>
      <c r="BV31">
        <v>0</v>
      </c>
      <c r="BW31">
        <f t="shared" si="2"/>
        <v>66.710000000000022</v>
      </c>
    </row>
    <row r="32" spans="1:75">
      <c r="A32" t="s">
        <v>74</v>
      </c>
      <c r="B32">
        <v>0</v>
      </c>
      <c r="C32">
        <v>0</v>
      </c>
      <c r="D32">
        <v>21</v>
      </c>
      <c r="E32">
        <v>0</v>
      </c>
      <c r="F32">
        <v>0</v>
      </c>
      <c r="G32">
        <v>0</v>
      </c>
      <c r="H32">
        <v>0</v>
      </c>
      <c r="I32">
        <v>73.432000000000002</v>
      </c>
      <c r="J32">
        <v>12.055999999999999</v>
      </c>
      <c r="K32">
        <v>215.533728</v>
      </c>
      <c r="L32">
        <v>653.15250000000003</v>
      </c>
      <c r="M32">
        <v>82</v>
      </c>
      <c r="N32">
        <v>118.125</v>
      </c>
      <c r="O32">
        <v>123.66562500000001</v>
      </c>
      <c r="P32">
        <v>137.25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378</v>
      </c>
      <c r="V32">
        <v>20.731850000000001</v>
      </c>
      <c r="W32">
        <v>147.515625</v>
      </c>
      <c r="X32">
        <v>0</v>
      </c>
      <c r="Y32">
        <v>0</v>
      </c>
      <c r="Z32">
        <v>6.5537999999999998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38.7684</v>
      </c>
      <c r="AH32">
        <v>152.94049999999999</v>
      </c>
      <c r="AI32">
        <v>66.195999999999998</v>
      </c>
      <c r="AJ32">
        <v>0</v>
      </c>
      <c r="AK32">
        <v>51.267600000000002</v>
      </c>
      <c r="AL32">
        <v>83.664000000000001</v>
      </c>
      <c r="AM32">
        <v>15.804048</v>
      </c>
      <c r="AN32">
        <v>0.68867999999999996</v>
      </c>
      <c r="AO32">
        <v>20.58</v>
      </c>
      <c r="AP32">
        <v>10.888500000000001</v>
      </c>
      <c r="AQ32">
        <v>0</v>
      </c>
      <c r="AR32">
        <v>31.897383000000001</v>
      </c>
      <c r="AS32">
        <v>0</v>
      </c>
      <c r="AT32">
        <v>11.2476</v>
      </c>
      <c r="AU32">
        <v>0</v>
      </c>
      <c r="AV32">
        <v>21</v>
      </c>
      <c r="AW32">
        <v>69.504000000000005</v>
      </c>
      <c r="AX32">
        <v>2.1920000000000002</v>
      </c>
      <c r="AY32">
        <v>0</v>
      </c>
      <c r="AZ32">
        <f t="shared" si="0"/>
        <v>66.710000000000022</v>
      </c>
      <c r="BA32">
        <f t="shared" si="1"/>
        <v>2929.1067490000005</v>
      </c>
      <c r="BD32">
        <v>16.05</v>
      </c>
      <c r="BE32">
        <v>7.63</v>
      </c>
      <c r="BF32">
        <v>1.0900000000000001</v>
      </c>
      <c r="BG32">
        <v>4.09</v>
      </c>
      <c r="BH32">
        <v>5.81</v>
      </c>
      <c r="BI32">
        <v>4.78</v>
      </c>
      <c r="BJ32">
        <v>3.11</v>
      </c>
      <c r="BK32">
        <v>3.36</v>
      </c>
      <c r="BL32">
        <v>2.29</v>
      </c>
      <c r="BM32">
        <v>1.59</v>
      </c>
      <c r="BN32">
        <v>0.52</v>
      </c>
      <c r="BO32">
        <v>9.3800000000000008</v>
      </c>
      <c r="BP32">
        <v>0</v>
      </c>
      <c r="BQ32">
        <v>4.41</v>
      </c>
      <c r="BR32">
        <v>2.15</v>
      </c>
      <c r="BS32">
        <v>0.45</v>
      </c>
      <c r="BT32">
        <v>0</v>
      </c>
      <c r="BU32">
        <v>0</v>
      </c>
      <c r="BV32">
        <v>0</v>
      </c>
      <c r="BW32">
        <f t="shared" si="2"/>
        <v>66.710000000000022</v>
      </c>
    </row>
    <row r="33" spans="1:75">
      <c r="A33" t="s">
        <v>75</v>
      </c>
      <c r="B33">
        <v>0</v>
      </c>
      <c r="C33">
        <v>0</v>
      </c>
      <c r="D33">
        <v>21</v>
      </c>
      <c r="E33">
        <v>0</v>
      </c>
      <c r="F33">
        <v>0</v>
      </c>
      <c r="G33">
        <v>0</v>
      </c>
      <c r="H33">
        <v>0</v>
      </c>
      <c r="I33">
        <v>73.432000000000002</v>
      </c>
      <c r="J33">
        <v>12.055999999999999</v>
      </c>
      <c r="K33">
        <v>215.533728</v>
      </c>
      <c r="L33">
        <v>653.15250000000003</v>
      </c>
      <c r="M33">
        <v>82</v>
      </c>
      <c r="N33">
        <v>118.125</v>
      </c>
      <c r="O33">
        <v>123.66562500000001</v>
      </c>
      <c r="P33">
        <v>137.25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378</v>
      </c>
      <c r="V33">
        <v>20.731850000000001</v>
      </c>
      <c r="W33">
        <v>147.515625</v>
      </c>
      <c r="X33">
        <v>0</v>
      </c>
      <c r="Y33">
        <v>0</v>
      </c>
      <c r="Z33">
        <v>6.5537999999999998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38.7684</v>
      </c>
      <c r="AH33">
        <v>152.94049999999999</v>
      </c>
      <c r="AI33">
        <v>66.195999999999998</v>
      </c>
      <c r="AJ33">
        <v>0</v>
      </c>
      <c r="AK33">
        <v>51.267600000000002</v>
      </c>
      <c r="AL33">
        <v>79.364599999999996</v>
      </c>
      <c r="AM33">
        <v>15.804048</v>
      </c>
      <c r="AN33">
        <v>0.68867999999999996</v>
      </c>
      <c r="AO33">
        <v>20.58</v>
      </c>
      <c r="AP33">
        <v>8.3264999999999993</v>
      </c>
      <c r="AQ33">
        <v>0</v>
      </c>
      <c r="AR33">
        <v>31.897383000000001</v>
      </c>
      <c r="AS33">
        <v>0</v>
      </c>
      <c r="AT33">
        <v>11.2476</v>
      </c>
      <c r="AU33">
        <v>0</v>
      </c>
      <c r="AV33">
        <v>21</v>
      </c>
      <c r="AW33">
        <v>69.504000000000005</v>
      </c>
      <c r="AX33">
        <v>2.1920000000000002</v>
      </c>
      <c r="AY33">
        <v>0</v>
      </c>
      <c r="AZ33">
        <f t="shared" si="0"/>
        <v>66.710000000000022</v>
      </c>
      <c r="BA33">
        <f t="shared" si="1"/>
        <v>2922.2453490000003</v>
      </c>
      <c r="BD33">
        <v>16.05</v>
      </c>
      <c r="BE33">
        <v>7.63</v>
      </c>
      <c r="BF33">
        <v>1.0900000000000001</v>
      </c>
      <c r="BG33">
        <v>4.09</v>
      </c>
      <c r="BH33">
        <v>5.81</v>
      </c>
      <c r="BI33">
        <v>4.78</v>
      </c>
      <c r="BJ33">
        <v>3.11</v>
      </c>
      <c r="BK33">
        <v>3.36</v>
      </c>
      <c r="BL33">
        <v>2.29</v>
      </c>
      <c r="BM33">
        <v>1.59</v>
      </c>
      <c r="BN33">
        <v>0.52</v>
      </c>
      <c r="BO33">
        <v>9.3800000000000008</v>
      </c>
      <c r="BP33">
        <v>0</v>
      </c>
      <c r="BQ33">
        <v>4.41</v>
      </c>
      <c r="BR33">
        <v>2.15</v>
      </c>
      <c r="BS33">
        <v>0.45</v>
      </c>
      <c r="BT33">
        <v>0</v>
      </c>
      <c r="BU33">
        <v>0</v>
      </c>
      <c r="BV33">
        <v>0</v>
      </c>
      <c r="BW33">
        <f t="shared" si="2"/>
        <v>66.710000000000022</v>
      </c>
    </row>
    <row r="34" spans="1:75">
      <c r="A34" t="s">
        <v>76</v>
      </c>
      <c r="B34">
        <v>0</v>
      </c>
      <c r="C34">
        <v>0</v>
      </c>
      <c r="D34">
        <v>21</v>
      </c>
      <c r="E34">
        <v>0</v>
      </c>
      <c r="F34">
        <v>0</v>
      </c>
      <c r="G34">
        <v>0</v>
      </c>
      <c r="H34">
        <v>0</v>
      </c>
      <c r="I34">
        <v>73.432000000000002</v>
      </c>
      <c r="J34">
        <v>12.055999999999999</v>
      </c>
      <c r="K34">
        <v>215.533728</v>
      </c>
      <c r="L34">
        <v>653.15250000000003</v>
      </c>
      <c r="M34">
        <v>82</v>
      </c>
      <c r="N34">
        <v>118.125</v>
      </c>
      <c r="O34">
        <v>123.66562500000001</v>
      </c>
      <c r="P34">
        <v>137.25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378</v>
      </c>
      <c r="V34">
        <v>20.731850000000001</v>
      </c>
      <c r="W34">
        <v>147.515625</v>
      </c>
      <c r="X34">
        <v>0</v>
      </c>
      <c r="Y34">
        <v>0</v>
      </c>
      <c r="Z34">
        <v>6.5537999999999998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38.7684</v>
      </c>
      <c r="AH34">
        <v>152.94049999999999</v>
      </c>
      <c r="AI34">
        <v>66.195999999999998</v>
      </c>
      <c r="AJ34">
        <v>0</v>
      </c>
      <c r="AK34">
        <v>51.267600000000002</v>
      </c>
      <c r="AL34">
        <v>79.364599999999996</v>
      </c>
      <c r="AM34">
        <v>15.804048</v>
      </c>
      <c r="AN34">
        <v>0.68867999999999996</v>
      </c>
      <c r="AO34">
        <v>20.58</v>
      </c>
      <c r="AP34">
        <v>5.7645</v>
      </c>
      <c r="AQ34">
        <v>0</v>
      </c>
      <c r="AR34">
        <v>31.897383000000001</v>
      </c>
      <c r="AS34">
        <v>0</v>
      </c>
      <c r="AT34">
        <v>11.2476</v>
      </c>
      <c r="AU34">
        <v>0</v>
      </c>
      <c r="AV34">
        <v>21</v>
      </c>
      <c r="AW34">
        <v>69.504000000000005</v>
      </c>
      <c r="AX34">
        <v>2.1920000000000002</v>
      </c>
      <c r="AY34">
        <v>0</v>
      </c>
      <c r="AZ34">
        <f t="shared" si="0"/>
        <v>66.710000000000022</v>
      </c>
      <c r="BA34">
        <f t="shared" si="1"/>
        <v>2919.6833490000004</v>
      </c>
      <c r="BD34">
        <v>16.05</v>
      </c>
      <c r="BE34">
        <v>7.63</v>
      </c>
      <c r="BF34">
        <v>1.0900000000000001</v>
      </c>
      <c r="BG34">
        <v>4.09</v>
      </c>
      <c r="BH34">
        <v>5.81</v>
      </c>
      <c r="BI34">
        <v>4.78</v>
      </c>
      <c r="BJ34">
        <v>3.11</v>
      </c>
      <c r="BK34">
        <v>3.36</v>
      </c>
      <c r="BL34">
        <v>2.29</v>
      </c>
      <c r="BM34">
        <v>1.59</v>
      </c>
      <c r="BN34">
        <v>0.52</v>
      </c>
      <c r="BO34">
        <v>9.3800000000000008</v>
      </c>
      <c r="BP34">
        <v>0</v>
      </c>
      <c r="BQ34">
        <v>4.41</v>
      </c>
      <c r="BR34">
        <v>2.15</v>
      </c>
      <c r="BS34">
        <v>0.45</v>
      </c>
      <c r="BT34">
        <v>0</v>
      </c>
      <c r="BU34">
        <v>0</v>
      </c>
      <c r="BV34">
        <v>0</v>
      </c>
      <c r="BW34">
        <f t="shared" si="2"/>
        <v>66.710000000000022</v>
      </c>
    </row>
    <row r="35" spans="1:75">
      <c r="A35" t="s">
        <v>77</v>
      </c>
      <c r="B35">
        <v>0</v>
      </c>
      <c r="C35">
        <v>0</v>
      </c>
      <c r="D35">
        <v>21</v>
      </c>
      <c r="E35">
        <v>0</v>
      </c>
      <c r="F35">
        <v>0</v>
      </c>
      <c r="G35">
        <v>0</v>
      </c>
      <c r="H35">
        <v>0</v>
      </c>
      <c r="I35">
        <v>73.432000000000002</v>
      </c>
      <c r="J35">
        <v>12.055999999999999</v>
      </c>
      <c r="K35">
        <v>215.533728</v>
      </c>
      <c r="L35">
        <v>653.15250000000003</v>
      </c>
      <c r="M35">
        <v>82</v>
      </c>
      <c r="N35">
        <v>118.125</v>
      </c>
      <c r="O35">
        <v>123.66562500000001</v>
      </c>
      <c r="P35">
        <v>137.25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378</v>
      </c>
      <c r="V35">
        <v>20.731850000000001</v>
      </c>
      <c r="W35">
        <v>147.515625</v>
      </c>
      <c r="X35">
        <v>0</v>
      </c>
      <c r="Y35">
        <v>0</v>
      </c>
      <c r="Z35">
        <v>13.2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38.7684</v>
      </c>
      <c r="AH35">
        <v>152.94049999999999</v>
      </c>
      <c r="AI35">
        <v>66.195999999999998</v>
      </c>
      <c r="AJ35">
        <v>0</v>
      </c>
      <c r="AK35">
        <v>51.267600000000002</v>
      </c>
      <c r="AL35">
        <v>79.364599999999996</v>
      </c>
      <c r="AM35">
        <v>15.804048</v>
      </c>
      <c r="AN35">
        <v>0.68867999999999996</v>
      </c>
      <c r="AO35">
        <v>22.05</v>
      </c>
      <c r="AP35">
        <v>5.7645</v>
      </c>
      <c r="AQ35">
        <v>0</v>
      </c>
      <c r="AR35">
        <v>31.897383000000001</v>
      </c>
      <c r="AS35">
        <v>0</v>
      </c>
      <c r="AT35">
        <v>11.2476</v>
      </c>
      <c r="AU35">
        <v>0</v>
      </c>
      <c r="AV35">
        <v>21</v>
      </c>
      <c r="AW35">
        <v>69.504000000000005</v>
      </c>
      <c r="AX35">
        <v>2.1920000000000002</v>
      </c>
      <c r="AY35">
        <v>0</v>
      </c>
      <c r="AZ35">
        <f t="shared" si="0"/>
        <v>66.710000000000022</v>
      </c>
      <c r="BA35">
        <f t="shared" si="1"/>
        <v>2927.7995490000003</v>
      </c>
      <c r="BD35">
        <v>16.05</v>
      </c>
      <c r="BE35">
        <v>7.63</v>
      </c>
      <c r="BF35">
        <v>1.0900000000000001</v>
      </c>
      <c r="BG35">
        <v>4.09</v>
      </c>
      <c r="BH35">
        <v>5.81</v>
      </c>
      <c r="BI35">
        <v>4.78</v>
      </c>
      <c r="BJ35">
        <v>3.11</v>
      </c>
      <c r="BK35">
        <v>3.36</v>
      </c>
      <c r="BL35">
        <v>2.29</v>
      </c>
      <c r="BM35">
        <v>1.59</v>
      </c>
      <c r="BN35">
        <v>0.52</v>
      </c>
      <c r="BO35">
        <v>9.3800000000000008</v>
      </c>
      <c r="BP35">
        <v>0</v>
      </c>
      <c r="BQ35">
        <v>4.41</v>
      </c>
      <c r="BR35">
        <v>2.15</v>
      </c>
      <c r="BS35">
        <v>0.45</v>
      </c>
      <c r="BT35">
        <v>0</v>
      </c>
      <c r="BU35">
        <v>0</v>
      </c>
      <c r="BV35">
        <v>0</v>
      </c>
      <c r="BW35">
        <f t="shared" si="2"/>
        <v>66.710000000000022</v>
      </c>
    </row>
    <row r="36" spans="1:75">
      <c r="A36" t="s">
        <v>78</v>
      </c>
      <c r="B36">
        <v>0</v>
      </c>
      <c r="C36">
        <v>0</v>
      </c>
      <c r="D36">
        <v>21</v>
      </c>
      <c r="E36">
        <v>0</v>
      </c>
      <c r="F36">
        <v>0</v>
      </c>
      <c r="G36">
        <v>0</v>
      </c>
      <c r="H36">
        <v>0</v>
      </c>
      <c r="I36">
        <v>73.432000000000002</v>
      </c>
      <c r="J36">
        <v>12.055999999999999</v>
      </c>
      <c r="K36">
        <v>215.533728</v>
      </c>
      <c r="L36">
        <v>653.15250000000003</v>
      </c>
      <c r="M36">
        <v>82</v>
      </c>
      <c r="N36">
        <v>118.125</v>
      </c>
      <c r="O36">
        <v>123.66562500000001</v>
      </c>
      <c r="P36">
        <v>137.25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378</v>
      </c>
      <c r="V36">
        <v>20.731850000000001</v>
      </c>
      <c r="W36">
        <v>147.515625</v>
      </c>
      <c r="X36">
        <v>0</v>
      </c>
      <c r="Y36">
        <v>0</v>
      </c>
      <c r="Z36">
        <v>13.2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38.7684</v>
      </c>
      <c r="AH36">
        <v>152.94049999999999</v>
      </c>
      <c r="AI36">
        <v>42.009</v>
      </c>
      <c r="AJ36">
        <v>0</v>
      </c>
      <c r="AK36">
        <v>51.267600000000002</v>
      </c>
      <c r="AL36">
        <v>79.364599999999996</v>
      </c>
      <c r="AM36">
        <v>15.804048</v>
      </c>
      <c r="AN36">
        <v>0.68867999999999996</v>
      </c>
      <c r="AO36">
        <v>22.05</v>
      </c>
      <c r="AP36">
        <v>8.3264999999999993</v>
      </c>
      <c r="AQ36">
        <v>0</v>
      </c>
      <c r="AR36">
        <v>31.897383000000001</v>
      </c>
      <c r="AS36">
        <v>0</v>
      </c>
      <c r="AT36">
        <v>11.2476</v>
      </c>
      <c r="AU36">
        <v>0</v>
      </c>
      <c r="AV36">
        <v>21</v>
      </c>
      <c r="AW36">
        <v>69.504000000000005</v>
      </c>
      <c r="AX36">
        <v>2.1920000000000002</v>
      </c>
      <c r="AY36">
        <v>0</v>
      </c>
      <c r="AZ36">
        <f t="shared" si="0"/>
        <v>66.710000000000022</v>
      </c>
      <c r="BA36">
        <f t="shared" si="1"/>
        <v>2906.1745490000003</v>
      </c>
      <c r="BD36">
        <v>16.05</v>
      </c>
      <c r="BE36">
        <v>7.63</v>
      </c>
      <c r="BF36">
        <v>1.0900000000000001</v>
      </c>
      <c r="BG36">
        <v>4.09</v>
      </c>
      <c r="BH36">
        <v>5.81</v>
      </c>
      <c r="BI36">
        <v>4.78</v>
      </c>
      <c r="BJ36">
        <v>3.11</v>
      </c>
      <c r="BK36">
        <v>3.36</v>
      </c>
      <c r="BL36">
        <v>2.29</v>
      </c>
      <c r="BM36">
        <v>1.59</v>
      </c>
      <c r="BN36">
        <v>0.52</v>
      </c>
      <c r="BO36">
        <v>9.3800000000000008</v>
      </c>
      <c r="BP36">
        <v>0</v>
      </c>
      <c r="BQ36">
        <v>4.41</v>
      </c>
      <c r="BR36">
        <v>2.15</v>
      </c>
      <c r="BS36">
        <v>0.45</v>
      </c>
      <c r="BT36">
        <v>0</v>
      </c>
      <c r="BU36">
        <v>0</v>
      </c>
      <c r="BV36">
        <v>0</v>
      </c>
      <c r="BW36">
        <f t="shared" si="2"/>
        <v>66.710000000000022</v>
      </c>
    </row>
    <row r="37" spans="1:75">
      <c r="A37" t="s">
        <v>79</v>
      </c>
      <c r="B37">
        <v>0</v>
      </c>
      <c r="C37">
        <v>0</v>
      </c>
      <c r="D37">
        <v>21</v>
      </c>
      <c r="E37">
        <v>0</v>
      </c>
      <c r="F37">
        <v>0</v>
      </c>
      <c r="G37">
        <v>0</v>
      </c>
      <c r="H37">
        <v>0</v>
      </c>
      <c r="I37">
        <v>73.432000000000002</v>
      </c>
      <c r="J37">
        <v>12.055999999999999</v>
      </c>
      <c r="K37">
        <v>215.533728</v>
      </c>
      <c r="L37">
        <v>653.15250000000003</v>
      </c>
      <c r="M37">
        <v>82</v>
      </c>
      <c r="N37">
        <v>118.125</v>
      </c>
      <c r="O37">
        <v>123.66562500000001</v>
      </c>
      <c r="P37">
        <v>137.25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378</v>
      </c>
      <c r="V37">
        <v>20.731850000000001</v>
      </c>
      <c r="W37">
        <v>147.515625</v>
      </c>
      <c r="X37">
        <v>0</v>
      </c>
      <c r="Y37">
        <v>0</v>
      </c>
      <c r="Z37">
        <v>13.2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38.7684</v>
      </c>
      <c r="AH37">
        <v>152.94049999999999</v>
      </c>
      <c r="AI37">
        <v>42.009</v>
      </c>
      <c r="AJ37">
        <v>0</v>
      </c>
      <c r="AK37">
        <v>51.267600000000002</v>
      </c>
      <c r="AL37">
        <v>79.364599999999996</v>
      </c>
      <c r="AM37">
        <v>15.804048</v>
      </c>
      <c r="AN37">
        <v>0.68867999999999996</v>
      </c>
      <c r="AO37">
        <v>22.05</v>
      </c>
      <c r="AP37">
        <v>11.529</v>
      </c>
      <c r="AQ37">
        <v>0</v>
      </c>
      <c r="AR37">
        <v>31.897383000000001</v>
      </c>
      <c r="AS37">
        <v>0</v>
      </c>
      <c r="AT37">
        <v>11.2476</v>
      </c>
      <c r="AU37">
        <v>0</v>
      </c>
      <c r="AV37">
        <v>21</v>
      </c>
      <c r="AW37">
        <v>69.504000000000005</v>
      </c>
      <c r="AX37">
        <v>2.1920000000000002</v>
      </c>
      <c r="AY37">
        <v>0</v>
      </c>
      <c r="AZ37">
        <f t="shared" si="0"/>
        <v>66.460000000000022</v>
      </c>
      <c r="BA37">
        <f t="shared" si="1"/>
        <v>2900.2530490000004</v>
      </c>
      <c r="BD37">
        <v>16.05</v>
      </c>
      <c r="BE37">
        <v>7.63</v>
      </c>
      <c r="BF37">
        <v>1.0900000000000001</v>
      </c>
      <c r="BG37">
        <v>4.09</v>
      </c>
      <c r="BH37">
        <v>5.81</v>
      </c>
      <c r="BI37">
        <v>4.78</v>
      </c>
      <c r="BJ37">
        <v>3.11</v>
      </c>
      <c r="BK37">
        <v>3.36</v>
      </c>
      <c r="BL37">
        <v>2.29</v>
      </c>
      <c r="BM37">
        <v>1.59</v>
      </c>
      <c r="BN37">
        <v>0.52</v>
      </c>
      <c r="BO37">
        <v>9.1300000000000008</v>
      </c>
      <c r="BP37">
        <v>0</v>
      </c>
      <c r="BQ37">
        <v>4.41</v>
      </c>
      <c r="BR37">
        <v>2.15</v>
      </c>
      <c r="BS37">
        <v>0.45</v>
      </c>
      <c r="BT37">
        <v>0</v>
      </c>
      <c r="BU37">
        <v>0</v>
      </c>
      <c r="BV37">
        <v>0</v>
      </c>
      <c r="BW37">
        <f t="shared" si="2"/>
        <v>66.460000000000022</v>
      </c>
    </row>
    <row r="38" spans="1:75">
      <c r="A38" t="s">
        <v>80</v>
      </c>
      <c r="B38">
        <v>0</v>
      </c>
      <c r="C38">
        <v>0</v>
      </c>
      <c r="D38">
        <v>21</v>
      </c>
      <c r="E38">
        <v>0</v>
      </c>
      <c r="F38">
        <v>0</v>
      </c>
      <c r="G38">
        <v>0</v>
      </c>
      <c r="H38">
        <v>0</v>
      </c>
      <c r="I38">
        <v>73.432000000000002</v>
      </c>
      <c r="J38">
        <v>12.055999999999999</v>
      </c>
      <c r="K38">
        <v>215.533728</v>
      </c>
      <c r="L38">
        <v>653.15250000000003</v>
      </c>
      <c r="M38">
        <v>82</v>
      </c>
      <c r="N38">
        <v>118.125</v>
      </c>
      <c r="O38">
        <v>123.66562500000001</v>
      </c>
      <c r="P38">
        <v>137.25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378</v>
      </c>
      <c r="V38">
        <v>20.731850000000001</v>
      </c>
      <c r="W38">
        <v>147.515625</v>
      </c>
      <c r="X38">
        <v>0</v>
      </c>
      <c r="Y38">
        <v>0</v>
      </c>
      <c r="Z38">
        <v>13.2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38.7684</v>
      </c>
      <c r="AH38">
        <v>152.94049999999999</v>
      </c>
      <c r="AI38">
        <v>42.009</v>
      </c>
      <c r="AJ38">
        <v>0</v>
      </c>
      <c r="AK38">
        <v>51.267600000000002</v>
      </c>
      <c r="AL38">
        <v>79.364599999999996</v>
      </c>
      <c r="AM38">
        <v>15.804048</v>
      </c>
      <c r="AN38">
        <v>0.68867999999999996</v>
      </c>
      <c r="AO38">
        <v>22.05</v>
      </c>
      <c r="AP38">
        <v>11.529</v>
      </c>
      <c r="AQ38">
        <v>0</v>
      </c>
      <c r="AR38">
        <v>31.897383000000001</v>
      </c>
      <c r="AS38">
        <v>0</v>
      </c>
      <c r="AT38">
        <v>11.2476</v>
      </c>
      <c r="AU38">
        <v>0</v>
      </c>
      <c r="AV38">
        <v>21</v>
      </c>
      <c r="AW38">
        <v>69.504000000000005</v>
      </c>
      <c r="AX38">
        <v>2.1920000000000002</v>
      </c>
      <c r="AY38">
        <v>0</v>
      </c>
      <c r="AZ38">
        <f t="shared" si="0"/>
        <v>66.460000000000022</v>
      </c>
      <c r="BA38">
        <f t="shared" si="1"/>
        <v>2900.2530490000004</v>
      </c>
      <c r="BD38">
        <v>16.05</v>
      </c>
      <c r="BE38">
        <v>7.63</v>
      </c>
      <c r="BF38">
        <v>1.0900000000000001</v>
      </c>
      <c r="BG38">
        <v>4.09</v>
      </c>
      <c r="BH38">
        <v>5.81</v>
      </c>
      <c r="BI38">
        <v>4.78</v>
      </c>
      <c r="BJ38">
        <v>3.11</v>
      </c>
      <c r="BK38">
        <v>3.36</v>
      </c>
      <c r="BL38">
        <v>2.29</v>
      </c>
      <c r="BM38">
        <v>1.59</v>
      </c>
      <c r="BN38">
        <v>0.52</v>
      </c>
      <c r="BO38">
        <v>9.1300000000000008</v>
      </c>
      <c r="BP38">
        <v>0</v>
      </c>
      <c r="BQ38">
        <v>4.41</v>
      </c>
      <c r="BR38">
        <v>2.15</v>
      </c>
      <c r="BS38">
        <v>0.45</v>
      </c>
      <c r="BT38">
        <v>0</v>
      </c>
      <c r="BU38">
        <v>0</v>
      </c>
      <c r="BV38">
        <v>0</v>
      </c>
      <c r="BW38">
        <f t="shared" si="2"/>
        <v>66.460000000000022</v>
      </c>
    </row>
    <row r="39" spans="1:75">
      <c r="A39" t="s">
        <v>81</v>
      </c>
      <c r="B39">
        <v>0</v>
      </c>
      <c r="C39">
        <v>0</v>
      </c>
      <c r="D39">
        <v>21</v>
      </c>
      <c r="E39">
        <v>0</v>
      </c>
      <c r="F39">
        <v>0</v>
      </c>
      <c r="G39">
        <v>0</v>
      </c>
      <c r="H39">
        <v>0</v>
      </c>
      <c r="I39">
        <v>71.239999999999995</v>
      </c>
      <c r="J39">
        <v>14.247999999999999</v>
      </c>
      <c r="K39">
        <v>215.533728</v>
      </c>
      <c r="L39">
        <v>653.15250000000003</v>
      </c>
      <c r="M39">
        <v>82</v>
      </c>
      <c r="N39">
        <v>118.125</v>
      </c>
      <c r="O39">
        <v>123.66562500000001</v>
      </c>
      <c r="P39">
        <v>137.25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378</v>
      </c>
      <c r="V39">
        <v>20.731850000000001</v>
      </c>
      <c r="W39">
        <v>147.515625</v>
      </c>
      <c r="X39">
        <v>0</v>
      </c>
      <c r="Y39">
        <v>0</v>
      </c>
      <c r="Z39">
        <v>13.2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38.7684</v>
      </c>
      <c r="AH39">
        <v>152.94049999999999</v>
      </c>
      <c r="AI39">
        <v>42.009</v>
      </c>
      <c r="AJ39">
        <v>0</v>
      </c>
      <c r="AK39">
        <v>51.267600000000002</v>
      </c>
      <c r="AL39">
        <v>79.364599999999996</v>
      </c>
      <c r="AM39">
        <v>15.804048</v>
      </c>
      <c r="AN39">
        <v>0.68867999999999996</v>
      </c>
      <c r="AO39">
        <v>21.756</v>
      </c>
      <c r="AP39">
        <v>11.529</v>
      </c>
      <c r="AQ39">
        <v>0</v>
      </c>
      <c r="AR39">
        <v>31.897383000000001</v>
      </c>
      <c r="AS39">
        <v>0</v>
      </c>
      <c r="AT39">
        <v>11.2476</v>
      </c>
      <c r="AU39">
        <v>0</v>
      </c>
      <c r="AV39">
        <v>21</v>
      </c>
      <c r="AW39">
        <v>69.504000000000005</v>
      </c>
      <c r="AX39">
        <v>2.1920000000000002</v>
      </c>
      <c r="AY39">
        <v>0</v>
      </c>
      <c r="AZ39">
        <f t="shared" si="0"/>
        <v>66.460000000000022</v>
      </c>
      <c r="BA39">
        <f t="shared" si="1"/>
        <v>2899.9590490000001</v>
      </c>
      <c r="BD39">
        <v>16.05</v>
      </c>
      <c r="BE39">
        <v>7.63</v>
      </c>
      <c r="BF39">
        <v>1.0900000000000001</v>
      </c>
      <c r="BG39">
        <v>4.09</v>
      </c>
      <c r="BH39">
        <v>5.81</v>
      </c>
      <c r="BI39">
        <v>4.78</v>
      </c>
      <c r="BJ39">
        <v>3.11</v>
      </c>
      <c r="BK39">
        <v>3.36</v>
      </c>
      <c r="BL39">
        <v>2.29</v>
      </c>
      <c r="BM39">
        <v>1.59</v>
      </c>
      <c r="BN39">
        <v>0.52</v>
      </c>
      <c r="BO39">
        <v>9.1300000000000008</v>
      </c>
      <c r="BP39">
        <v>0</v>
      </c>
      <c r="BQ39">
        <v>4.41</v>
      </c>
      <c r="BR39">
        <v>2.15</v>
      </c>
      <c r="BS39">
        <v>0.45</v>
      </c>
      <c r="BT39">
        <v>0</v>
      </c>
      <c r="BU39">
        <v>0</v>
      </c>
      <c r="BV39">
        <v>0</v>
      </c>
      <c r="BW39">
        <f t="shared" si="2"/>
        <v>66.460000000000022</v>
      </c>
    </row>
    <row r="40" spans="1:75">
      <c r="A40" t="s">
        <v>82</v>
      </c>
      <c r="B40">
        <v>0</v>
      </c>
      <c r="C40">
        <v>0</v>
      </c>
      <c r="D40">
        <v>21</v>
      </c>
      <c r="E40">
        <v>0</v>
      </c>
      <c r="F40">
        <v>0</v>
      </c>
      <c r="G40">
        <v>0</v>
      </c>
      <c r="H40">
        <v>0</v>
      </c>
      <c r="I40">
        <v>71.239999999999995</v>
      </c>
      <c r="J40">
        <v>14.247999999999999</v>
      </c>
      <c r="K40">
        <v>215.533728</v>
      </c>
      <c r="L40">
        <v>653.15250000000003</v>
      </c>
      <c r="M40">
        <v>82</v>
      </c>
      <c r="N40">
        <v>118.125</v>
      </c>
      <c r="O40">
        <v>123.66562500000001</v>
      </c>
      <c r="P40">
        <v>137.25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378</v>
      </c>
      <c r="V40">
        <v>20.731850000000001</v>
      </c>
      <c r="W40">
        <v>147.515625</v>
      </c>
      <c r="X40">
        <v>0</v>
      </c>
      <c r="Y40">
        <v>0</v>
      </c>
      <c r="Z40">
        <v>19.8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38.7684</v>
      </c>
      <c r="AH40">
        <v>152.94049999999999</v>
      </c>
      <c r="AI40">
        <v>42.009</v>
      </c>
      <c r="AJ40">
        <v>0</v>
      </c>
      <c r="AK40">
        <v>51.267600000000002</v>
      </c>
      <c r="AL40">
        <v>79.364599999999996</v>
      </c>
      <c r="AM40">
        <v>15.804048</v>
      </c>
      <c r="AN40">
        <v>0.68867999999999996</v>
      </c>
      <c r="AO40">
        <v>21.756</v>
      </c>
      <c r="AP40">
        <v>11.529</v>
      </c>
      <c r="AQ40">
        <v>0</v>
      </c>
      <c r="AR40">
        <v>31.897383000000001</v>
      </c>
      <c r="AS40">
        <v>0</v>
      </c>
      <c r="AT40">
        <v>11.2476</v>
      </c>
      <c r="AU40">
        <v>0</v>
      </c>
      <c r="AV40">
        <v>21</v>
      </c>
      <c r="AW40">
        <v>69.504000000000005</v>
      </c>
      <c r="AX40">
        <v>2.1920000000000002</v>
      </c>
      <c r="AY40">
        <v>0</v>
      </c>
      <c r="AZ40">
        <f t="shared" si="0"/>
        <v>66.460000000000022</v>
      </c>
      <c r="BA40">
        <f t="shared" si="1"/>
        <v>2906.5590490000004</v>
      </c>
      <c r="BD40">
        <v>16.05</v>
      </c>
      <c r="BE40">
        <v>7.63</v>
      </c>
      <c r="BF40">
        <v>1.0900000000000001</v>
      </c>
      <c r="BG40">
        <v>4.09</v>
      </c>
      <c r="BH40">
        <v>5.81</v>
      </c>
      <c r="BI40">
        <v>4.78</v>
      </c>
      <c r="BJ40">
        <v>3.11</v>
      </c>
      <c r="BK40">
        <v>3.36</v>
      </c>
      <c r="BL40">
        <v>2.29</v>
      </c>
      <c r="BM40">
        <v>1.59</v>
      </c>
      <c r="BN40">
        <v>0.52</v>
      </c>
      <c r="BO40">
        <v>9.1300000000000008</v>
      </c>
      <c r="BP40">
        <v>0</v>
      </c>
      <c r="BQ40">
        <v>4.41</v>
      </c>
      <c r="BR40">
        <v>2.15</v>
      </c>
      <c r="BS40">
        <v>0.45</v>
      </c>
      <c r="BT40">
        <v>0</v>
      </c>
      <c r="BU40">
        <v>0</v>
      </c>
      <c r="BV40">
        <v>0</v>
      </c>
      <c r="BW40">
        <f t="shared" si="2"/>
        <v>66.460000000000022</v>
      </c>
    </row>
    <row r="41" spans="1:75">
      <c r="A41" t="s">
        <v>83</v>
      </c>
      <c r="B41">
        <v>0</v>
      </c>
      <c r="C41">
        <v>0</v>
      </c>
      <c r="D41">
        <v>21</v>
      </c>
      <c r="E41">
        <v>0</v>
      </c>
      <c r="F41">
        <v>0</v>
      </c>
      <c r="G41">
        <v>0</v>
      </c>
      <c r="H41">
        <v>0</v>
      </c>
      <c r="I41">
        <v>71.239999999999995</v>
      </c>
      <c r="J41">
        <v>14.247999999999999</v>
      </c>
      <c r="K41">
        <v>215.533728</v>
      </c>
      <c r="L41">
        <v>653.15250000000003</v>
      </c>
      <c r="M41">
        <v>82</v>
      </c>
      <c r="N41">
        <v>118.125</v>
      </c>
      <c r="O41">
        <v>123.66562500000001</v>
      </c>
      <c r="P41">
        <v>137.25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378</v>
      </c>
      <c r="V41">
        <v>20.731850000000001</v>
      </c>
      <c r="W41">
        <v>147.515625</v>
      </c>
      <c r="X41">
        <v>0</v>
      </c>
      <c r="Y41">
        <v>0</v>
      </c>
      <c r="Z41">
        <v>19.8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38.7684</v>
      </c>
      <c r="AH41">
        <v>152.94049999999999</v>
      </c>
      <c r="AI41">
        <v>42.009</v>
      </c>
      <c r="AJ41">
        <v>0</v>
      </c>
      <c r="AK41">
        <v>51.267600000000002</v>
      </c>
      <c r="AL41">
        <v>79.364599999999996</v>
      </c>
      <c r="AM41">
        <v>15.804048</v>
      </c>
      <c r="AN41">
        <v>0.68867999999999996</v>
      </c>
      <c r="AO41">
        <v>21.756</v>
      </c>
      <c r="AP41">
        <v>11.529</v>
      </c>
      <c r="AQ41">
        <v>0</v>
      </c>
      <c r="AR41">
        <v>31.897383000000001</v>
      </c>
      <c r="AS41">
        <v>0</v>
      </c>
      <c r="AT41">
        <v>11.2476</v>
      </c>
      <c r="AU41">
        <v>0</v>
      </c>
      <c r="AV41">
        <v>21</v>
      </c>
      <c r="AW41">
        <v>69.504000000000005</v>
      </c>
      <c r="AX41">
        <v>2.1920000000000002</v>
      </c>
      <c r="AY41">
        <v>0</v>
      </c>
      <c r="AZ41">
        <f t="shared" si="0"/>
        <v>66.460000000000022</v>
      </c>
      <c r="BA41">
        <f t="shared" si="1"/>
        <v>2906.5590490000004</v>
      </c>
      <c r="BD41">
        <v>16.05</v>
      </c>
      <c r="BE41">
        <v>7.63</v>
      </c>
      <c r="BF41">
        <v>1.0900000000000001</v>
      </c>
      <c r="BG41">
        <v>4.09</v>
      </c>
      <c r="BH41">
        <v>5.81</v>
      </c>
      <c r="BI41">
        <v>4.78</v>
      </c>
      <c r="BJ41">
        <v>3.11</v>
      </c>
      <c r="BK41">
        <v>3.36</v>
      </c>
      <c r="BL41">
        <v>2.29</v>
      </c>
      <c r="BM41">
        <v>1.59</v>
      </c>
      <c r="BN41">
        <v>0.52</v>
      </c>
      <c r="BO41">
        <v>9.1300000000000008</v>
      </c>
      <c r="BP41">
        <v>0</v>
      </c>
      <c r="BQ41">
        <v>4.41</v>
      </c>
      <c r="BR41">
        <v>2.15</v>
      </c>
      <c r="BS41">
        <v>0.45</v>
      </c>
      <c r="BT41">
        <v>0</v>
      </c>
      <c r="BU41">
        <v>0</v>
      </c>
      <c r="BV41">
        <v>0</v>
      </c>
      <c r="BW41">
        <f t="shared" si="2"/>
        <v>66.460000000000022</v>
      </c>
    </row>
    <row r="42" spans="1:75">
      <c r="A42" t="s">
        <v>84</v>
      </c>
      <c r="B42">
        <v>0</v>
      </c>
      <c r="C42">
        <v>0</v>
      </c>
      <c r="D42">
        <v>21</v>
      </c>
      <c r="E42">
        <v>0</v>
      </c>
      <c r="F42">
        <v>0</v>
      </c>
      <c r="G42">
        <v>0</v>
      </c>
      <c r="H42">
        <v>0</v>
      </c>
      <c r="I42">
        <v>71.239999999999995</v>
      </c>
      <c r="J42">
        <v>14.247999999999999</v>
      </c>
      <c r="K42">
        <v>215.533728</v>
      </c>
      <c r="L42">
        <v>653.15250000000003</v>
      </c>
      <c r="M42">
        <v>82</v>
      </c>
      <c r="N42">
        <v>118.125</v>
      </c>
      <c r="O42">
        <v>123.66562500000001</v>
      </c>
      <c r="P42">
        <v>137.25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378</v>
      </c>
      <c r="V42">
        <v>20.731850000000001</v>
      </c>
      <c r="W42">
        <v>147.515625</v>
      </c>
      <c r="X42">
        <v>0</v>
      </c>
      <c r="Y42">
        <v>0</v>
      </c>
      <c r="Z42">
        <v>19.8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38.7684</v>
      </c>
      <c r="AH42">
        <v>152.94049999999999</v>
      </c>
      <c r="AI42">
        <v>42.009</v>
      </c>
      <c r="AJ42">
        <v>0</v>
      </c>
      <c r="AK42">
        <v>51.267600000000002</v>
      </c>
      <c r="AL42">
        <v>79.364599999999996</v>
      </c>
      <c r="AM42">
        <v>15.804048</v>
      </c>
      <c r="AN42">
        <v>0.68867999999999996</v>
      </c>
      <c r="AO42">
        <v>21.756</v>
      </c>
      <c r="AP42">
        <v>11.529</v>
      </c>
      <c r="AQ42">
        <v>0</v>
      </c>
      <c r="AR42">
        <v>31.897383000000001</v>
      </c>
      <c r="AS42">
        <v>0</v>
      </c>
      <c r="AT42">
        <v>11.2476</v>
      </c>
      <c r="AU42">
        <v>0</v>
      </c>
      <c r="AV42">
        <v>21</v>
      </c>
      <c r="AW42">
        <v>69.504000000000005</v>
      </c>
      <c r="AX42">
        <v>2.1920000000000002</v>
      </c>
      <c r="AY42">
        <v>0</v>
      </c>
      <c r="AZ42">
        <f t="shared" si="0"/>
        <v>66.530000000000015</v>
      </c>
      <c r="BA42">
        <f t="shared" si="1"/>
        <v>2906.6290490000006</v>
      </c>
      <c r="BD42">
        <v>16.05</v>
      </c>
      <c r="BE42">
        <v>7.63</v>
      </c>
      <c r="BF42">
        <v>1.0900000000000001</v>
      </c>
      <c r="BG42">
        <v>4.09</v>
      </c>
      <c r="BH42">
        <v>5.81</v>
      </c>
      <c r="BI42">
        <v>4.78</v>
      </c>
      <c r="BJ42">
        <v>3.11</v>
      </c>
      <c r="BK42">
        <v>3.4</v>
      </c>
      <c r="BL42">
        <v>2.3199999999999998</v>
      </c>
      <c r="BM42">
        <v>1.59</v>
      </c>
      <c r="BN42">
        <v>0.52</v>
      </c>
      <c r="BO42">
        <v>9.1300000000000008</v>
      </c>
      <c r="BP42">
        <v>0</v>
      </c>
      <c r="BQ42">
        <v>4.41</v>
      </c>
      <c r="BR42">
        <v>2.15</v>
      </c>
      <c r="BS42">
        <v>0.45</v>
      </c>
      <c r="BT42">
        <v>0</v>
      </c>
      <c r="BU42">
        <v>0</v>
      </c>
      <c r="BV42">
        <v>0</v>
      </c>
      <c r="BW42">
        <f t="shared" si="2"/>
        <v>66.530000000000015</v>
      </c>
    </row>
    <row r="43" spans="1:75">
      <c r="A43" t="s">
        <v>85</v>
      </c>
      <c r="B43">
        <v>0</v>
      </c>
      <c r="C43">
        <v>0</v>
      </c>
      <c r="D43">
        <v>21</v>
      </c>
      <c r="E43">
        <v>0</v>
      </c>
      <c r="F43">
        <v>0</v>
      </c>
      <c r="G43">
        <v>0</v>
      </c>
      <c r="H43">
        <v>0</v>
      </c>
      <c r="I43">
        <v>71.239999999999995</v>
      </c>
      <c r="J43">
        <v>14.247999999999999</v>
      </c>
      <c r="K43">
        <v>215.533728</v>
      </c>
      <c r="L43">
        <v>653.15250000000003</v>
      </c>
      <c r="M43">
        <v>82</v>
      </c>
      <c r="N43">
        <v>118.125</v>
      </c>
      <c r="O43">
        <v>123.66562500000001</v>
      </c>
      <c r="P43">
        <v>137.25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378</v>
      </c>
      <c r="V43">
        <v>20.731850000000001</v>
      </c>
      <c r="W43">
        <v>147.515625</v>
      </c>
      <c r="X43">
        <v>0</v>
      </c>
      <c r="Y43">
        <v>0</v>
      </c>
      <c r="Z43">
        <v>19.8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38.7684</v>
      </c>
      <c r="AH43">
        <v>152.94049999999999</v>
      </c>
      <c r="AI43">
        <v>57.284999999999997</v>
      </c>
      <c r="AJ43">
        <v>0</v>
      </c>
      <c r="AK43">
        <v>51.267600000000002</v>
      </c>
      <c r="AL43">
        <v>79.364599999999996</v>
      </c>
      <c r="AM43">
        <v>15.804048</v>
      </c>
      <c r="AN43">
        <v>0.68867999999999996</v>
      </c>
      <c r="AO43">
        <v>21.756</v>
      </c>
      <c r="AP43">
        <v>11.529</v>
      </c>
      <c r="AQ43">
        <v>0</v>
      </c>
      <c r="AR43">
        <v>31.897383000000001</v>
      </c>
      <c r="AS43">
        <v>0</v>
      </c>
      <c r="AT43">
        <v>11.2476</v>
      </c>
      <c r="AU43">
        <v>0</v>
      </c>
      <c r="AV43">
        <v>21</v>
      </c>
      <c r="AW43">
        <v>69.504000000000005</v>
      </c>
      <c r="AX43">
        <v>2.1920000000000002</v>
      </c>
      <c r="AY43">
        <v>0</v>
      </c>
      <c r="AZ43">
        <f t="shared" si="0"/>
        <v>66.530000000000015</v>
      </c>
      <c r="BA43">
        <f t="shared" si="1"/>
        <v>2921.9050490000004</v>
      </c>
      <c r="BD43">
        <v>16.05</v>
      </c>
      <c r="BE43">
        <v>7.63</v>
      </c>
      <c r="BF43">
        <v>1.0900000000000001</v>
      </c>
      <c r="BG43">
        <v>4.09</v>
      </c>
      <c r="BH43">
        <v>5.81</v>
      </c>
      <c r="BI43">
        <v>4.78</v>
      </c>
      <c r="BJ43">
        <v>3.11</v>
      </c>
      <c r="BK43">
        <v>3.4</v>
      </c>
      <c r="BL43">
        <v>2.3199999999999998</v>
      </c>
      <c r="BM43">
        <v>1.59</v>
      </c>
      <c r="BN43">
        <v>0.52</v>
      </c>
      <c r="BO43">
        <v>9.1300000000000008</v>
      </c>
      <c r="BP43">
        <v>0</v>
      </c>
      <c r="BQ43">
        <v>4.41</v>
      </c>
      <c r="BR43">
        <v>2.15</v>
      </c>
      <c r="BS43">
        <v>0.45</v>
      </c>
      <c r="BT43">
        <v>0</v>
      </c>
      <c r="BU43">
        <v>0</v>
      </c>
      <c r="BV43">
        <v>0</v>
      </c>
      <c r="BW43">
        <f t="shared" si="2"/>
        <v>66.530000000000015</v>
      </c>
    </row>
    <row r="44" spans="1:75">
      <c r="A44" t="s">
        <v>86</v>
      </c>
      <c r="B44">
        <v>0</v>
      </c>
      <c r="C44">
        <v>0</v>
      </c>
      <c r="D44">
        <v>21</v>
      </c>
      <c r="E44">
        <v>0</v>
      </c>
      <c r="F44">
        <v>0</v>
      </c>
      <c r="G44">
        <v>0</v>
      </c>
      <c r="H44">
        <v>0</v>
      </c>
      <c r="I44">
        <v>71.239999999999995</v>
      </c>
      <c r="J44">
        <v>14.247999999999999</v>
      </c>
      <c r="K44">
        <v>215.533728</v>
      </c>
      <c r="L44">
        <v>653.15250000000003</v>
      </c>
      <c r="M44">
        <v>82</v>
      </c>
      <c r="N44">
        <v>118.125</v>
      </c>
      <c r="O44">
        <v>123.66562500000001</v>
      </c>
      <c r="P44">
        <v>137.25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378</v>
      </c>
      <c r="V44">
        <v>20.731850000000001</v>
      </c>
      <c r="W44">
        <v>147.515625</v>
      </c>
      <c r="X44">
        <v>0</v>
      </c>
      <c r="Y44">
        <v>0</v>
      </c>
      <c r="Z44">
        <v>19.8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38.7684</v>
      </c>
      <c r="AH44">
        <v>152.94049999999999</v>
      </c>
      <c r="AI44">
        <v>57.284999999999997</v>
      </c>
      <c r="AJ44">
        <v>0</v>
      </c>
      <c r="AK44">
        <v>51.267600000000002</v>
      </c>
      <c r="AL44">
        <v>79.364599999999996</v>
      </c>
      <c r="AM44">
        <v>15.804048</v>
      </c>
      <c r="AN44">
        <v>0.68867999999999996</v>
      </c>
      <c r="AO44">
        <v>21.756</v>
      </c>
      <c r="AP44">
        <v>11.529</v>
      </c>
      <c r="AQ44">
        <v>0</v>
      </c>
      <c r="AR44">
        <v>31.897383000000001</v>
      </c>
      <c r="AS44">
        <v>0</v>
      </c>
      <c r="AT44">
        <v>11.2476</v>
      </c>
      <c r="AU44">
        <v>0</v>
      </c>
      <c r="AV44">
        <v>21</v>
      </c>
      <c r="AW44">
        <v>69.504000000000005</v>
      </c>
      <c r="AX44">
        <v>2.1920000000000002</v>
      </c>
      <c r="AY44">
        <v>0</v>
      </c>
      <c r="AZ44">
        <f t="shared" si="0"/>
        <v>66.670000000000016</v>
      </c>
      <c r="BA44">
        <f t="shared" si="1"/>
        <v>2922.0450490000003</v>
      </c>
      <c r="BD44">
        <v>16.05</v>
      </c>
      <c r="BE44">
        <v>7.63</v>
      </c>
      <c r="BF44">
        <v>1.0900000000000001</v>
      </c>
      <c r="BG44">
        <v>4.09</v>
      </c>
      <c r="BH44">
        <v>5.81</v>
      </c>
      <c r="BI44">
        <v>4.78</v>
      </c>
      <c r="BJ44">
        <v>3.11</v>
      </c>
      <c r="BK44">
        <v>3.47</v>
      </c>
      <c r="BL44">
        <v>2.39</v>
      </c>
      <c r="BM44">
        <v>1.59</v>
      </c>
      <c r="BN44">
        <v>0.52</v>
      </c>
      <c r="BO44">
        <v>9.1300000000000008</v>
      </c>
      <c r="BP44">
        <v>0</v>
      </c>
      <c r="BQ44">
        <v>4.41</v>
      </c>
      <c r="BR44">
        <v>2.15</v>
      </c>
      <c r="BS44">
        <v>0.45</v>
      </c>
      <c r="BT44">
        <v>0</v>
      </c>
      <c r="BU44">
        <v>0</v>
      </c>
      <c r="BV44">
        <v>0</v>
      </c>
      <c r="BW44">
        <f t="shared" si="2"/>
        <v>66.670000000000016</v>
      </c>
    </row>
    <row r="45" spans="1:75">
      <c r="A45" t="s">
        <v>87</v>
      </c>
      <c r="B45">
        <v>0</v>
      </c>
      <c r="C45">
        <v>0</v>
      </c>
      <c r="D45">
        <v>21</v>
      </c>
      <c r="E45">
        <v>0</v>
      </c>
      <c r="F45">
        <v>0</v>
      </c>
      <c r="G45">
        <v>0</v>
      </c>
      <c r="H45">
        <v>0</v>
      </c>
      <c r="I45">
        <v>71.239999999999995</v>
      </c>
      <c r="J45">
        <v>14.247999999999999</v>
      </c>
      <c r="K45">
        <v>215.533728</v>
      </c>
      <c r="L45">
        <v>653.15250000000003</v>
      </c>
      <c r="M45">
        <v>82</v>
      </c>
      <c r="N45">
        <v>118.125</v>
      </c>
      <c r="O45">
        <v>123.66562500000001</v>
      </c>
      <c r="P45">
        <v>137.25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378</v>
      </c>
      <c r="V45">
        <v>20.731850000000001</v>
      </c>
      <c r="W45">
        <v>147.515625</v>
      </c>
      <c r="X45">
        <v>0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38.7684</v>
      </c>
      <c r="AH45">
        <v>152.94049999999999</v>
      </c>
      <c r="AI45">
        <v>57.284999999999997</v>
      </c>
      <c r="AJ45">
        <v>0</v>
      </c>
      <c r="AK45">
        <v>51.267600000000002</v>
      </c>
      <c r="AL45">
        <v>79.364599999999996</v>
      </c>
      <c r="AM45">
        <v>15.804048</v>
      </c>
      <c r="AN45">
        <v>0.68867999999999996</v>
      </c>
      <c r="AO45">
        <v>21.756</v>
      </c>
      <c r="AP45">
        <v>11.529</v>
      </c>
      <c r="AQ45">
        <v>0</v>
      </c>
      <c r="AR45">
        <v>31.897383000000001</v>
      </c>
      <c r="AS45">
        <v>0</v>
      </c>
      <c r="AT45">
        <v>11.2476</v>
      </c>
      <c r="AU45">
        <v>0</v>
      </c>
      <c r="AV45">
        <v>21</v>
      </c>
      <c r="AW45">
        <v>69.504000000000005</v>
      </c>
      <c r="AX45">
        <v>2.1920000000000002</v>
      </c>
      <c r="AY45">
        <v>0</v>
      </c>
      <c r="AZ45">
        <f t="shared" si="0"/>
        <v>66.670000000000016</v>
      </c>
      <c r="BA45">
        <f t="shared" si="1"/>
        <v>2902.2450490000001</v>
      </c>
      <c r="BD45">
        <v>16.05</v>
      </c>
      <c r="BE45">
        <v>7.63</v>
      </c>
      <c r="BF45">
        <v>1.0900000000000001</v>
      </c>
      <c r="BG45">
        <v>4.09</v>
      </c>
      <c r="BH45">
        <v>5.81</v>
      </c>
      <c r="BI45">
        <v>4.78</v>
      </c>
      <c r="BJ45">
        <v>3.11</v>
      </c>
      <c r="BK45">
        <v>3.47</v>
      </c>
      <c r="BL45">
        <v>2.39</v>
      </c>
      <c r="BM45">
        <v>1.59</v>
      </c>
      <c r="BN45">
        <v>0.52</v>
      </c>
      <c r="BO45">
        <v>9.1300000000000008</v>
      </c>
      <c r="BP45">
        <v>0</v>
      </c>
      <c r="BQ45">
        <v>4.41</v>
      </c>
      <c r="BR45">
        <v>2.15</v>
      </c>
      <c r="BS45">
        <v>0.45</v>
      </c>
      <c r="BT45">
        <v>0</v>
      </c>
      <c r="BU45">
        <v>0</v>
      </c>
      <c r="BV45">
        <v>0</v>
      </c>
      <c r="BW45">
        <f t="shared" si="2"/>
        <v>66.670000000000016</v>
      </c>
    </row>
    <row r="46" spans="1:75">
      <c r="A46" t="s">
        <v>88</v>
      </c>
      <c r="B46">
        <v>0</v>
      </c>
      <c r="C46">
        <v>0</v>
      </c>
      <c r="D46">
        <v>21</v>
      </c>
      <c r="E46">
        <v>0</v>
      </c>
      <c r="F46">
        <v>0</v>
      </c>
      <c r="G46">
        <v>0</v>
      </c>
      <c r="H46">
        <v>0</v>
      </c>
      <c r="I46">
        <v>71.239999999999995</v>
      </c>
      <c r="J46">
        <v>14.247999999999999</v>
      </c>
      <c r="K46">
        <v>215.533728</v>
      </c>
      <c r="L46">
        <v>653.15250000000003</v>
      </c>
      <c r="M46">
        <v>82</v>
      </c>
      <c r="N46">
        <v>118.125</v>
      </c>
      <c r="O46">
        <v>123.66562500000001</v>
      </c>
      <c r="P46">
        <v>137.25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378</v>
      </c>
      <c r="V46">
        <v>20.731850000000001</v>
      </c>
      <c r="W46">
        <v>147.515625</v>
      </c>
      <c r="X46">
        <v>0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38.7684</v>
      </c>
      <c r="AH46">
        <v>152.94049999999999</v>
      </c>
      <c r="AI46">
        <v>57.284999999999997</v>
      </c>
      <c r="AJ46">
        <v>0</v>
      </c>
      <c r="AK46">
        <v>51.267600000000002</v>
      </c>
      <c r="AL46">
        <v>79.364599999999996</v>
      </c>
      <c r="AM46">
        <v>15.804048</v>
      </c>
      <c r="AN46">
        <v>0.68867999999999996</v>
      </c>
      <c r="AO46">
        <v>21.756</v>
      </c>
      <c r="AP46">
        <v>11.529</v>
      </c>
      <c r="AQ46">
        <v>0</v>
      </c>
      <c r="AR46">
        <v>31.897383000000001</v>
      </c>
      <c r="AS46">
        <v>0</v>
      </c>
      <c r="AT46">
        <v>11.2476</v>
      </c>
      <c r="AU46">
        <v>0</v>
      </c>
      <c r="AV46">
        <v>21</v>
      </c>
      <c r="AW46">
        <v>69.504000000000005</v>
      </c>
      <c r="AX46">
        <v>2.1920000000000002</v>
      </c>
      <c r="AY46">
        <v>0</v>
      </c>
      <c r="AZ46">
        <f t="shared" si="0"/>
        <v>66.670000000000016</v>
      </c>
      <c r="BA46">
        <f t="shared" si="1"/>
        <v>2902.2450490000001</v>
      </c>
      <c r="BD46">
        <v>16.05</v>
      </c>
      <c r="BE46">
        <v>7.63</v>
      </c>
      <c r="BF46">
        <v>1.0900000000000001</v>
      </c>
      <c r="BG46">
        <v>4.09</v>
      </c>
      <c r="BH46">
        <v>5.81</v>
      </c>
      <c r="BI46">
        <v>4.78</v>
      </c>
      <c r="BJ46">
        <v>3.11</v>
      </c>
      <c r="BK46">
        <v>3.47</v>
      </c>
      <c r="BL46">
        <v>2.39</v>
      </c>
      <c r="BM46">
        <v>1.59</v>
      </c>
      <c r="BN46">
        <v>0.52</v>
      </c>
      <c r="BO46">
        <v>9.1300000000000008</v>
      </c>
      <c r="BP46">
        <v>0</v>
      </c>
      <c r="BQ46">
        <v>4.41</v>
      </c>
      <c r="BR46">
        <v>2.15</v>
      </c>
      <c r="BS46">
        <v>0.45</v>
      </c>
      <c r="BT46">
        <v>0</v>
      </c>
      <c r="BU46">
        <v>0</v>
      </c>
      <c r="BV46">
        <v>0</v>
      </c>
      <c r="BW46">
        <f t="shared" si="2"/>
        <v>66.670000000000016</v>
      </c>
    </row>
    <row r="47" spans="1:75">
      <c r="A47" t="s">
        <v>89</v>
      </c>
      <c r="B47">
        <v>0</v>
      </c>
      <c r="C47">
        <v>0</v>
      </c>
      <c r="D47">
        <v>21</v>
      </c>
      <c r="E47">
        <v>0</v>
      </c>
      <c r="F47">
        <v>0</v>
      </c>
      <c r="G47">
        <v>0</v>
      </c>
      <c r="H47">
        <v>0</v>
      </c>
      <c r="I47">
        <v>71.239999999999995</v>
      </c>
      <c r="J47">
        <v>14.247999999999999</v>
      </c>
      <c r="K47">
        <v>215.533728</v>
      </c>
      <c r="L47">
        <v>653.15250000000003</v>
      </c>
      <c r="M47">
        <v>82</v>
      </c>
      <c r="N47">
        <v>118.125</v>
      </c>
      <c r="O47">
        <v>123.66562500000001</v>
      </c>
      <c r="P47">
        <v>137.25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378</v>
      </c>
      <c r="V47">
        <v>20.731850000000001</v>
      </c>
      <c r="W47">
        <v>147.515625</v>
      </c>
      <c r="X47">
        <v>0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38.7684</v>
      </c>
      <c r="AH47">
        <v>152.94049999999999</v>
      </c>
      <c r="AI47">
        <v>57.284999999999997</v>
      </c>
      <c r="AJ47">
        <v>0</v>
      </c>
      <c r="AK47">
        <v>51.267600000000002</v>
      </c>
      <c r="AL47">
        <v>79.364599999999996</v>
      </c>
      <c r="AM47">
        <v>15.804048</v>
      </c>
      <c r="AN47">
        <v>0.68867999999999996</v>
      </c>
      <c r="AO47">
        <v>21.756</v>
      </c>
      <c r="AP47">
        <v>11.529</v>
      </c>
      <c r="AQ47">
        <v>0</v>
      </c>
      <c r="AR47">
        <v>31.897383000000001</v>
      </c>
      <c r="AS47">
        <v>0</v>
      </c>
      <c r="AT47">
        <v>11.2476</v>
      </c>
      <c r="AU47">
        <v>0</v>
      </c>
      <c r="AV47">
        <v>21</v>
      </c>
      <c r="AW47">
        <v>69.504000000000005</v>
      </c>
      <c r="AX47">
        <v>2.1920000000000002</v>
      </c>
      <c r="AY47">
        <v>0</v>
      </c>
      <c r="AZ47">
        <f t="shared" si="0"/>
        <v>66.480000000000018</v>
      </c>
      <c r="BA47">
        <f t="shared" si="1"/>
        <v>2902.0550490000001</v>
      </c>
      <c r="BD47">
        <v>16.05</v>
      </c>
      <c r="BE47">
        <v>7.63</v>
      </c>
      <c r="BF47">
        <v>1.0900000000000001</v>
      </c>
      <c r="BG47">
        <v>4.09</v>
      </c>
      <c r="BH47">
        <v>5.81</v>
      </c>
      <c r="BI47">
        <v>4.78</v>
      </c>
      <c r="BJ47">
        <v>3.11</v>
      </c>
      <c r="BK47">
        <v>3.47</v>
      </c>
      <c r="BL47">
        <v>2.2000000000000002</v>
      </c>
      <c r="BM47">
        <v>1.59</v>
      </c>
      <c r="BN47">
        <v>0.52</v>
      </c>
      <c r="BO47">
        <v>9.1300000000000008</v>
      </c>
      <c r="BP47">
        <v>0</v>
      </c>
      <c r="BQ47">
        <v>4.41</v>
      </c>
      <c r="BR47">
        <v>2.15</v>
      </c>
      <c r="BS47">
        <v>0.45</v>
      </c>
      <c r="BT47">
        <v>0</v>
      </c>
      <c r="BU47">
        <v>0</v>
      </c>
      <c r="BV47">
        <v>0</v>
      </c>
      <c r="BW47">
        <f t="shared" si="2"/>
        <v>66.480000000000018</v>
      </c>
    </row>
    <row r="48" spans="1:75">
      <c r="A48" t="s">
        <v>90</v>
      </c>
      <c r="B48">
        <v>0</v>
      </c>
      <c r="C48">
        <v>0</v>
      </c>
      <c r="D48">
        <v>21</v>
      </c>
      <c r="E48">
        <v>0</v>
      </c>
      <c r="F48">
        <v>0</v>
      </c>
      <c r="G48">
        <v>0</v>
      </c>
      <c r="H48">
        <v>0</v>
      </c>
      <c r="I48">
        <v>71.239999999999995</v>
      </c>
      <c r="J48">
        <v>14.247999999999999</v>
      </c>
      <c r="K48">
        <v>215.533728</v>
      </c>
      <c r="L48">
        <v>653.15250000000003</v>
      </c>
      <c r="M48">
        <v>82</v>
      </c>
      <c r="N48">
        <v>118.125</v>
      </c>
      <c r="O48">
        <v>123.66562500000001</v>
      </c>
      <c r="P48">
        <v>137.25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378</v>
      </c>
      <c r="V48">
        <v>20.731850000000001</v>
      </c>
      <c r="W48">
        <v>147.515625</v>
      </c>
      <c r="X48">
        <v>0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38.7684</v>
      </c>
      <c r="AH48">
        <v>152.94049999999999</v>
      </c>
      <c r="AI48">
        <v>57.284999999999997</v>
      </c>
      <c r="AJ48">
        <v>0</v>
      </c>
      <c r="AK48">
        <v>51.267600000000002</v>
      </c>
      <c r="AL48">
        <v>79.364599999999996</v>
      </c>
      <c r="AM48">
        <v>15.804048</v>
      </c>
      <c r="AN48">
        <v>0.68867999999999996</v>
      </c>
      <c r="AO48">
        <v>21.756</v>
      </c>
      <c r="AP48">
        <v>11.529</v>
      </c>
      <c r="AQ48">
        <v>0</v>
      </c>
      <c r="AR48">
        <v>31.897383000000001</v>
      </c>
      <c r="AS48">
        <v>0</v>
      </c>
      <c r="AT48">
        <v>11.2476</v>
      </c>
      <c r="AU48">
        <v>0</v>
      </c>
      <c r="AV48">
        <v>21</v>
      </c>
      <c r="AW48">
        <v>69.504000000000005</v>
      </c>
      <c r="AX48">
        <v>2.1920000000000002</v>
      </c>
      <c r="AY48">
        <v>0</v>
      </c>
      <c r="AZ48">
        <f t="shared" si="0"/>
        <v>66.480000000000018</v>
      </c>
      <c r="BA48">
        <f t="shared" si="1"/>
        <v>2902.0550490000001</v>
      </c>
      <c r="BD48">
        <v>16.05</v>
      </c>
      <c r="BE48">
        <v>7.63</v>
      </c>
      <c r="BF48">
        <v>1.0900000000000001</v>
      </c>
      <c r="BG48">
        <v>4.09</v>
      </c>
      <c r="BH48">
        <v>5.81</v>
      </c>
      <c r="BI48">
        <v>4.78</v>
      </c>
      <c r="BJ48">
        <v>3.11</v>
      </c>
      <c r="BK48">
        <v>3.47</v>
      </c>
      <c r="BL48">
        <v>2.2000000000000002</v>
      </c>
      <c r="BM48">
        <v>1.59</v>
      </c>
      <c r="BN48">
        <v>0.52</v>
      </c>
      <c r="BO48">
        <v>9.1300000000000008</v>
      </c>
      <c r="BP48">
        <v>0</v>
      </c>
      <c r="BQ48">
        <v>4.41</v>
      </c>
      <c r="BR48">
        <v>2.15</v>
      </c>
      <c r="BS48">
        <v>0.45</v>
      </c>
      <c r="BT48">
        <v>0</v>
      </c>
      <c r="BU48">
        <v>0</v>
      </c>
      <c r="BV48">
        <v>0</v>
      </c>
      <c r="BW48">
        <f t="shared" si="2"/>
        <v>66.480000000000018</v>
      </c>
    </row>
    <row r="49" spans="1:75">
      <c r="A49" t="s">
        <v>91</v>
      </c>
      <c r="B49">
        <v>0</v>
      </c>
      <c r="C49">
        <v>0</v>
      </c>
      <c r="D49">
        <v>21</v>
      </c>
      <c r="E49">
        <v>0</v>
      </c>
      <c r="F49">
        <v>0</v>
      </c>
      <c r="G49">
        <v>0</v>
      </c>
      <c r="H49">
        <v>0</v>
      </c>
      <c r="I49">
        <v>71.239999999999995</v>
      </c>
      <c r="J49">
        <v>14.247999999999999</v>
      </c>
      <c r="K49">
        <v>215.533728</v>
      </c>
      <c r="L49">
        <v>653.15250000000003</v>
      </c>
      <c r="M49">
        <v>82</v>
      </c>
      <c r="N49">
        <v>118.125</v>
      </c>
      <c r="O49">
        <v>123.66562500000001</v>
      </c>
      <c r="P49">
        <v>137.25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378</v>
      </c>
      <c r="V49">
        <v>20.731850000000001</v>
      </c>
      <c r="W49">
        <v>147.515625</v>
      </c>
      <c r="X49">
        <v>0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38.7684</v>
      </c>
      <c r="AH49">
        <v>152.94049999999999</v>
      </c>
      <c r="AI49">
        <v>42.009</v>
      </c>
      <c r="AJ49">
        <v>0</v>
      </c>
      <c r="AK49">
        <v>51.267600000000002</v>
      </c>
      <c r="AL49">
        <v>52.29</v>
      </c>
      <c r="AM49">
        <v>15.804048</v>
      </c>
      <c r="AN49">
        <v>0.68867999999999996</v>
      </c>
      <c r="AO49">
        <v>21.756</v>
      </c>
      <c r="AP49">
        <v>11.529</v>
      </c>
      <c r="AQ49">
        <v>0</v>
      </c>
      <c r="AR49">
        <v>31.897383000000001</v>
      </c>
      <c r="AS49">
        <v>0</v>
      </c>
      <c r="AT49">
        <v>11.2476</v>
      </c>
      <c r="AU49">
        <v>0</v>
      </c>
      <c r="AV49">
        <v>21</v>
      </c>
      <c r="AW49">
        <v>69.504000000000005</v>
      </c>
      <c r="AX49">
        <v>2.1920000000000002</v>
      </c>
      <c r="AY49">
        <v>0</v>
      </c>
      <c r="AZ49">
        <f t="shared" si="0"/>
        <v>66.480000000000018</v>
      </c>
      <c r="BA49">
        <f t="shared" si="1"/>
        <v>2859.7044490000003</v>
      </c>
      <c r="BD49">
        <v>16.05</v>
      </c>
      <c r="BE49">
        <v>7.63</v>
      </c>
      <c r="BF49">
        <v>1.0900000000000001</v>
      </c>
      <c r="BG49">
        <v>4.09</v>
      </c>
      <c r="BH49">
        <v>5.81</v>
      </c>
      <c r="BI49">
        <v>4.78</v>
      </c>
      <c r="BJ49">
        <v>3.11</v>
      </c>
      <c r="BK49">
        <v>3.47</v>
      </c>
      <c r="BL49">
        <v>2.2000000000000002</v>
      </c>
      <c r="BM49">
        <v>1.59</v>
      </c>
      <c r="BN49">
        <v>0.52</v>
      </c>
      <c r="BO49">
        <v>9.1300000000000008</v>
      </c>
      <c r="BP49">
        <v>0</v>
      </c>
      <c r="BQ49">
        <v>4.41</v>
      </c>
      <c r="BR49">
        <v>2.15</v>
      </c>
      <c r="BS49">
        <v>0.45</v>
      </c>
      <c r="BT49">
        <v>0</v>
      </c>
      <c r="BU49">
        <v>0</v>
      </c>
      <c r="BV49">
        <v>0</v>
      </c>
      <c r="BW49">
        <f t="shared" si="2"/>
        <v>66.480000000000018</v>
      </c>
    </row>
    <row r="50" spans="1:75">
      <c r="A50" t="s">
        <v>92</v>
      </c>
      <c r="B50">
        <v>0</v>
      </c>
      <c r="C50">
        <v>0</v>
      </c>
      <c r="D50">
        <v>21</v>
      </c>
      <c r="E50">
        <v>0</v>
      </c>
      <c r="F50">
        <v>0</v>
      </c>
      <c r="G50">
        <v>0</v>
      </c>
      <c r="H50">
        <v>0</v>
      </c>
      <c r="I50">
        <v>71.239999999999995</v>
      </c>
      <c r="J50">
        <v>14.247999999999999</v>
      </c>
      <c r="K50">
        <v>215.533728</v>
      </c>
      <c r="L50">
        <v>653.15250000000003</v>
      </c>
      <c r="M50">
        <v>82</v>
      </c>
      <c r="N50">
        <v>118.125</v>
      </c>
      <c r="O50">
        <v>123.66562500000001</v>
      </c>
      <c r="P50">
        <v>137.25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378</v>
      </c>
      <c r="V50">
        <v>20.731850000000001</v>
      </c>
      <c r="W50">
        <v>147.515625</v>
      </c>
      <c r="X50">
        <v>0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38.7684</v>
      </c>
      <c r="AH50">
        <v>152.94049999999999</v>
      </c>
      <c r="AI50">
        <v>42.009</v>
      </c>
      <c r="AJ50">
        <v>0</v>
      </c>
      <c r="AK50">
        <v>51.267600000000002</v>
      </c>
      <c r="AL50">
        <v>52.29</v>
      </c>
      <c r="AM50">
        <v>15.804048</v>
      </c>
      <c r="AN50">
        <v>0.68867999999999996</v>
      </c>
      <c r="AO50">
        <v>21.756</v>
      </c>
      <c r="AP50">
        <v>11.529</v>
      </c>
      <c r="AQ50">
        <v>0</v>
      </c>
      <c r="AR50">
        <v>31.897383000000001</v>
      </c>
      <c r="AS50">
        <v>0</v>
      </c>
      <c r="AT50">
        <v>11.2476</v>
      </c>
      <c r="AU50">
        <v>0</v>
      </c>
      <c r="AV50">
        <v>21</v>
      </c>
      <c r="AW50">
        <v>69.504000000000005</v>
      </c>
      <c r="AX50">
        <v>2.1920000000000002</v>
      </c>
      <c r="AY50">
        <v>0</v>
      </c>
      <c r="AZ50">
        <f t="shared" si="0"/>
        <v>66.480000000000018</v>
      </c>
      <c r="BA50">
        <f t="shared" si="1"/>
        <v>2859.7044490000003</v>
      </c>
      <c r="BD50">
        <v>16.05</v>
      </c>
      <c r="BE50">
        <v>7.63</v>
      </c>
      <c r="BF50">
        <v>1.0900000000000001</v>
      </c>
      <c r="BG50">
        <v>4.09</v>
      </c>
      <c r="BH50">
        <v>5.81</v>
      </c>
      <c r="BI50">
        <v>4.78</v>
      </c>
      <c r="BJ50">
        <v>3.11</v>
      </c>
      <c r="BK50">
        <v>3.47</v>
      </c>
      <c r="BL50">
        <v>2.2000000000000002</v>
      </c>
      <c r="BM50">
        <v>1.59</v>
      </c>
      <c r="BN50">
        <v>0.52</v>
      </c>
      <c r="BO50">
        <v>9.1300000000000008</v>
      </c>
      <c r="BP50">
        <v>0</v>
      </c>
      <c r="BQ50">
        <v>4.41</v>
      </c>
      <c r="BR50">
        <v>2.15</v>
      </c>
      <c r="BS50">
        <v>0.45</v>
      </c>
      <c r="BT50">
        <v>0</v>
      </c>
      <c r="BU50">
        <v>0</v>
      </c>
      <c r="BV50">
        <v>0</v>
      </c>
      <c r="BW50">
        <f t="shared" si="2"/>
        <v>66.480000000000018</v>
      </c>
    </row>
    <row r="51" spans="1:75">
      <c r="A51" t="s">
        <v>93</v>
      </c>
      <c r="B51">
        <v>0</v>
      </c>
      <c r="C51">
        <v>0</v>
      </c>
      <c r="D51">
        <v>21</v>
      </c>
      <c r="E51">
        <v>0</v>
      </c>
      <c r="F51">
        <v>0</v>
      </c>
      <c r="G51">
        <v>0</v>
      </c>
      <c r="H51">
        <v>0</v>
      </c>
      <c r="I51">
        <v>71.239999999999995</v>
      </c>
      <c r="J51">
        <v>14.247999999999999</v>
      </c>
      <c r="K51">
        <v>215.533728</v>
      </c>
      <c r="L51">
        <v>653.15250000000003</v>
      </c>
      <c r="M51">
        <v>82</v>
      </c>
      <c r="N51">
        <v>118.125</v>
      </c>
      <c r="O51">
        <v>123.66562500000001</v>
      </c>
      <c r="P51">
        <v>137.25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378</v>
      </c>
      <c r="V51">
        <v>20.731850000000001</v>
      </c>
      <c r="W51">
        <v>147.515625</v>
      </c>
      <c r="X51">
        <v>0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38.7684</v>
      </c>
      <c r="AH51">
        <v>152.94049999999999</v>
      </c>
      <c r="AI51">
        <v>42.009</v>
      </c>
      <c r="AJ51">
        <v>0</v>
      </c>
      <c r="AK51">
        <v>51.267600000000002</v>
      </c>
      <c r="AL51">
        <v>72.043999999999997</v>
      </c>
      <c r="AM51">
        <v>15.804048</v>
      </c>
      <c r="AN51">
        <v>0.68867999999999996</v>
      </c>
      <c r="AO51">
        <v>21.756</v>
      </c>
      <c r="AP51">
        <v>11.529</v>
      </c>
      <c r="AQ51">
        <v>0</v>
      </c>
      <c r="AR51">
        <v>31.897383000000001</v>
      </c>
      <c r="AS51">
        <v>0</v>
      </c>
      <c r="AT51">
        <v>11.2476</v>
      </c>
      <c r="AU51">
        <v>0</v>
      </c>
      <c r="AV51">
        <v>21</v>
      </c>
      <c r="AW51">
        <v>69.504000000000005</v>
      </c>
      <c r="AX51">
        <v>2.1920000000000002</v>
      </c>
      <c r="AY51">
        <v>0</v>
      </c>
      <c r="AZ51">
        <f t="shared" si="0"/>
        <v>66.480000000000018</v>
      </c>
      <c r="BA51">
        <f t="shared" si="1"/>
        <v>2879.4584490000002</v>
      </c>
      <c r="BD51">
        <v>16.05</v>
      </c>
      <c r="BE51">
        <v>7.63</v>
      </c>
      <c r="BF51">
        <v>1.0900000000000001</v>
      </c>
      <c r="BG51">
        <v>4.09</v>
      </c>
      <c r="BH51">
        <v>5.81</v>
      </c>
      <c r="BI51">
        <v>4.78</v>
      </c>
      <c r="BJ51">
        <v>3.11</v>
      </c>
      <c r="BK51">
        <v>3.47</v>
      </c>
      <c r="BL51">
        <v>2.2000000000000002</v>
      </c>
      <c r="BM51">
        <v>1.59</v>
      </c>
      <c r="BN51">
        <v>0.52</v>
      </c>
      <c r="BO51">
        <v>9.1300000000000008</v>
      </c>
      <c r="BP51">
        <v>0</v>
      </c>
      <c r="BQ51">
        <v>4.41</v>
      </c>
      <c r="BR51">
        <v>2.15</v>
      </c>
      <c r="BS51">
        <v>0.45</v>
      </c>
      <c r="BT51">
        <v>0</v>
      </c>
      <c r="BU51">
        <v>0</v>
      </c>
      <c r="BV51">
        <v>0</v>
      </c>
      <c r="BW51">
        <f t="shared" si="2"/>
        <v>66.480000000000018</v>
      </c>
    </row>
    <row r="52" spans="1:75">
      <c r="A52" t="s">
        <v>94</v>
      </c>
      <c r="B52">
        <v>0</v>
      </c>
      <c r="C52">
        <v>0</v>
      </c>
      <c r="D52">
        <v>21</v>
      </c>
      <c r="E52">
        <v>0</v>
      </c>
      <c r="F52">
        <v>0</v>
      </c>
      <c r="G52">
        <v>0</v>
      </c>
      <c r="H52">
        <v>0</v>
      </c>
      <c r="I52">
        <v>71.239999999999995</v>
      </c>
      <c r="J52">
        <v>14.247999999999999</v>
      </c>
      <c r="K52">
        <v>215.533728</v>
      </c>
      <c r="L52">
        <v>653.15250000000003</v>
      </c>
      <c r="M52">
        <v>82</v>
      </c>
      <c r="N52">
        <v>118.125</v>
      </c>
      <c r="O52">
        <v>123.66562500000001</v>
      </c>
      <c r="P52">
        <v>137.25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378</v>
      </c>
      <c r="V52">
        <v>20.731850000000001</v>
      </c>
      <c r="W52">
        <v>147.515625</v>
      </c>
      <c r="X52">
        <v>0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38.7684</v>
      </c>
      <c r="AH52">
        <v>152.94049999999999</v>
      </c>
      <c r="AI52">
        <v>42.009</v>
      </c>
      <c r="AJ52">
        <v>0</v>
      </c>
      <c r="AK52">
        <v>51.267600000000002</v>
      </c>
      <c r="AL52">
        <v>83.664000000000001</v>
      </c>
      <c r="AM52">
        <v>15.804048</v>
      </c>
      <c r="AN52">
        <v>0.68867999999999996</v>
      </c>
      <c r="AO52">
        <v>21.756</v>
      </c>
      <c r="AP52">
        <v>11.529</v>
      </c>
      <c r="AQ52">
        <v>0</v>
      </c>
      <c r="AR52">
        <v>31.897383000000001</v>
      </c>
      <c r="AS52">
        <v>0</v>
      </c>
      <c r="AT52">
        <v>11.2476</v>
      </c>
      <c r="AU52">
        <v>0</v>
      </c>
      <c r="AV52">
        <v>21</v>
      </c>
      <c r="AW52">
        <v>69.504000000000005</v>
      </c>
      <c r="AX52">
        <v>2.1920000000000002</v>
      </c>
      <c r="AY52">
        <v>0</v>
      </c>
      <c r="AZ52">
        <f t="shared" si="0"/>
        <v>66.480000000000018</v>
      </c>
      <c r="BA52">
        <f t="shared" si="1"/>
        <v>2891.0784490000005</v>
      </c>
      <c r="BD52">
        <v>16.05</v>
      </c>
      <c r="BE52">
        <v>7.63</v>
      </c>
      <c r="BF52">
        <v>1.0900000000000001</v>
      </c>
      <c r="BG52">
        <v>4.09</v>
      </c>
      <c r="BH52">
        <v>5.81</v>
      </c>
      <c r="BI52">
        <v>4.78</v>
      </c>
      <c r="BJ52">
        <v>3.11</v>
      </c>
      <c r="BK52">
        <v>3.47</v>
      </c>
      <c r="BL52">
        <v>2.2000000000000002</v>
      </c>
      <c r="BM52">
        <v>1.59</v>
      </c>
      <c r="BN52">
        <v>0.52</v>
      </c>
      <c r="BO52">
        <v>9.1300000000000008</v>
      </c>
      <c r="BP52">
        <v>0</v>
      </c>
      <c r="BQ52">
        <v>4.41</v>
      </c>
      <c r="BR52">
        <v>2.15</v>
      </c>
      <c r="BS52">
        <v>0.45</v>
      </c>
      <c r="BT52">
        <v>0</v>
      </c>
      <c r="BU52">
        <v>0</v>
      </c>
      <c r="BV52">
        <v>0</v>
      </c>
      <c r="BW52">
        <f t="shared" si="2"/>
        <v>66.480000000000018</v>
      </c>
    </row>
    <row r="53" spans="1:75">
      <c r="A53" t="s">
        <v>95</v>
      </c>
      <c r="B53">
        <v>0</v>
      </c>
      <c r="C53">
        <v>0</v>
      </c>
      <c r="D53">
        <v>21</v>
      </c>
      <c r="E53">
        <v>0</v>
      </c>
      <c r="F53">
        <v>0</v>
      </c>
      <c r="G53">
        <v>0</v>
      </c>
      <c r="H53">
        <v>0</v>
      </c>
      <c r="I53">
        <v>71.239999999999995</v>
      </c>
      <c r="J53">
        <v>14.247999999999999</v>
      </c>
      <c r="K53">
        <v>215.533728</v>
      </c>
      <c r="L53">
        <v>653.15250000000003</v>
      </c>
      <c r="M53">
        <v>82</v>
      </c>
      <c r="N53">
        <v>118.125</v>
      </c>
      <c r="O53">
        <v>123.66562500000001</v>
      </c>
      <c r="P53">
        <v>137.25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378</v>
      </c>
      <c r="V53">
        <v>20.731850000000001</v>
      </c>
      <c r="W53">
        <v>147.515625</v>
      </c>
      <c r="X53">
        <v>0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38.7684</v>
      </c>
      <c r="AH53">
        <v>152.94049999999999</v>
      </c>
      <c r="AI53">
        <v>31.824999999999999</v>
      </c>
      <c r="AJ53">
        <v>0</v>
      </c>
      <c r="AK53">
        <v>51.267600000000002</v>
      </c>
      <c r="AL53">
        <v>83.664000000000001</v>
      </c>
      <c r="AM53">
        <v>15.804048</v>
      </c>
      <c r="AN53">
        <v>0.68867999999999996</v>
      </c>
      <c r="AO53">
        <v>21.756</v>
      </c>
      <c r="AP53">
        <v>11.529</v>
      </c>
      <c r="AQ53">
        <v>0</v>
      </c>
      <c r="AR53">
        <v>31.897383000000001</v>
      </c>
      <c r="AS53">
        <v>0</v>
      </c>
      <c r="AT53">
        <v>11.2476</v>
      </c>
      <c r="AU53">
        <v>0</v>
      </c>
      <c r="AV53">
        <v>21</v>
      </c>
      <c r="AW53">
        <v>69.504000000000005</v>
      </c>
      <c r="AX53">
        <v>2.1920000000000002</v>
      </c>
      <c r="AY53">
        <v>0</v>
      </c>
      <c r="AZ53">
        <f t="shared" si="0"/>
        <v>66.480000000000018</v>
      </c>
      <c r="BA53">
        <f t="shared" si="1"/>
        <v>2880.8944490000003</v>
      </c>
      <c r="BD53">
        <v>16.05</v>
      </c>
      <c r="BE53">
        <v>7.63</v>
      </c>
      <c r="BF53">
        <v>1.0900000000000001</v>
      </c>
      <c r="BG53">
        <v>4.09</v>
      </c>
      <c r="BH53">
        <v>5.81</v>
      </c>
      <c r="BI53">
        <v>4.78</v>
      </c>
      <c r="BJ53">
        <v>3.11</v>
      </c>
      <c r="BK53">
        <v>3.47</v>
      </c>
      <c r="BL53">
        <v>2.2000000000000002</v>
      </c>
      <c r="BM53">
        <v>1.59</v>
      </c>
      <c r="BN53">
        <v>0.52</v>
      </c>
      <c r="BO53">
        <v>9.1300000000000008</v>
      </c>
      <c r="BP53">
        <v>0</v>
      </c>
      <c r="BQ53">
        <v>4.41</v>
      </c>
      <c r="BR53">
        <v>2.15</v>
      </c>
      <c r="BS53">
        <v>0.45</v>
      </c>
      <c r="BT53">
        <v>0</v>
      </c>
      <c r="BU53">
        <v>0</v>
      </c>
      <c r="BV53">
        <v>0</v>
      </c>
      <c r="BW53">
        <f t="shared" si="2"/>
        <v>66.480000000000018</v>
      </c>
    </row>
    <row r="54" spans="1:75">
      <c r="A54" t="s">
        <v>96</v>
      </c>
      <c r="B54">
        <v>0</v>
      </c>
      <c r="C54">
        <v>0</v>
      </c>
      <c r="D54">
        <v>21</v>
      </c>
      <c r="E54">
        <v>0</v>
      </c>
      <c r="F54">
        <v>0</v>
      </c>
      <c r="G54">
        <v>0</v>
      </c>
      <c r="H54">
        <v>0</v>
      </c>
      <c r="I54">
        <v>71.239999999999995</v>
      </c>
      <c r="J54">
        <v>14.247999999999999</v>
      </c>
      <c r="K54">
        <v>215.533728</v>
      </c>
      <c r="L54">
        <v>653.15250000000003</v>
      </c>
      <c r="M54">
        <v>82</v>
      </c>
      <c r="N54">
        <v>118.125</v>
      </c>
      <c r="O54">
        <v>123.66562500000001</v>
      </c>
      <c r="P54">
        <v>137.25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378</v>
      </c>
      <c r="V54">
        <v>20.731850000000001</v>
      </c>
      <c r="W54">
        <v>147.515625</v>
      </c>
      <c r="X54">
        <v>0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38.7684</v>
      </c>
      <c r="AH54">
        <v>152.94049999999999</v>
      </c>
      <c r="AI54">
        <v>31.824999999999999</v>
      </c>
      <c r="AJ54">
        <v>0</v>
      </c>
      <c r="AK54">
        <v>51.267600000000002</v>
      </c>
      <c r="AL54">
        <v>83.664000000000001</v>
      </c>
      <c r="AM54">
        <v>15.804048</v>
      </c>
      <c r="AN54">
        <v>0.68867999999999996</v>
      </c>
      <c r="AO54">
        <v>21.756</v>
      </c>
      <c r="AP54">
        <v>11.529</v>
      </c>
      <c r="AQ54">
        <v>0</v>
      </c>
      <c r="AR54">
        <v>31.897383000000001</v>
      </c>
      <c r="AS54">
        <v>0</v>
      </c>
      <c r="AT54">
        <v>11.2476</v>
      </c>
      <c r="AU54">
        <v>0</v>
      </c>
      <c r="AV54">
        <v>21</v>
      </c>
      <c r="AW54">
        <v>69.504000000000005</v>
      </c>
      <c r="AX54">
        <v>2.1920000000000002</v>
      </c>
      <c r="AY54">
        <v>0</v>
      </c>
      <c r="AZ54">
        <f t="shared" si="0"/>
        <v>66.330000000000027</v>
      </c>
      <c r="BA54">
        <f t="shared" si="1"/>
        <v>2880.7444490000003</v>
      </c>
      <c r="BD54">
        <v>16.05</v>
      </c>
      <c r="BE54">
        <v>7.63</v>
      </c>
      <c r="BF54">
        <v>1.0900000000000001</v>
      </c>
      <c r="BG54">
        <v>4.09</v>
      </c>
      <c r="BH54">
        <v>5.81</v>
      </c>
      <c r="BI54">
        <v>4.78</v>
      </c>
      <c r="BJ54">
        <v>3.11</v>
      </c>
      <c r="BK54">
        <v>3.39</v>
      </c>
      <c r="BL54">
        <v>2.13</v>
      </c>
      <c r="BM54">
        <v>1.59</v>
      </c>
      <c r="BN54">
        <v>0.52</v>
      </c>
      <c r="BO54">
        <v>9.1300000000000008</v>
      </c>
      <c r="BP54">
        <v>0</v>
      </c>
      <c r="BQ54">
        <v>4.41</v>
      </c>
      <c r="BR54">
        <v>2.15</v>
      </c>
      <c r="BS54">
        <v>0.45</v>
      </c>
      <c r="BT54">
        <v>0</v>
      </c>
      <c r="BU54">
        <v>0</v>
      </c>
      <c r="BV54">
        <v>0</v>
      </c>
      <c r="BW54">
        <f t="shared" si="2"/>
        <v>66.330000000000027</v>
      </c>
    </row>
    <row r="55" spans="1:75">
      <c r="A55" t="s">
        <v>97</v>
      </c>
      <c r="B55">
        <v>0</v>
      </c>
      <c r="C55">
        <v>0</v>
      </c>
      <c r="D55">
        <v>21</v>
      </c>
      <c r="E55">
        <v>0</v>
      </c>
      <c r="F55">
        <v>0</v>
      </c>
      <c r="G55">
        <v>0</v>
      </c>
      <c r="H55">
        <v>0</v>
      </c>
      <c r="I55">
        <v>71.239999999999995</v>
      </c>
      <c r="J55">
        <v>14.247999999999999</v>
      </c>
      <c r="K55">
        <v>215.533728</v>
      </c>
      <c r="L55">
        <v>653.15250000000003</v>
      </c>
      <c r="M55">
        <v>82</v>
      </c>
      <c r="N55">
        <v>118.125</v>
      </c>
      <c r="O55">
        <v>123.66562500000001</v>
      </c>
      <c r="P55">
        <v>137.25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378</v>
      </c>
      <c r="V55">
        <v>20.731850000000001</v>
      </c>
      <c r="W55">
        <v>147.515625</v>
      </c>
      <c r="X55">
        <v>0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38.7684</v>
      </c>
      <c r="AH55">
        <v>152.94049999999999</v>
      </c>
      <c r="AI55">
        <v>31.824999999999999</v>
      </c>
      <c r="AJ55">
        <v>0</v>
      </c>
      <c r="AK55">
        <v>51.267600000000002</v>
      </c>
      <c r="AL55">
        <v>83.664000000000001</v>
      </c>
      <c r="AM55">
        <v>15.804048</v>
      </c>
      <c r="AN55">
        <v>0.68867999999999996</v>
      </c>
      <c r="AO55">
        <v>21.756</v>
      </c>
      <c r="AP55">
        <v>11.529</v>
      </c>
      <c r="AQ55">
        <v>0</v>
      </c>
      <c r="AR55">
        <v>31.897383000000001</v>
      </c>
      <c r="AS55">
        <v>0</v>
      </c>
      <c r="AT55">
        <v>11.2476</v>
      </c>
      <c r="AU55">
        <v>0</v>
      </c>
      <c r="AV55">
        <v>21</v>
      </c>
      <c r="AW55">
        <v>69.504000000000005</v>
      </c>
      <c r="AX55">
        <v>2.1920000000000002</v>
      </c>
      <c r="AY55">
        <v>0</v>
      </c>
      <c r="AZ55">
        <f t="shared" si="0"/>
        <v>66.330000000000027</v>
      </c>
      <c r="BA55">
        <f t="shared" si="1"/>
        <v>2880.7444490000003</v>
      </c>
      <c r="BD55">
        <v>16.05</v>
      </c>
      <c r="BE55">
        <v>7.63</v>
      </c>
      <c r="BF55">
        <v>1.0900000000000001</v>
      </c>
      <c r="BG55">
        <v>4.09</v>
      </c>
      <c r="BH55">
        <v>5.81</v>
      </c>
      <c r="BI55">
        <v>4.78</v>
      </c>
      <c r="BJ55">
        <v>3.11</v>
      </c>
      <c r="BK55">
        <v>3.39</v>
      </c>
      <c r="BL55">
        <v>2.13</v>
      </c>
      <c r="BM55">
        <v>1.59</v>
      </c>
      <c r="BN55">
        <v>0.52</v>
      </c>
      <c r="BO55">
        <v>9.1300000000000008</v>
      </c>
      <c r="BP55">
        <v>0</v>
      </c>
      <c r="BQ55">
        <v>4.41</v>
      </c>
      <c r="BR55">
        <v>2.15</v>
      </c>
      <c r="BS55">
        <v>0.45</v>
      </c>
      <c r="BT55">
        <v>0</v>
      </c>
      <c r="BU55">
        <v>0</v>
      </c>
      <c r="BV55">
        <v>0</v>
      </c>
      <c r="BW55">
        <f t="shared" si="2"/>
        <v>66.330000000000027</v>
      </c>
    </row>
    <row r="56" spans="1:75">
      <c r="A56" t="s">
        <v>98</v>
      </c>
      <c r="B56">
        <v>0</v>
      </c>
      <c r="C56">
        <v>0</v>
      </c>
      <c r="D56">
        <v>21</v>
      </c>
      <c r="E56">
        <v>0</v>
      </c>
      <c r="F56">
        <v>0</v>
      </c>
      <c r="G56">
        <v>0</v>
      </c>
      <c r="H56">
        <v>0</v>
      </c>
      <c r="I56">
        <v>71.239999999999995</v>
      </c>
      <c r="J56">
        <v>14.247999999999999</v>
      </c>
      <c r="K56">
        <v>215.533728</v>
      </c>
      <c r="L56">
        <v>653.15250000000003</v>
      </c>
      <c r="M56">
        <v>82</v>
      </c>
      <c r="N56">
        <v>118.125</v>
      </c>
      <c r="O56">
        <v>123.66562500000001</v>
      </c>
      <c r="P56">
        <v>137.25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378</v>
      </c>
      <c r="V56">
        <v>20.731850000000001</v>
      </c>
      <c r="W56">
        <v>147.515625</v>
      </c>
      <c r="X56">
        <v>0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38.7684</v>
      </c>
      <c r="AH56">
        <v>152.94049999999999</v>
      </c>
      <c r="AI56">
        <v>31.824999999999999</v>
      </c>
      <c r="AJ56">
        <v>0</v>
      </c>
      <c r="AK56">
        <v>51.267600000000002</v>
      </c>
      <c r="AL56">
        <v>83.664000000000001</v>
      </c>
      <c r="AM56">
        <v>15.804048</v>
      </c>
      <c r="AN56">
        <v>0.68867999999999996</v>
      </c>
      <c r="AO56">
        <v>21.756</v>
      </c>
      <c r="AP56">
        <v>11.529</v>
      </c>
      <c r="AQ56">
        <v>0</v>
      </c>
      <c r="AR56">
        <v>31.897383000000001</v>
      </c>
      <c r="AS56">
        <v>0</v>
      </c>
      <c r="AT56">
        <v>11.2476</v>
      </c>
      <c r="AU56">
        <v>0</v>
      </c>
      <c r="AV56">
        <v>21</v>
      </c>
      <c r="AW56">
        <v>69.504000000000005</v>
      </c>
      <c r="AX56">
        <v>2.1920000000000002</v>
      </c>
      <c r="AY56">
        <v>0</v>
      </c>
      <c r="AZ56">
        <f t="shared" si="0"/>
        <v>66.330000000000027</v>
      </c>
      <c r="BA56">
        <f t="shared" si="1"/>
        <v>2880.7444490000003</v>
      </c>
      <c r="BD56">
        <v>16.05</v>
      </c>
      <c r="BE56">
        <v>7.63</v>
      </c>
      <c r="BF56">
        <v>1.0900000000000001</v>
      </c>
      <c r="BG56">
        <v>4.09</v>
      </c>
      <c r="BH56">
        <v>5.81</v>
      </c>
      <c r="BI56">
        <v>4.78</v>
      </c>
      <c r="BJ56">
        <v>3.11</v>
      </c>
      <c r="BK56">
        <v>3.39</v>
      </c>
      <c r="BL56">
        <v>2.13</v>
      </c>
      <c r="BM56">
        <v>1.59</v>
      </c>
      <c r="BN56">
        <v>0.52</v>
      </c>
      <c r="BO56">
        <v>9.1300000000000008</v>
      </c>
      <c r="BP56">
        <v>0</v>
      </c>
      <c r="BQ56">
        <v>4.41</v>
      </c>
      <c r="BR56">
        <v>2.15</v>
      </c>
      <c r="BS56">
        <v>0.45</v>
      </c>
      <c r="BT56">
        <v>0</v>
      </c>
      <c r="BU56">
        <v>0</v>
      </c>
      <c r="BV56">
        <v>0</v>
      </c>
      <c r="BW56">
        <f t="shared" si="2"/>
        <v>66.330000000000027</v>
      </c>
    </row>
    <row r="57" spans="1:75">
      <c r="A57" t="s">
        <v>99</v>
      </c>
      <c r="B57">
        <v>0</v>
      </c>
      <c r="C57">
        <v>0</v>
      </c>
      <c r="D57">
        <v>21</v>
      </c>
      <c r="E57">
        <v>0</v>
      </c>
      <c r="F57">
        <v>0</v>
      </c>
      <c r="G57">
        <v>0</v>
      </c>
      <c r="H57">
        <v>0</v>
      </c>
      <c r="I57">
        <v>71.239999999999995</v>
      </c>
      <c r="J57">
        <v>14.247999999999999</v>
      </c>
      <c r="K57">
        <v>215.533728</v>
      </c>
      <c r="L57">
        <v>653.15250000000003</v>
      </c>
      <c r="M57">
        <v>85</v>
      </c>
      <c r="N57">
        <v>118.125</v>
      </c>
      <c r="O57">
        <v>123.66562500000001</v>
      </c>
      <c r="P57">
        <v>137.25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378</v>
      </c>
      <c r="V57">
        <v>20.731850000000001</v>
      </c>
      <c r="W57">
        <v>147.515625</v>
      </c>
      <c r="X57">
        <v>0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38.7684</v>
      </c>
      <c r="AH57">
        <v>152.94049999999999</v>
      </c>
      <c r="AI57">
        <v>31.824999999999999</v>
      </c>
      <c r="AJ57">
        <v>0</v>
      </c>
      <c r="AK57">
        <v>51.267600000000002</v>
      </c>
      <c r="AL57">
        <v>83.664000000000001</v>
      </c>
      <c r="AM57">
        <v>15.804048</v>
      </c>
      <c r="AN57">
        <v>0.68867999999999996</v>
      </c>
      <c r="AO57">
        <v>21.756</v>
      </c>
      <c r="AP57">
        <v>8.3264999999999993</v>
      </c>
      <c r="AQ57">
        <v>0</v>
      </c>
      <c r="AR57">
        <v>31.897383000000001</v>
      </c>
      <c r="AS57">
        <v>0</v>
      </c>
      <c r="AT57">
        <v>11.2476</v>
      </c>
      <c r="AU57">
        <v>0</v>
      </c>
      <c r="AV57">
        <v>21</v>
      </c>
      <c r="AW57">
        <v>69.504000000000005</v>
      </c>
      <c r="AX57">
        <v>2.1920000000000002</v>
      </c>
      <c r="AY57">
        <v>0</v>
      </c>
      <c r="AZ57">
        <f t="shared" si="0"/>
        <v>66.330000000000027</v>
      </c>
      <c r="BA57">
        <f t="shared" si="1"/>
        <v>2889.4159490000002</v>
      </c>
      <c r="BD57">
        <v>16.05</v>
      </c>
      <c r="BE57">
        <v>7.63</v>
      </c>
      <c r="BF57">
        <v>1.0900000000000001</v>
      </c>
      <c r="BG57">
        <v>4.09</v>
      </c>
      <c r="BH57">
        <v>5.81</v>
      </c>
      <c r="BI57">
        <v>4.78</v>
      </c>
      <c r="BJ57">
        <v>3.11</v>
      </c>
      <c r="BK57">
        <v>3.39</v>
      </c>
      <c r="BL57">
        <v>2.13</v>
      </c>
      <c r="BM57">
        <v>1.59</v>
      </c>
      <c r="BN57">
        <v>0.52</v>
      </c>
      <c r="BO57">
        <v>9.1300000000000008</v>
      </c>
      <c r="BP57">
        <v>0</v>
      </c>
      <c r="BQ57">
        <v>4.41</v>
      </c>
      <c r="BR57">
        <v>2.15</v>
      </c>
      <c r="BS57">
        <v>0.45</v>
      </c>
      <c r="BT57">
        <v>0</v>
      </c>
      <c r="BU57">
        <v>0</v>
      </c>
      <c r="BV57">
        <v>0</v>
      </c>
      <c r="BW57">
        <f t="shared" si="2"/>
        <v>66.330000000000027</v>
      </c>
    </row>
    <row r="58" spans="1:75">
      <c r="A58" t="s">
        <v>100</v>
      </c>
      <c r="B58">
        <v>0</v>
      </c>
      <c r="C58">
        <v>0</v>
      </c>
      <c r="D58">
        <v>21</v>
      </c>
      <c r="E58">
        <v>0</v>
      </c>
      <c r="F58">
        <v>0</v>
      </c>
      <c r="G58">
        <v>0</v>
      </c>
      <c r="H58">
        <v>0</v>
      </c>
      <c r="I58">
        <v>71.239999999999995</v>
      </c>
      <c r="J58">
        <v>14.247999999999999</v>
      </c>
      <c r="K58">
        <v>215.533728</v>
      </c>
      <c r="L58">
        <v>653.15250000000003</v>
      </c>
      <c r="M58">
        <v>85</v>
      </c>
      <c r="N58">
        <v>118.125</v>
      </c>
      <c r="O58">
        <v>123.66562500000001</v>
      </c>
      <c r="P58">
        <v>137.25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378</v>
      </c>
      <c r="V58">
        <v>20.731850000000001</v>
      </c>
      <c r="W58">
        <v>147.515625</v>
      </c>
      <c r="X58">
        <v>0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38.7684</v>
      </c>
      <c r="AH58">
        <v>152.94049999999999</v>
      </c>
      <c r="AI58">
        <v>31.824999999999999</v>
      </c>
      <c r="AJ58">
        <v>0</v>
      </c>
      <c r="AK58">
        <v>51.267600000000002</v>
      </c>
      <c r="AL58">
        <v>79.364599999999996</v>
      </c>
      <c r="AM58">
        <v>15.804048</v>
      </c>
      <c r="AN58">
        <v>0.68867999999999996</v>
      </c>
      <c r="AO58">
        <v>21.756</v>
      </c>
      <c r="AP58">
        <v>5.7645</v>
      </c>
      <c r="AQ58">
        <v>0</v>
      </c>
      <c r="AR58">
        <v>31.897383000000001</v>
      </c>
      <c r="AS58">
        <v>0</v>
      </c>
      <c r="AT58">
        <v>11.2476</v>
      </c>
      <c r="AU58">
        <v>0</v>
      </c>
      <c r="AV58">
        <v>21</v>
      </c>
      <c r="AW58">
        <v>69.504000000000005</v>
      </c>
      <c r="AX58">
        <v>2.1920000000000002</v>
      </c>
      <c r="AY58">
        <v>0</v>
      </c>
      <c r="AZ58">
        <f t="shared" si="0"/>
        <v>66.330000000000027</v>
      </c>
      <c r="BA58">
        <f t="shared" si="1"/>
        <v>2882.554549</v>
      </c>
      <c r="BD58">
        <v>16.05</v>
      </c>
      <c r="BE58">
        <v>7.63</v>
      </c>
      <c r="BF58">
        <v>1.0900000000000001</v>
      </c>
      <c r="BG58">
        <v>4.09</v>
      </c>
      <c r="BH58">
        <v>5.81</v>
      </c>
      <c r="BI58">
        <v>4.78</v>
      </c>
      <c r="BJ58">
        <v>3.11</v>
      </c>
      <c r="BK58">
        <v>3.39</v>
      </c>
      <c r="BL58">
        <v>2.13</v>
      </c>
      <c r="BM58">
        <v>1.59</v>
      </c>
      <c r="BN58">
        <v>0.52</v>
      </c>
      <c r="BO58">
        <v>9.1300000000000008</v>
      </c>
      <c r="BP58">
        <v>0</v>
      </c>
      <c r="BQ58">
        <v>4.41</v>
      </c>
      <c r="BR58">
        <v>2.15</v>
      </c>
      <c r="BS58">
        <v>0.45</v>
      </c>
      <c r="BT58">
        <v>0</v>
      </c>
      <c r="BU58">
        <v>0</v>
      </c>
      <c r="BV58">
        <v>0</v>
      </c>
      <c r="BW58">
        <f t="shared" si="2"/>
        <v>66.330000000000027</v>
      </c>
    </row>
    <row r="59" spans="1:75">
      <c r="A59" t="s">
        <v>101</v>
      </c>
      <c r="B59">
        <v>0</v>
      </c>
      <c r="C59">
        <v>0</v>
      </c>
      <c r="D59">
        <v>21</v>
      </c>
      <c r="E59">
        <v>0</v>
      </c>
      <c r="F59">
        <v>0</v>
      </c>
      <c r="G59">
        <v>0</v>
      </c>
      <c r="H59">
        <v>0</v>
      </c>
      <c r="I59">
        <v>71.239999999999995</v>
      </c>
      <c r="J59">
        <v>14.247999999999999</v>
      </c>
      <c r="K59">
        <v>215.533728</v>
      </c>
      <c r="L59">
        <v>653.15250000000003</v>
      </c>
      <c r="M59">
        <v>85</v>
      </c>
      <c r="N59">
        <v>118.125</v>
      </c>
      <c r="O59">
        <v>123.66562500000001</v>
      </c>
      <c r="P59">
        <v>137.25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378</v>
      </c>
      <c r="V59">
        <v>20.731850000000001</v>
      </c>
      <c r="W59">
        <v>147.515625</v>
      </c>
      <c r="X59">
        <v>0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38.7684</v>
      </c>
      <c r="AH59">
        <v>152.94049999999999</v>
      </c>
      <c r="AI59">
        <v>31.824999999999999</v>
      </c>
      <c r="AJ59">
        <v>0</v>
      </c>
      <c r="AK59">
        <v>51.267600000000002</v>
      </c>
      <c r="AL59">
        <v>79.364599999999996</v>
      </c>
      <c r="AM59">
        <v>15.804048</v>
      </c>
      <c r="AN59">
        <v>0.68867999999999996</v>
      </c>
      <c r="AO59">
        <v>21.756</v>
      </c>
      <c r="AP59">
        <v>8.3264999999999993</v>
      </c>
      <c r="AQ59">
        <v>0</v>
      </c>
      <c r="AR59">
        <v>31.897383000000001</v>
      </c>
      <c r="AS59">
        <v>0</v>
      </c>
      <c r="AT59">
        <v>11.2476</v>
      </c>
      <c r="AU59">
        <v>0</v>
      </c>
      <c r="AV59">
        <v>21</v>
      </c>
      <c r="AW59">
        <v>69.504000000000005</v>
      </c>
      <c r="AX59">
        <v>2.1920000000000002</v>
      </c>
      <c r="AY59">
        <v>0</v>
      </c>
      <c r="AZ59">
        <f t="shared" si="0"/>
        <v>66.330000000000027</v>
      </c>
      <c r="BA59">
        <f t="shared" si="1"/>
        <v>2885.1165489999998</v>
      </c>
      <c r="BD59">
        <v>16.05</v>
      </c>
      <c r="BE59">
        <v>7.63</v>
      </c>
      <c r="BF59">
        <v>1.0900000000000001</v>
      </c>
      <c r="BG59">
        <v>4.09</v>
      </c>
      <c r="BH59">
        <v>5.81</v>
      </c>
      <c r="BI59">
        <v>4.78</v>
      </c>
      <c r="BJ59">
        <v>3.11</v>
      </c>
      <c r="BK59">
        <v>3.39</v>
      </c>
      <c r="BL59">
        <v>2.13</v>
      </c>
      <c r="BM59">
        <v>1.59</v>
      </c>
      <c r="BN59">
        <v>0.52</v>
      </c>
      <c r="BO59">
        <v>9.1300000000000008</v>
      </c>
      <c r="BP59">
        <v>0</v>
      </c>
      <c r="BQ59">
        <v>4.41</v>
      </c>
      <c r="BR59">
        <v>2.15</v>
      </c>
      <c r="BS59">
        <v>0.45</v>
      </c>
      <c r="BT59">
        <v>0</v>
      </c>
      <c r="BU59">
        <v>0</v>
      </c>
      <c r="BV59">
        <v>0</v>
      </c>
      <c r="BW59">
        <f t="shared" si="2"/>
        <v>66.330000000000027</v>
      </c>
    </row>
    <row r="60" spans="1:75">
      <c r="A60" t="s">
        <v>102</v>
      </c>
      <c r="B60">
        <v>0</v>
      </c>
      <c r="C60">
        <v>0</v>
      </c>
      <c r="D60">
        <v>21</v>
      </c>
      <c r="E60">
        <v>0</v>
      </c>
      <c r="F60">
        <v>0</v>
      </c>
      <c r="G60">
        <v>0</v>
      </c>
      <c r="H60">
        <v>0</v>
      </c>
      <c r="I60">
        <v>71.239999999999995</v>
      </c>
      <c r="J60">
        <v>14.247999999999999</v>
      </c>
      <c r="K60">
        <v>215.533728</v>
      </c>
      <c r="L60">
        <v>653.15250000000003</v>
      </c>
      <c r="M60">
        <v>85</v>
      </c>
      <c r="N60">
        <v>118.125</v>
      </c>
      <c r="O60">
        <v>123.66562500000001</v>
      </c>
      <c r="P60">
        <v>137.25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378</v>
      </c>
      <c r="V60">
        <v>20.731850000000001</v>
      </c>
      <c r="W60">
        <v>147.515625</v>
      </c>
      <c r="X60">
        <v>0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38.7684</v>
      </c>
      <c r="AH60">
        <v>152.94049999999999</v>
      </c>
      <c r="AI60">
        <v>31.824999999999999</v>
      </c>
      <c r="AJ60">
        <v>0</v>
      </c>
      <c r="AK60">
        <v>51.267600000000002</v>
      </c>
      <c r="AL60">
        <v>79.364599999999996</v>
      </c>
      <c r="AM60">
        <v>15.804048</v>
      </c>
      <c r="AN60">
        <v>0.68867999999999996</v>
      </c>
      <c r="AO60">
        <v>21.756</v>
      </c>
      <c r="AP60">
        <v>11.529</v>
      </c>
      <c r="AQ60">
        <v>0</v>
      </c>
      <c r="AR60">
        <v>31.897383000000001</v>
      </c>
      <c r="AS60">
        <v>0</v>
      </c>
      <c r="AT60">
        <v>11.2476</v>
      </c>
      <c r="AU60">
        <v>0</v>
      </c>
      <c r="AV60">
        <v>21</v>
      </c>
      <c r="AW60">
        <v>69.504000000000005</v>
      </c>
      <c r="AX60">
        <v>2.1920000000000002</v>
      </c>
      <c r="AY60">
        <v>0</v>
      </c>
      <c r="AZ60">
        <f t="shared" si="0"/>
        <v>66.330000000000027</v>
      </c>
      <c r="BA60">
        <f t="shared" si="1"/>
        <v>2888.3190489999997</v>
      </c>
      <c r="BD60">
        <v>16.05</v>
      </c>
      <c r="BE60">
        <v>7.63</v>
      </c>
      <c r="BF60">
        <v>1.0900000000000001</v>
      </c>
      <c r="BG60">
        <v>4.09</v>
      </c>
      <c r="BH60">
        <v>5.81</v>
      </c>
      <c r="BI60">
        <v>4.78</v>
      </c>
      <c r="BJ60">
        <v>3.11</v>
      </c>
      <c r="BK60">
        <v>3.39</v>
      </c>
      <c r="BL60">
        <v>2.13</v>
      </c>
      <c r="BM60">
        <v>1.59</v>
      </c>
      <c r="BN60">
        <v>0.52</v>
      </c>
      <c r="BO60">
        <v>9.1300000000000008</v>
      </c>
      <c r="BP60">
        <v>0</v>
      </c>
      <c r="BQ60">
        <v>4.41</v>
      </c>
      <c r="BR60">
        <v>2.15</v>
      </c>
      <c r="BS60">
        <v>0.45</v>
      </c>
      <c r="BT60">
        <v>0</v>
      </c>
      <c r="BU60">
        <v>0</v>
      </c>
      <c r="BV60">
        <v>0</v>
      </c>
      <c r="BW60">
        <f t="shared" si="2"/>
        <v>66.330000000000027</v>
      </c>
    </row>
    <row r="61" spans="1:75">
      <c r="A61" t="s">
        <v>103</v>
      </c>
      <c r="B61">
        <v>0</v>
      </c>
      <c r="C61">
        <v>0</v>
      </c>
      <c r="D61">
        <v>21</v>
      </c>
      <c r="E61">
        <v>0</v>
      </c>
      <c r="F61">
        <v>0</v>
      </c>
      <c r="G61">
        <v>0</v>
      </c>
      <c r="H61">
        <v>0</v>
      </c>
      <c r="I61">
        <v>71.239999999999995</v>
      </c>
      <c r="J61">
        <v>14.247999999999999</v>
      </c>
      <c r="K61">
        <v>215.533728</v>
      </c>
      <c r="L61">
        <v>653.15250000000003</v>
      </c>
      <c r="M61">
        <v>85</v>
      </c>
      <c r="N61">
        <v>118.125</v>
      </c>
      <c r="O61">
        <v>123.66562500000001</v>
      </c>
      <c r="P61">
        <v>137.25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378</v>
      </c>
      <c r="V61">
        <v>20.731850000000001</v>
      </c>
      <c r="W61">
        <v>147.515625</v>
      </c>
      <c r="X61">
        <v>0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38.7684</v>
      </c>
      <c r="AH61">
        <v>152.94049999999999</v>
      </c>
      <c r="AI61">
        <v>15.276</v>
      </c>
      <c r="AJ61">
        <v>0</v>
      </c>
      <c r="AK61">
        <v>51.267600000000002</v>
      </c>
      <c r="AL61">
        <v>79.364599999999996</v>
      </c>
      <c r="AM61">
        <v>15.804048</v>
      </c>
      <c r="AN61">
        <v>0.68867999999999996</v>
      </c>
      <c r="AO61">
        <v>21.756</v>
      </c>
      <c r="AP61">
        <v>11.529</v>
      </c>
      <c r="AQ61">
        <v>0</v>
      </c>
      <c r="AR61">
        <v>31.897383000000001</v>
      </c>
      <c r="AS61">
        <v>0</v>
      </c>
      <c r="AT61">
        <v>11.2476</v>
      </c>
      <c r="AU61">
        <v>0</v>
      </c>
      <c r="AV61">
        <v>21</v>
      </c>
      <c r="AW61">
        <v>69.504000000000005</v>
      </c>
      <c r="AX61">
        <v>2.1920000000000002</v>
      </c>
      <c r="AY61">
        <v>0</v>
      </c>
      <c r="AZ61">
        <f t="shared" si="0"/>
        <v>66.330000000000027</v>
      </c>
      <c r="BA61">
        <f t="shared" si="1"/>
        <v>2871.7700489999997</v>
      </c>
      <c r="BD61">
        <v>16.05</v>
      </c>
      <c r="BE61">
        <v>7.63</v>
      </c>
      <c r="BF61">
        <v>1.0900000000000001</v>
      </c>
      <c r="BG61">
        <v>4.09</v>
      </c>
      <c r="BH61">
        <v>5.81</v>
      </c>
      <c r="BI61">
        <v>4.78</v>
      </c>
      <c r="BJ61">
        <v>3.11</v>
      </c>
      <c r="BK61">
        <v>3.39</v>
      </c>
      <c r="BL61">
        <v>2.13</v>
      </c>
      <c r="BM61">
        <v>1.59</v>
      </c>
      <c r="BN61">
        <v>0.52</v>
      </c>
      <c r="BO61">
        <v>9.1300000000000008</v>
      </c>
      <c r="BP61">
        <v>0</v>
      </c>
      <c r="BQ61">
        <v>4.41</v>
      </c>
      <c r="BR61">
        <v>2.15</v>
      </c>
      <c r="BS61">
        <v>0.45</v>
      </c>
      <c r="BT61">
        <v>0</v>
      </c>
      <c r="BU61">
        <v>0</v>
      </c>
      <c r="BV61">
        <v>0</v>
      </c>
      <c r="BW61">
        <f t="shared" si="2"/>
        <v>66.330000000000027</v>
      </c>
    </row>
    <row r="62" spans="1:75">
      <c r="A62" t="s">
        <v>104</v>
      </c>
      <c r="B62">
        <v>0</v>
      </c>
      <c r="C62">
        <v>0</v>
      </c>
      <c r="D62">
        <v>21</v>
      </c>
      <c r="E62">
        <v>0</v>
      </c>
      <c r="F62">
        <v>0</v>
      </c>
      <c r="G62">
        <v>0</v>
      </c>
      <c r="H62">
        <v>0</v>
      </c>
      <c r="I62">
        <v>71.239999999999995</v>
      </c>
      <c r="J62">
        <v>14.247999999999999</v>
      </c>
      <c r="K62">
        <v>215.533728</v>
      </c>
      <c r="L62">
        <v>653.15250000000003</v>
      </c>
      <c r="M62">
        <v>85</v>
      </c>
      <c r="N62">
        <v>118.125</v>
      </c>
      <c r="O62">
        <v>123.66562500000001</v>
      </c>
      <c r="P62">
        <v>137.25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378</v>
      </c>
      <c r="V62">
        <v>20.731850000000001</v>
      </c>
      <c r="W62">
        <v>147.515625</v>
      </c>
      <c r="X62">
        <v>0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38.7684</v>
      </c>
      <c r="AH62">
        <v>152.94049999999999</v>
      </c>
      <c r="AI62">
        <v>15.276</v>
      </c>
      <c r="AJ62">
        <v>0</v>
      </c>
      <c r="AK62">
        <v>51.267600000000002</v>
      </c>
      <c r="AL62">
        <v>79.364599999999996</v>
      </c>
      <c r="AM62">
        <v>15.804048</v>
      </c>
      <c r="AN62">
        <v>0.68867999999999996</v>
      </c>
      <c r="AO62">
        <v>21.756</v>
      </c>
      <c r="AP62">
        <v>11.529</v>
      </c>
      <c r="AQ62">
        <v>0</v>
      </c>
      <c r="AR62">
        <v>31.897383000000001</v>
      </c>
      <c r="AS62">
        <v>0</v>
      </c>
      <c r="AT62">
        <v>11.2476</v>
      </c>
      <c r="AU62">
        <v>0</v>
      </c>
      <c r="AV62">
        <v>21</v>
      </c>
      <c r="AW62">
        <v>69.504000000000005</v>
      </c>
      <c r="AX62">
        <v>2.1920000000000002</v>
      </c>
      <c r="AY62">
        <v>0</v>
      </c>
      <c r="AZ62">
        <f t="shared" si="0"/>
        <v>66.240000000000023</v>
      </c>
      <c r="BA62">
        <f t="shared" si="1"/>
        <v>2871.6800490000001</v>
      </c>
      <c r="BD62">
        <v>16.05</v>
      </c>
      <c r="BE62">
        <v>7.63</v>
      </c>
      <c r="BF62">
        <v>1.0900000000000001</v>
      </c>
      <c r="BG62">
        <v>4.09</v>
      </c>
      <c r="BH62">
        <v>5.81</v>
      </c>
      <c r="BI62">
        <v>4.78</v>
      </c>
      <c r="BJ62">
        <v>3.11</v>
      </c>
      <c r="BK62">
        <v>3.34</v>
      </c>
      <c r="BL62">
        <v>2.09</v>
      </c>
      <c r="BM62">
        <v>1.59</v>
      </c>
      <c r="BN62">
        <v>0.52</v>
      </c>
      <c r="BO62">
        <v>9.1300000000000008</v>
      </c>
      <c r="BP62">
        <v>0</v>
      </c>
      <c r="BQ62">
        <v>4.41</v>
      </c>
      <c r="BR62">
        <v>2.15</v>
      </c>
      <c r="BS62">
        <v>0.45</v>
      </c>
      <c r="BT62">
        <v>0</v>
      </c>
      <c r="BU62">
        <v>0</v>
      </c>
      <c r="BV62">
        <v>0</v>
      </c>
      <c r="BW62">
        <f t="shared" si="2"/>
        <v>66.240000000000023</v>
      </c>
    </row>
    <row r="63" spans="1:75">
      <c r="A63" t="s">
        <v>105</v>
      </c>
      <c r="B63">
        <v>0</v>
      </c>
      <c r="C63">
        <v>0</v>
      </c>
      <c r="D63">
        <v>21</v>
      </c>
      <c r="E63">
        <v>0</v>
      </c>
      <c r="F63">
        <v>0</v>
      </c>
      <c r="G63">
        <v>0</v>
      </c>
      <c r="H63">
        <v>0</v>
      </c>
      <c r="I63">
        <v>71.239999999999995</v>
      </c>
      <c r="J63">
        <v>14.247999999999999</v>
      </c>
      <c r="K63">
        <v>215.533728</v>
      </c>
      <c r="L63">
        <v>653.15250000000003</v>
      </c>
      <c r="M63">
        <v>85</v>
      </c>
      <c r="N63">
        <v>118.125</v>
      </c>
      <c r="O63">
        <v>123.66562500000001</v>
      </c>
      <c r="P63">
        <v>133.5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378</v>
      </c>
      <c r="V63">
        <v>20.731850000000001</v>
      </c>
      <c r="W63">
        <v>147.515625</v>
      </c>
      <c r="X63">
        <v>0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38.7684</v>
      </c>
      <c r="AH63">
        <v>152.94049999999999</v>
      </c>
      <c r="AI63">
        <v>15.276</v>
      </c>
      <c r="AJ63">
        <v>0</v>
      </c>
      <c r="AK63">
        <v>51.267600000000002</v>
      </c>
      <c r="AL63">
        <v>79.364599999999996</v>
      </c>
      <c r="AM63">
        <v>15.804048</v>
      </c>
      <c r="AN63">
        <v>0.68867999999999996</v>
      </c>
      <c r="AO63">
        <v>21.756</v>
      </c>
      <c r="AP63">
        <v>11.529</v>
      </c>
      <c r="AQ63">
        <v>0</v>
      </c>
      <c r="AR63">
        <v>31.897383000000001</v>
      </c>
      <c r="AS63">
        <v>0</v>
      </c>
      <c r="AT63">
        <v>11.2476</v>
      </c>
      <c r="AU63">
        <v>0</v>
      </c>
      <c r="AV63">
        <v>21</v>
      </c>
      <c r="AW63">
        <v>69.504000000000005</v>
      </c>
      <c r="AX63">
        <v>2.1920000000000002</v>
      </c>
      <c r="AY63">
        <v>0</v>
      </c>
      <c r="AZ63">
        <f t="shared" si="0"/>
        <v>66.240000000000023</v>
      </c>
      <c r="BA63">
        <f t="shared" si="1"/>
        <v>2867.9300490000001</v>
      </c>
      <c r="BD63">
        <v>16.05</v>
      </c>
      <c r="BE63">
        <v>7.63</v>
      </c>
      <c r="BF63">
        <v>1.0900000000000001</v>
      </c>
      <c r="BG63">
        <v>4.09</v>
      </c>
      <c r="BH63">
        <v>5.81</v>
      </c>
      <c r="BI63">
        <v>4.78</v>
      </c>
      <c r="BJ63">
        <v>3.11</v>
      </c>
      <c r="BK63">
        <v>3.34</v>
      </c>
      <c r="BL63">
        <v>2.09</v>
      </c>
      <c r="BM63">
        <v>1.59</v>
      </c>
      <c r="BN63">
        <v>0.52</v>
      </c>
      <c r="BO63">
        <v>9.1300000000000008</v>
      </c>
      <c r="BP63">
        <v>0</v>
      </c>
      <c r="BQ63">
        <v>4.41</v>
      </c>
      <c r="BR63">
        <v>2.15</v>
      </c>
      <c r="BS63">
        <v>0.45</v>
      </c>
      <c r="BT63">
        <v>0</v>
      </c>
      <c r="BU63">
        <v>0</v>
      </c>
      <c r="BV63">
        <v>0</v>
      </c>
      <c r="BW63">
        <f t="shared" si="2"/>
        <v>66.240000000000023</v>
      </c>
    </row>
    <row r="64" spans="1:75">
      <c r="A64" t="s">
        <v>106</v>
      </c>
      <c r="B64">
        <v>0</v>
      </c>
      <c r="C64">
        <v>0</v>
      </c>
      <c r="D64">
        <v>21</v>
      </c>
      <c r="E64">
        <v>0</v>
      </c>
      <c r="F64">
        <v>0</v>
      </c>
      <c r="G64">
        <v>0</v>
      </c>
      <c r="H64">
        <v>0</v>
      </c>
      <c r="I64">
        <v>71.239999999999995</v>
      </c>
      <c r="J64">
        <v>14.247999999999999</v>
      </c>
      <c r="K64">
        <v>215.533728</v>
      </c>
      <c r="L64">
        <v>653.15250000000003</v>
      </c>
      <c r="M64">
        <v>85</v>
      </c>
      <c r="N64">
        <v>118.125</v>
      </c>
      <c r="O64">
        <v>123.66562500000001</v>
      </c>
      <c r="P64">
        <v>133.5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378</v>
      </c>
      <c r="V64">
        <v>20.731850000000001</v>
      </c>
      <c r="W64">
        <v>147.515625</v>
      </c>
      <c r="X64">
        <v>0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38.7684</v>
      </c>
      <c r="AH64">
        <v>152.94049999999999</v>
      </c>
      <c r="AI64">
        <v>15.276</v>
      </c>
      <c r="AJ64">
        <v>0</v>
      </c>
      <c r="AK64">
        <v>51.267600000000002</v>
      </c>
      <c r="AL64">
        <v>79.364599999999996</v>
      </c>
      <c r="AM64">
        <v>15.804048</v>
      </c>
      <c r="AN64">
        <v>0.68867999999999996</v>
      </c>
      <c r="AO64">
        <v>21.756</v>
      </c>
      <c r="AP64">
        <v>11.529</v>
      </c>
      <c r="AQ64">
        <v>0</v>
      </c>
      <c r="AR64">
        <v>31.897383000000001</v>
      </c>
      <c r="AS64">
        <v>0</v>
      </c>
      <c r="AT64">
        <v>11.2476</v>
      </c>
      <c r="AU64">
        <v>0</v>
      </c>
      <c r="AV64">
        <v>21</v>
      </c>
      <c r="AW64">
        <v>69.504000000000005</v>
      </c>
      <c r="AX64">
        <v>2.1920000000000002</v>
      </c>
      <c r="AY64">
        <v>0</v>
      </c>
      <c r="AZ64">
        <f t="shared" si="0"/>
        <v>66.240000000000023</v>
      </c>
      <c r="BA64">
        <f t="shared" si="1"/>
        <v>2867.9300490000001</v>
      </c>
      <c r="BD64">
        <v>16.05</v>
      </c>
      <c r="BE64">
        <v>7.63</v>
      </c>
      <c r="BF64">
        <v>1.0900000000000001</v>
      </c>
      <c r="BG64">
        <v>4.09</v>
      </c>
      <c r="BH64">
        <v>5.81</v>
      </c>
      <c r="BI64">
        <v>4.78</v>
      </c>
      <c r="BJ64">
        <v>3.11</v>
      </c>
      <c r="BK64">
        <v>3.34</v>
      </c>
      <c r="BL64">
        <v>2.09</v>
      </c>
      <c r="BM64">
        <v>1.59</v>
      </c>
      <c r="BN64">
        <v>0.52</v>
      </c>
      <c r="BO64">
        <v>9.1300000000000008</v>
      </c>
      <c r="BP64">
        <v>0</v>
      </c>
      <c r="BQ64">
        <v>4.41</v>
      </c>
      <c r="BR64">
        <v>2.15</v>
      </c>
      <c r="BS64">
        <v>0.45</v>
      </c>
      <c r="BT64">
        <v>0</v>
      </c>
      <c r="BU64">
        <v>0</v>
      </c>
      <c r="BV64">
        <v>0</v>
      </c>
      <c r="BW64">
        <f t="shared" si="2"/>
        <v>66.240000000000023</v>
      </c>
    </row>
    <row r="65" spans="1:75">
      <c r="A65" t="s">
        <v>107</v>
      </c>
      <c r="B65">
        <v>0</v>
      </c>
      <c r="C65">
        <v>0</v>
      </c>
      <c r="D65">
        <v>21</v>
      </c>
      <c r="E65">
        <v>0</v>
      </c>
      <c r="F65">
        <v>0</v>
      </c>
      <c r="G65">
        <v>0</v>
      </c>
      <c r="H65">
        <v>0</v>
      </c>
      <c r="I65">
        <v>71.239999999999995</v>
      </c>
      <c r="J65">
        <v>14.247999999999999</v>
      </c>
      <c r="K65">
        <v>215.533728</v>
      </c>
      <c r="L65">
        <v>653.15250000000003</v>
      </c>
      <c r="M65">
        <v>85</v>
      </c>
      <c r="N65">
        <v>118.125</v>
      </c>
      <c r="O65">
        <v>123.66562500000001</v>
      </c>
      <c r="P65">
        <v>133.5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378</v>
      </c>
      <c r="V65">
        <v>20.731850000000001</v>
      </c>
      <c r="W65">
        <v>147.515625</v>
      </c>
      <c r="X65">
        <v>0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38.7684</v>
      </c>
      <c r="AH65">
        <v>152.94049999999999</v>
      </c>
      <c r="AI65">
        <v>15.276</v>
      </c>
      <c r="AJ65">
        <v>0</v>
      </c>
      <c r="AK65">
        <v>51.267600000000002</v>
      </c>
      <c r="AL65">
        <v>79.364599999999996</v>
      </c>
      <c r="AM65">
        <v>15.804048</v>
      </c>
      <c r="AN65">
        <v>0.68867999999999996</v>
      </c>
      <c r="AO65">
        <v>20.58</v>
      </c>
      <c r="AP65">
        <v>11.529</v>
      </c>
      <c r="AQ65">
        <v>0</v>
      </c>
      <c r="AR65">
        <v>31.897383000000001</v>
      </c>
      <c r="AS65">
        <v>0</v>
      </c>
      <c r="AT65">
        <v>11.2476</v>
      </c>
      <c r="AU65">
        <v>0</v>
      </c>
      <c r="AV65">
        <v>21</v>
      </c>
      <c r="AW65">
        <v>69.504000000000005</v>
      </c>
      <c r="AX65">
        <v>2.1920000000000002</v>
      </c>
      <c r="AY65">
        <v>0</v>
      </c>
      <c r="AZ65">
        <f t="shared" si="0"/>
        <v>66.240000000000023</v>
      </c>
      <c r="BA65">
        <f t="shared" si="1"/>
        <v>2866.7540490000001</v>
      </c>
      <c r="BD65">
        <v>16.05</v>
      </c>
      <c r="BE65">
        <v>7.63</v>
      </c>
      <c r="BF65">
        <v>1.0900000000000001</v>
      </c>
      <c r="BG65">
        <v>4.09</v>
      </c>
      <c r="BH65">
        <v>5.81</v>
      </c>
      <c r="BI65">
        <v>4.78</v>
      </c>
      <c r="BJ65">
        <v>3.11</v>
      </c>
      <c r="BK65">
        <v>3.34</v>
      </c>
      <c r="BL65">
        <v>2.09</v>
      </c>
      <c r="BM65">
        <v>1.59</v>
      </c>
      <c r="BN65">
        <v>0.52</v>
      </c>
      <c r="BO65">
        <v>9.1300000000000008</v>
      </c>
      <c r="BP65">
        <v>0</v>
      </c>
      <c r="BQ65">
        <v>4.41</v>
      </c>
      <c r="BR65">
        <v>2.15</v>
      </c>
      <c r="BS65">
        <v>0.45</v>
      </c>
      <c r="BT65">
        <v>0</v>
      </c>
      <c r="BU65">
        <v>0</v>
      </c>
      <c r="BV65">
        <v>0</v>
      </c>
      <c r="BW65">
        <f t="shared" si="2"/>
        <v>66.240000000000023</v>
      </c>
    </row>
    <row r="66" spans="1:75">
      <c r="A66" t="s">
        <v>108</v>
      </c>
      <c r="B66">
        <v>0</v>
      </c>
      <c r="C66">
        <v>0</v>
      </c>
      <c r="D66">
        <v>21</v>
      </c>
      <c r="E66">
        <v>0</v>
      </c>
      <c r="F66">
        <v>0</v>
      </c>
      <c r="G66">
        <v>0</v>
      </c>
      <c r="H66">
        <v>0</v>
      </c>
      <c r="I66">
        <v>71.239999999999995</v>
      </c>
      <c r="J66">
        <v>14.247999999999999</v>
      </c>
      <c r="K66">
        <v>215.533728</v>
      </c>
      <c r="L66">
        <v>653.15250000000003</v>
      </c>
      <c r="M66">
        <v>85</v>
      </c>
      <c r="N66">
        <v>118.125</v>
      </c>
      <c r="O66">
        <v>123.66562500000001</v>
      </c>
      <c r="P66">
        <v>133.5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378</v>
      </c>
      <c r="V66">
        <v>20.731850000000001</v>
      </c>
      <c r="W66">
        <v>147.515625</v>
      </c>
      <c r="X66">
        <v>0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38.7684</v>
      </c>
      <c r="AH66">
        <v>152.94049999999999</v>
      </c>
      <c r="AI66">
        <v>15.276</v>
      </c>
      <c r="AJ66">
        <v>0</v>
      </c>
      <c r="AK66">
        <v>51.267600000000002</v>
      </c>
      <c r="AL66">
        <v>79.364599999999996</v>
      </c>
      <c r="AM66">
        <v>15.804048</v>
      </c>
      <c r="AN66">
        <v>0.68867999999999996</v>
      </c>
      <c r="AO66">
        <v>20.58</v>
      </c>
      <c r="AP66">
        <v>11.529</v>
      </c>
      <c r="AQ66">
        <v>0</v>
      </c>
      <c r="AR66">
        <v>31.897383000000001</v>
      </c>
      <c r="AS66">
        <v>0</v>
      </c>
      <c r="AT66">
        <v>11.2476</v>
      </c>
      <c r="AU66">
        <v>0</v>
      </c>
      <c r="AV66">
        <v>21</v>
      </c>
      <c r="AW66">
        <v>69.504000000000005</v>
      </c>
      <c r="AX66">
        <v>2.1920000000000002</v>
      </c>
      <c r="AY66">
        <v>0</v>
      </c>
      <c r="AZ66">
        <f t="shared" si="0"/>
        <v>66.240000000000023</v>
      </c>
      <c r="BA66">
        <f t="shared" si="1"/>
        <v>2866.7540490000001</v>
      </c>
      <c r="BD66">
        <v>16.05</v>
      </c>
      <c r="BE66">
        <v>7.63</v>
      </c>
      <c r="BF66">
        <v>1.0900000000000001</v>
      </c>
      <c r="BG66">
        <v>4.09</v>
      </c>
      <c r="BH66">
        <v>5.81</v>
      </c>
      <c r="BI66">
        <v>4.78</v>
      </c>
      <c r="BJ66">
        <v>3.11</v>
      </c>
      <c r="BK66">
        <v>3.34</v>
      </c>
      <c r="BL66">
        <v>2.09</v>
      </c>
      <c r="BM66">
        <v>1.59</v>
      </c>
      <c r="BN66">
        <v>0.52</v>
      </c>
      <c r="BO66">
        <v>9.1300000000000008</v>
      </c>
      <c r="BP66">
        <v>0</v>
      </c>
      <c r="BQ66">
        <v>4.41</v>
      </c>
      <c r="BR66">
        <v>2.15</v>
      </c>
      <c r="BS66">
        <v>0.45</v>
      </c>
      <c r="BT66">
        <v>0</v>
      </c>
      <c r="BU66">
        <v>0</v>
      </c>
      <c r="BV66">
        <v>0</v>
      </c>
      <c r="BW66">
        <f t="shared" si="2"/>
        <v>66.240000000000023</v>
      </c>
    </row>
    <row r="67" spans="1:75">
      <c r="A67" t="s">
        <v>109</v>
      </c>
      <c r="B67">
        <v>0</v>
      </c>
      <c r="C67">
        <v>0</v>
      </c>
      <c r="D67">
        <v>21</v>
      </c>
      <c r="E67">
        <v>0</v>
      </c>
      <c r="F67">
        <v>0</v>
      </c>
      <c r="G67">
        <v>0</v>
      </c>
      <c r="H67">
        <v>0</v>
      </c>
      <c r="I67">
        <v>66.855999999999995</v>
      </c>
      <c r="J67">
        <v>18.632000000000001</v>
      </c>
      <c r="K67">
        <v>215.533728</v>
      </c>
      <c r="L67">
        <v>653.15250000000003</v>
      </c>
      <c r="M67">
        <v>85</v>
      </c>
      <c r="N67">
        <v>118.125</v>
      </c>
      <c r="O67">
        <v>123.66562500000001</v>
      </c>
      <c r="P67">
        <v>133.5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378</v>
      </c>
      <c r="V67">
        <v>20.731850000000001</v>
      </c>
      <c r="W67">
        <v>147.515625</v>
      </c>
      <c r="X67">
        <v>0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38.7684</v>
      </c>
      <c r="AH67">
        <v>152.94049999999999</v>
      </c>
      <c r="AI67">
        <v>15.276</v>
      </c>
      <c r="AJ67">
        <v>0</v>
      </c>
      <c r="AK67">
        <v>51.267600000000002</v>
      </c>
      <c r="AL67">
        <v>79.364599999999996</v>
      </c>
      <c r="AM67">
        <v>15.804048</v>
      </c>
      <c r="AN67">
        <v>0.68867999999999996</v>
      </c>
      <c r="AO67">
        <v>20.58</v>
      </c>
      <c r="AP67">
        <v>11.529</v>
      </c>
      <c r="AQ67">
        <v>0</v>
      </c>
      <c r="AR67">
        <v>31.897383000000001</v>
      </c>
      <c r="AS67">
        <v>0</v>
      </c>
      <c r="AT67">
        <v>11.2476</v>
      </c>
      <c r="AU67">
        <v>0</v>
      </c>
      <c r="AV67">
        <v>21</v>
      </c>
      <c r="AW67">
        <v>69.504000000000005</v>
      </c>
      <c r="AX67">
        <v>2.1920000000000002</v>
      </c>
      <c r="AY67">
        <v>0</v>
      </c>
      <c r="AZ67">
        <f t="shared" si="0"/>
        <v>66.240000000000023</v>
      </c>
      <c r="BA67">
        <f t="shared" si="1"/>
        <v>2866.7540490000001</v>
      </c>
      <c r="BD67">
        <v>16.05</v>
      </c>
      <c r="BE67">
        <v>7.63</v>
      </c>
      <c r="BF67">
        <v>1.0900000000000001</v>
      </c>
      <c r="BG67">
        <v>4.09</v>
      </c>
      <c r="BH67">
        <v>5.81</v>
      </c>
      <c r="BI67">
        <v>4.78</v>
      </c>
      <c r="BJ67">
        <v>3.11</v>
      </c>
      <c r="BK67">
        <v>3.34</v>
      </c>
      <c r="BL67">
        <v>2.09</v>
      </c>
      <c r="BM67">
        <v>1.59</v>
      </c>
      <c r="BN67">
        <v>0.52</v>
      </c>
      <c r="BO67">
        <v>9.1300000000000008</v>
      </c>
      <c r="BP67">
        <v>0</v>
      </c>
      <c r="BQ67">
        <v>4.41</v>
      </c>
      <c r="BR67">
        <v>2.15</v>
      </c>
      <c r="BS67">
        <v>0.45</v>
      </c>
      <c r="BT67">
        <v>0</v>
      </c>
      <c r="BU67">
        <v>0</v>
      </c>
      <c r="BV67">
        <v>0</v>
      </c>
      <c r="BW67">
        <f t="shared" si="2"/>
        <v>66.240000000000023</v>
      </c>
    </row>
    <row r="68" spans="1:75">
      <c r="A68" t="s">
        <v>110</v>
      </c>
      <c r="B68">
        <v>0</v>
      </c>
      <c r="C68">
        <v>0</v>
      </c>
      <c r="D68">
        <v>21</v>
      </c>
      <c r="E68">
        <v>0</v>
      </c>
      <c r="F68">
        <v>0</v>
      </c>
      <c r="G68">
        <v>0</v>
      </c>
      <c r="H68">
        <v>0</v>
      </c>
      <c r="I68">
        <v>66.855999999999995</v>
      </c>
      <c r="J68">
        <v>18.632000000000001</v>
      </c>
      <c r="K68">
        <v>215.533728</v>
      </c>
      <c r="L68">
        <v>653.15250000000003</v>
      </c>
      <c r="M68">
        <v>85</v>
      </c>
      <c r="N68">
        <v>118.125</v>
      </c>
      <c r="O68">
        <v>123.66562500000001</v>
      </c>
      <c r="P68">
        <v>133.5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378</v>
      </c>
      <c r="V68">
        <v>20.731850000000001</v>
      </c>
      <c r="W68">
        <v>147.515625</v>
      </c>
      <c r="X68">
        <v>0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38.7684</v>
      </c>
      <c r="AH68">
        <v>152.94049999999999</v>
      </c>
      <c r="AI68">
        <v>15.276</v>
      </c>
      <c r="AJ68">
        <v>0</v>
      </c>
      <c r="AK68">
        <v>51.267600000000002</v>
      </c>
      <c r="AL68">
        <v>79.364599999999996</v>
      </c>
      <c r="AM68">
        <v>15.804048</v>
      </c>
      <c r="AN68">
        <v>0.68867999999999996</v>
      </c>
      <c r="AO68">
        <v>20.58</v>
      </c>
      <c r="AP68">
        <v>11.529</v>
      </c>
      <c r="AQ68">
        <v>0</v>
      </c>
      <c r="AR68">
        <v>31.897383000000001</v>
      </c>
      <c r="AS68">
        <v>0</v>
      </c>
      <c r="AT68">
        <v>11.2476</v>
      </c>
      <c r="AU68">
        <v>0</v>
      </c>
      <c r="AV68">
        <v>21</v>
      </c>
      <c r="AW68">
        <v>69.504000000000005</v>
      </c>
      <c r="AX68">
        <v>2.1920000000000002</v>
      </c>
      <c r="AY68">
        <v>0</v>
      </c>
      <c r="AZ68">
        <f t="shared" ref="AZ68:AZ98" si="3">BW68</f>
        <v>66.240000000000023</v>
      </c>
      <c r="BA68">
        <f t="shared" ref="BA68:BA98" si="4">SUM(B68:AZ68)</f>
        <v>2866.7540490000001</v>
      </c>
      <c r="BD68">
        <v>16.05</v>
      </c>
      <c r="BE68">
        <v>7.63</v>
      </c>
      <c r="BF68">
        <v>1.0900000000000001</v>
      </c>
      <c r="BG68">
        <v>4.09</v>
      </c>
      <c r="BH68">
        <v>5.81</v>
      </c>
      <c r="BI68">
        <v>4.78</v>
      </c>
      <c r="BJ68">
        <v>3.11</v>
      </c>
      <c r="BK68">
        <v>3.34</v>
      </c>
      <c r="BL68">
        <v>2.09</v>
      </c>
      <c r="BM68">
        <v>1.59</v>
      </c>
      <c r="BN68">
        <v>0.52</v>
      </c>
      <c r="BO68">
        <v>9.1300000000000008</v>
      </c>
      <c r="BP68">
        <v>0</v>
      </c>
      <c r="BQ68">
        <v>4.41</v>
      </c>
      <c r="BR68">
        <v>2.15</v>
      </c>
      <c r="BS68">
        <v>0.45</v>
      </c>
      <c r="BT68">
        <v>0</v>
      </c>
      <c r="BU68">
        <v>0</v>
      </c>
      <c r="BV68">
        <v>0</v>
      </c>
      <c r="BW68">
        <f t="shared" ref="BW68:BW98" si="5">SUM(BD68:BV68)</f>
        <v>66.240000000000023</v>
      </c>
    </row>
    <row r="69" spans="1:75">
      <c r="A69" t="s">
        <v>111</v>
      </c>
      <c r="B69">
        <v>0</v>
      </c>
      <c r="C69">
        <v>0</v>
      </c>
      <c r="D69">
        <v>21</v>
      </c>
      <c r="E69">
        <v>0</v>
      </c>
      <c r="F69">
        <v>0</v>
      </c>
      <c r="G69">
        <v>0</v>
      </c>
      <c r="H69">
        <v>0</v>
      </c>
      <c r="I69">
        <v>66.855999999999995</v>
      </c>
      <c r="J69">
        <v>18.632000000000001</v>
      </c>
      <c r="K69">
        <v>215.533728</v>
      </c>
      <c r="L69">
        <v>653.15250000000003</v>
      </c>
      <c r="M69">
        <v>85</v>
      </c>
      <c r="N69">
        <v>118.125</v>
      </c>
      <c r="O69">
        <v>123.66562500000001</v>
      </c>
      <c r="P69">
        <v>133.5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382.5</v>
      </c>
      <c r="V69">
        <v>20.731850000000001</v>
      </c>
      <c r="W69">
        <v>147.515625</v>
      </c>
      <c r="X69">
        <v>0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38.7684</v>
      </c>
      <c r="AH69">
        <v>152.94049999999999</v>
      </c>
      <c r="AI69">
        <v>18.458500000000001</v>
      </c>
      <c r="AJ69">
        <v>0</v>
      </c>
      <c r="AK69">
        <v>51.267600000000002</v>
      </c>
      <c r="AL69">
        <v>79.364599999999996</v>
      </c>
      <c r="AM69">
        <v>15.804048</v>
      </c>
      <c r="AN69">
        <v>0.68867999999999996</v>
      </c>
      <c r="AO69">
        <v>18.521999999999998</v>
      </c>
      <c r="AP69">
        <v>11.529</v>
      </c>
      <c r="AQ69">
        <v>0</v>
      </c>
      <c r="AR69">
        <v>31.897383000000001</v>
      </c>
      <c r="AS69">
        <v>0</v>
      </c>
      <c r="AT69">
        <v>11.2476</v>
      </c>
      <c r="AU69">
        <v>0</v>
      </c>
      <c r="AV69">
        <v>20.475000000000001</v>
      </c>
      <c r="AW69">
        <v>69.504000000000005</v>
      </c>
      <c r="AX69">
        <v>2.1920000000000002</v>
      </c>
      <c r="AY69">
        <v>0</v>
      </c>
      <c r="AZ69">
        <f t="shared" si="3"/>
        <v>66.600000000000023</v>
      </c>
      <c r="BA69">
        <f t="shared" si="4"/>
        <v>2872.2135490000001</v>
      </c>
      <c r="BD69">
        <v>16.05</v>
      </c>
      <c r="BE69">
        <v>7.63</v>
      </c>
      <c r="BF69">
        <v>1.03</v>
      </c>
      <c r="BG69">
        <v>4.09</v>
      </c>
      <c r="BH69">
        <v>5.81</v>
      </c>
      <c r="BI69">
        <v>4.78</v>
      </c>
      <c r="BJ69">
        <v>3.11</v>
      </c>
      <c r="BK69">
        <v>3.34</v>
      </c>
      <c r="BL69">
        <v>2.09</v>
      </c>
      <c r="BM69">
        <v>1.59</v>
      </c>
      <c r="BN69">
        <v>0.52</v>
      </c>
      <c r="BO69">
        <v>9.5500000000000007</v>
      </c>
      <c r="BP69">
        <v>0</v>
      </c>
      <c r="BQ69">
        <v>4.41</v>
      </c>
      <c r="BR69">
        <v>2.15</v>
      </c>
      <c r="BS69">
        <v>0.45</v>
      </c>
      <c r="BT69">
        <v>0</v>
      </c>
      <c r="BU69">
        <v>0</v>
      </c>
      <c r="BV69">
        <v>0</v>
      </c>
      <c r="BW69">
        <f t="shared" si="5"/>
        <v>66.600000000000023</v>
      </c>
    </row>
    <row r="70" spans="1:75">
      <c r="A70" t="s">
        <v>112</v>
      </c>
      <c r="B70">
        <v>0</v>
      </c>
      <c r="C70">
        <v>0</v>
      </c>
      <c r="D70">
        <v>21</v>
      </c>
      <c r="E70">
        <v>0</v>
      </c>
      <c r="F70">
        <v>0</v>
      </c>
      <c r="G70">
        <v>0</v>
      </c>
      <c r="H70">
        <v>0</v>
      </c>
      <c r="I70">
        <v>66.855999999999995</v>
      </c>
      <c r="J70">
        <v>18.632000000000001</v>
      </c>
      <c r="K70">
        <v>215.533728</v>
      </c>
      <c r="L70">
        <v>653.15250000000003</v>
      </c>
      <c r="M70">
        <v>85</v>
      </c>
      <c r="N70">
        <v>118.125</v>
      </c>
      <c r="O70">
        <v>123.66562500000001</v>
      </c>
      <c r="P70">
        <v>133.5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382.5</v>
      </c>
      <c r="V70">
        <v>20.731850000000001</v>
      </c>
      <c r="W70">
        <v>147.515625</v>
      </c>
      <c r="X70">
        <v>0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38.7684</v>
      </c>
      <c r="AH70">
        <v>152.94049999999999</v>
      </c>
      <c r="AI70">
        <v>18.458500000000001</v>
      </c>
      <c r="AJ70">
        <v>0</v>
      </c>
      <c r="AK70">
        <v>51.267600000000002</v>
      </c>
      <c r="AL70">
        <v>79.364599999999996</v>
      </c>
      <c r="AM70">
        <v>15.804048</v>
      </c>
      <c r="AN70">
        <v>0.68867999999999996</v>
      </c>
      <c r="AO70">
        <v>18.521999999999998</v>
      </c>
      <c r="AP70">
        <v>11.529</v>
      </c>
      <c r="AQ70">
        <v>0</v>
      </c>
      <c r="AR70">
        <v>31.897383000000001</v>
      </c>
      <c r="AS70">
        <v>0</v>
      </c>
      <c r="AT70">
        <v>11.2476</v>
      </c>
      <c r="AU70">
        <v>0</v>
      </c>
      <c r="AV70">
        <v>20.475000000000001</v>
      </c>
      <c r="AW70">
        <v>69.504000000000005</v>
      </c>
      <c r="AX70">
        <v>2.1920000000000002</v>
      </c>
      <c r="AY70">
        <v>0</v>
      </c>
      <c r="AZ70">
        <f t="shared" si="3"/>
        <v>66.660000000000025</v>
      </c>
      <c r="BA70">
        <f t="shared" si="4"/>
        <v>2872.273549</v>
      </c>
      <c r="BD70">
        <v>16.05</v>
      </c>
      <c r="BE70">
        <v>7.63</v>
      </c>
      <c r="BF70">
        <v>1.0900000000000001</v>
      </c>
      <c r="BG70">
        <v>4.09</v>
      </c>
      <c r="BH70">
        <v>5.81</v>
      </c>
      <c r="BI70">
        <v>4.78</v>
      </c>
      <c r="BJ70">
        <v>3.11</v>
      </c>
      <c r="BK70">
        <v>3.34</v>
      </c>
      <c r="BL70">
        <v>2.09</v>
      </c>
      <c r="BM70">
        <v>1.59</v>
      </c>
      <c r="BN70">
        <v>0.52</v>
      </c>
      <c r="BO70">
        <v>9.5500000000000007</v>
      </c>
      <c r="BP70">
        <v>0</v>
      </c>
      <c r="BQ70">
        <v>4.41</v>
      </c>
      <c r="BR70">
        <v>2.15</v>
      </c>
      <c r="BS70">
        <v>0.45</v>
      </c>
      <c r="BT70">
        <v>0</v>
      </c>
      <c r="BU70">
        <v>0</v>
      </c>
      <c r="BV70">
        <v>0</v>
      </c>
      <c r="BW70">
        <f t="shared" si="5"/>
        <v>66.660000000000025</v>
      </c>
    </row>
    <row r="71" spans="1:75">
      <c r="A71" t="s">
        <v>113</v>
      </c>
      <c r="B71">
        <v>0</v>
      </c>
      <c r="C71">
        <v>0</v>
      </c>
      <c r="D71">
        <v>21</v>
      </c>
      <c r="E71">
        <v>0</v>
      </c>
      <c r="F71">
        <v>0</v>
      </c>
      <c r="G71">
        <v>0</v>
      </c>
      <c r="H71">
        <v>0</v>
      </c>
      <c r="I71">
        <v>66.855999999999995</v>
      </c>
      <c r="J71">
        <v>18.632000000000001</v>
      </c>
      <c r="K71">
        <v>215.533728</v>
      </c>
      <c r="L71">
        <v>653.15250000000003</v>
      </c>
      <c r="M71">
        <v>85</v>
      </c>
      <c r="N71">
        <v>118.125</v>
      </c>
      <c r="O71">
        <v>123.66562500000001</v>
      </c>
      <c r="P71">
        <v>137.25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382.5</v>
      </c>
      <c r="V71">
        <v>20.731850000000001</v>
      </c>
      <c r="W71">
        <v>147.515625</v>
      </c>
      <c r="X71">
        <v>0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38.7684</v>
      </c>
      <c r="AH71">
        <v>152.94049999999999</v>
      </c>
      <c r="AI71">
        <v>28.006</v>
      </c>
      <c r="AJ71">
        <v>0</v>
      </c>
      <c r="AK71">
        <v>51.267600000000002</v>
      </c>
      <c r="AL71">
        <v>79.364599999999996</v>
      </c>
      <c r="AM71">
        <v>15.804048</v>
      </c>
      <c r="AN71">
        <v>0.68867999999999996</v>
      </c>
      <c r="AO71">
        <v>18.521999999999998</v>
      </c>
      <c r="AP71">
        <v>11.529</v>
      </c>
      <c r="AQ71">
        <v>0</v>
      </c>
      <c r="AR71">
        <v>31.897383000000001</v>
      </c>
      <c r="AS71">
        <v>0</v>
      </c>
      <c r="AT71">
        <v>11.2476</v>
      </c>
      <c r="AU71">
        <v>0</v>
      </c>
      <c r="AV71">
        <v>20.475000000000001</v>
      </c>
      <c r="AW71">
        <v>69.504000000000005</v>
      </c>
      <c r="AX71">
        <v>2.1920000000000002</v>
      </c>
      <c r="AY71">
        <v>0</v>
      </c>
      <c r="AZ71">
        <f t="shared" si="3"/>
        <v>66.660000000000025</v>
      </c>
      <c r="BA71">
        <f t="shared" si="4"/>
        <v>2885.5710489999997</v>
      </c>
      <c r="BD71">
        <v>16.05</v>
      </c>
      <c r="BE71">
        <v>7.63</v>
      </c>
      <c r="BF71">
        <v>1.0900000000000001</v>
      </c>
      <c r="BG71">
        <v>4.09</v>
      </c>
      <c r="BH71">
        <v>5.81</v>
      </c>
      <c r="BI71">
        <v>4.78</v>
      </c>
      <c r="BJ71">
        <v>3.11</v>
      </c>
      <c r="BK71">
        <v>3.34</v>
      </c>
      <c r="BL71">
        <v>2.09</v>
      </c>
      <c r="BM71">
        <v>1.59</v>
      </c>
      <c r="BN71">
        <v>0.52</v>
      </c>
      <c r="BO71">
        <v>9.5500000000000007</v>
      </c>
      <c r="BP71">
        <v>0</v>
      </c>
      <c r="BQ71">
        <v>4.41</v>
      </c>
      <c r="BR71">
        <v>2.15</v>
      </c>
      <c r="BS71">
        <v>0.45</v>
      </c>
      <c r="BT71">
        <v>0</v>
      </c>
      <c r="BU71">
        <v>0</v>
      </c>
      <c r="BV71">
        <v>0</v>
      </c>
      <c r="BW71">
        <f t="shared" si="5"/>
        <v>66.660000000000025</v>
      </c>
    </row>
    <row r="72" spans="1:75">
      <c r="A72" t="s">
        <v>114</v>
      </c>
      <c r="B72">
        <v>0</v>
      </c>
      <c r="C72">
        <v>0</v>
      </c>
      <c r="D72">
        <v>21</v>
      </c>
      <c r="E72">
        <v>0</v>
      </c>
      <c r="F72">
        <v>0</v>
      </c>
      <c r="G72">
        <v>0</v>
      </c>
      <c r="H72">
        <v>0</v>
      </c>
      <c r="I72">
        <v>66.855999999999995</v>
      </c>
      <c r="J72">
        <v>18.632000000000001</v>
      </c>
      <c r="K72">
        <v>215.533728</v>
      </c>
      <c r="L72">
        <v>653.15250000000003</v>
      </c>
      <c r="M72">
        <v>85</v>
      </c>
      <c r="N72">
        <v>118.125</v>
      </c>
      <c r="O72">
        <v>123.66562500000001</v>
      </c>
      <c r="P72">
        <v>137.25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382.5</v>
      </c>
      <c r="V72">
        <v>20.731850000000001</v>
      </c>
      <c r="W72">
        <v>147.515625</v>
      </c>
      <c r="X72">
        <v>0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38.7684</v>
      </c>
      <c r="AH72">
        <v>152.94049999999999</v>
      </c>
      <c r="AI72">
        <v>28.006</v>
      </c>
      <c r="AJ72">
        <v>0</v>
      </c>
      <c r="AK72">
        <v>51.267600000000002</v>
      </c>
      <c r="AL72">
        <v>79.364599999999996</v>
      </c>
      <c r="AM72">
        <v>15.804048</v>
      </c>
      <c r="AN72">
        <v>0.68867999999999996</v>
      </c>
      <c r="AO72">
        <v>18.521999999999998</v>
      </c>
      <c r="AP72">
        <v>11.529</v>
      </c>
      <c r="AQ72">
        <v>0</v>
      </c>
      <c r="AR72">
        <v>31.897383000000001</v>
      </c>
      <c r="AS72">
        <v>0</v>
      </c>
      <c r="AT72">
        <v>11.2476</v>
      </c>
      <c r="AU72">
        <v>0</v>
      </c>
      <c r="AV72">
        <v>20.475000000000001</v>
      </c>
      <c r="AW72">
        <v>69.504000000000005</v>
      </c>
      <c r="AX72">
        <v>2.1920000000000002</v>
      </c>
      <c r="AY72">
        <v>0</v>
      </c>
      <c r="AZ72">
        <f t="shared" si="3"/>
        <v>66.660000000000025</v>
      </c>
      <c r="BA72">
        <f t="shared" si="4"/>
        <v>2885.5710489999997</v>
      </c>
      <c r="BD72">
        <v>16.05</v>
      </c>
      <c r="BE72">
        <v>7.63</v>
      </c>
      <c r="BF72">
        <v>1.0900000000000001</v>
      </c>
      <c r="BG72">
        <v>4.09</v>
      </c>
      <c r="BH72">
        <v>5.81</v>
      </c>
      <c r="BI72">
        <v>4.78</v>
      </c>
      <c r="BJ72">
        <v>3.11</v>
      </c>
      <c r="BK72">
        <v>3.34</v>
      </c>
      <c r="BL72">
        <v>2.09</v>
      </c>
      <c r="BM72">
        <v>1.59</v>
      </c>
      <c r="BN72">
        <v>0.52</v>
      </c>
      <c r="BO72">
        <v>9.5500000000000007</v>
      </c>
      <c r="BP72">
        <v>0</v>
      </c>
      <c r="BQ72">
        <v>4.41</v>
      </c>
      <c r="BR72">
        <v>2.15</v>
      </c>
      <c r="BS72">
        <v>0.45</v>
      </c>
      <c r="BT72">
        <v>0</v>
      </c>
      <c r="BU72">
        <v>0</v>
      </c>
      <c r="BV72">
        <v>0</v>
      </c>
      <c r="BW72">
        <f t="shared" si="5"/>
        <v>66.660000000000025</v>
      </c>
    </row>
    <row r="73" spans="1:75">
      <c r="A73" t="s">
        <v>115</v>
      </c>
      <c r="B73">
        <v>0</v>
      </c>
      <c r="C73">
        <v>0</v>
      </c>
      <c r="D73">
        <v>21</v>
      </c>
      <c r="E73">
        <v>0</v>
      </c>
      <c r="F73">
        <v>0</v>
      </c>
      <c r="G73">
        <v>0</v>
      </c>
      <c r="H73">
        <v>0</v>
      </c>
      <c r="I73">
        <v>66.855999999999995</v>
      </c>
      <c r="J73">
        <v>18.632000000000001</v>
      </c>
      <c r="K73">
        <v>215.533728</v>
      </c>
      <c r="L73">
        <v>653.15250000000003</v>
      </c>
      <c r="M73">
        <v>85</v>
      </c>
      <c r="N73">
        <v>118.125</v>
      </c>
      <c r="O73">
        <v>123.66562500000001</v>
      </c>
      <c r="P73">
        <v>137.25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382.5</v>
      </c>
      <c r="V73">
        <v>20.731850000000001</v>
      </c>
      <c r="W73">
        <v>147.515625</v>
      </c>
      <c r="X73">
        <v>0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38.7684</v>
      </c>
      <c r="AH73">
        <v>152.94049999999999</v>
      </c>
      <c r="AI73">
        <v>31.188500000000001</v>
      </c>
      <c r="AJ73">
        <v>0</v>
      </c>
      <c r="AK73">
        <v>51.267600000000002</v>
      </c>
      <c r="AL73">
        <v>79.364599999999996</v>
      </c>
      <c r="AM73">
        <v>15.804048</v>
      </c>
      <c r="AN73">
        <v>0</v>
      </c>
      <c r="AO73">
        <v>18.521999999999998</v>
      </c>
      <c r="AP73">
        <v>8.9670000000000005</v>
      </c>
      <c r="AQ73">
        <v>2.3940000000000001</v>
      </c>
      <c r="AR73">
        <v>31.897383000000001</v>
      </c>
      <c r="AS73">
        <v>0</v>
      </c>
      <c r="AT73">
        <v>11.2476</v>
      </c>
      <c r="AU73">
        <v>0</v>
      </c>
      <c r="AV73">
        <v>20.475000000000001</v>
      </c>
      <c r="AW73">
        <v>69.504000000000005</v>
      </c>
      <c r="AX73">
        <v>2.1920000000000002</v>
      </c>
      <c r="AY73">
        <v>0</v>
      </c>
      <c r="AZ73">
        <f t="shared" si="3"/>
        <v>66.660000000000025</v>
      </c>
      <c r="BA73">
        <f t="shared" si="4"/>
        <v>2887.8968689999997</v>
      </c>
      <c r="BD73">
        <v>16.05</v>
      </c>
      <c r="BE73">
        <v>7.63</v>
      </c>
      <c r="BF73">
        <v>1.0900000000000001</v>
      </c>
      <c r="BG73">
        <v>4.09</v>
      </c>
      <c r="BH73">
        <v>5.81</v>
      </c>
      <c r="BI73">
        <v>4.78</v>
      </c>
      <c r="BJ73">
        <v>3.11</v>
      </c>
      <c r="BK73">
        <v>3.34</v>
      </c>
      <c r="BL73">
        <v>2.09</v>
      </c>
      <c r="BM73">
        <v>1.59</v>
      </c>
      <c r="BN73">
        <v>0.52</v>
      </c>
      <c r="BO73">
        <v>9.5500000000000007</v>
      </c>
      <c r="BP73">
        <v>0</v>
      </c>
      <c r="BQ73">
        <v>4.41</v>
      </c>
      <c r="BR73">
        <v>2.15</v>
      </c>
      <c r="BS73">
        <v>0.45</v>
      </c>
      <c r="BT73">
        <v>0</v>
      </c>
      <c r="BU73">
        <v>0</v>
      </c>
      <c r="BV73">
        <v>0</v>
      </c>
      <c r="BW73">
        <f t="shared" si="5"/>
        <v>66.660000000000025</v>
      </c>
    </row>
    <row r="74" spans="1:75">
      <c r="A74" t="s">
        <v>116</v>
      </c>
      <c r="B74">
        <v>0</v>
      </c>
      <c r="C74">
        <v>0</v>
      </c>
      <c r="D74">
        <v>21</v>
      </c>
      <c r="E74">
        <v>0</v>
      </c>
      <c r="F74">
        <v>0</v>
      </c>
      <c r="G74">
        <v>0</v>
      </c>
      <c r="H74">
        <v>0</v>
      </c>
      <c r="I74">
        <v>66.855999999999995</v>
      </c>
      <c r="J74">
        <v>18.632000000000001</v>
      </c>
      <c r="K74">
        <v>215.533728</v>
      </c>
      <c r="L74">
        <v>653.15250000000003</v>
      </c>
      <c r="M74">
        <v>85</v>
      </c>
      <c r="N74">
        <v>118.125</v>
      </c>
      <c r="O74">
        <v>123.66562500000001</v>
      </c>
      <c r="P74">
        <v>137.25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382.5</v>
      </c>
      <c r="V74">
        <v>20.731850000000001</v>
      </c>
      <c r="W74">
        <v>147.515625</v>
      </c>
      <c r="X74">
        <v>0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38.7684</v>
      </c>
      <c r="AH74">
        <v>152.94049999999999</v>
      </c>
      <c r="AI74">
        <v>31.188500000000001</v>
      </c>
      <c r="AJ74">
        <v>0</v>
      </c>
      <c r="AK74">
        <v>51.267600000000002</v>
      </c>
      <c r="AL74">
        <v>79.364599999999996</v>
      </c>
      <c r="AM74">
        <v>15.804048</v>
      </c>
      <c r="AN74">
        <v>0</v>
      </c>
      <c r="AO74">
        <v>18.521999999999998</v>
      </c>
      <c r="AP74">
        <v>8.9670000000000005</v>
      </c>
      <c r="AQ74">
        <v>10.08</v>
      </c>
      <c r="AR74">
        <v>31.897383000000001</v>
      </c>
      <c r="AS74">
        <v>0</v>
      </c>
      <c r="AT74">
        <v>11.2476</v>
      </c>
      <c r="AU74">
        <v>0</v>
      </c>
      <c r="AV74">
        <v>20.475000000000001</v>
      </c>
      <c r="AW74">
        <v>69.504000000000005</v>
      </c>
      <c r="AX74">
        <v>2.1920000000000002</v>
      </c>
      <c r="AY74">
        <v>0</v>
      </c>
      <c r="AZ74">
        <f t="shared" si="3"/>
        <v>66.660000000000025</v>
      </c>
      <c r="BA74">
        <f t="shared" si="4"/>
        <v>2895.5828689999998</v>
      </c>
      <c r="BD74">
        <v>16.05</v>
      </c>
      <c r="BE74">
        <v>7.63</v>
      </c>
      <c r="BF74">
        <v>1.0900000000000001</v>
      </c>
      <c r="BG74">
        <v>4.09</v>
      </c>
      <c r="BH74">
        <v>5.81</v>
      </c>
      <c r="BI74">
        <v>4.78</v>
      </c>
      <c r="BJ74">
        <v>3.11</v>
      </c>
      <c r="BK74">
        <v>3.34</v>
      </c>
      <c r="BL74">
        <v>2.09</v>
      </c>
      <c r="BM74">
        <v>1.59</v>
      </c>
      <c r="BN74">
        <v>0.52</v>
      </c>
      <c r="BO74">
        <v>9.5500000000000007</v>
      </c>
      <c r="BP74">
        <v>0</v>
      </c>
      <c r="BQ74">
        <v>4.41</v>
      </c>
      <c r="BR74">
        <v>2.15</v>
      </c>
      <c r="BS74">
        <v>0.45</v>
      </c>
      <c r="BT74">
        <v>0</v>
      </c>
      <c r="BU74">
        <v>0</v>
      </c>
      <c r="BV74">
        <v>0</v>
      </c>
      <c r="BW74">
        <f t="shared" si="5"/>
        <v>66.660000000000025</v>
      </c>
    </row>
    <row r="75" spans="1:75">
      <c r="A75" t="s">
        <v>117</v>
      </c>
      <c r="B75">
        <v>0</v>
      </c>
      <c r="C75">
        <v>0</v>
      </c>
      <c r="D75">
        <v>21</v>
      </c>
      <c r="E75">
        <v>0</v>
      </c>
      <c r="F75">
        <v>0</v>
      </c>
      <c r="G75">
        <v>0</v>
      </c>
      <c r="H75">
        <v>0</v>
      </c>
      <c r="I75">
        <v>66.855999999999995</v>
      </c>
      <c r="J75">
        <v>18.632000000000001</v>
      </c>
      <c r="K75">
        <v>215.533728</v>
      </c>
      <c r="L75">
        <v>653.15250000000003</v>
      </c>
      <c r="M75">
        <v>85</v>
      </c>
      <c r="N75">
        <v>118.125</v>
      </c>
      <c r="O75">
        <v>123.66562500000001</v>
      </c>
      <c r="P75">
        <v>137.25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382.5</v>
      </c>
      <c r="V75">
        <v>20.731850000000001</v>
      </c>
      <c r="W75">
        <v>147.515625</v>
      </c>
      <c r="X75">
        <v>0</v>
      </c>
      <c r="Y75">
        <v>0</v>
      </c>
      <c r="Z75">
        <v>1.1000000000000001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38.7684</v>
      </c>
      <c r="AH75">
        <v>152.94049999999999</v>
      </c>
      <c r="AI75">
        <v>31.188500000000001</v>
      </c>
      <c r="AJ75">
        <v>0</v>
      </c>
      <c r="AK75">
        <v>51.267600000000002</v>
      </c>
      <c r="AL75">
        <v>79.364599999999996</v>
      </c>
      <c r="AM75">
        <v>15.804048</v>
      </c>
      <c r="AN75">
        <v>0</v>
      </c>
      <c r="AO75">
        <v>18.521999999999998</v>
      </c>
      <c r="AP75">
        <v>8.9670000000000005</v>
      </c>
      <c r="AQ75">
        <v>10.08</v>
      </c>
      <c r="AR75">
        <v>31.897383000000001</v>
      </c>
      <c r="AS75">
        <v>0</v>
      </c>
      <c r="AT75">
        <v>11.2476</v>
      </c>
      <c r="AU75">
        <v>0</v>
      </c>
      <c r="AV75">
        <v>20.475000000000001</v>
      </c>
      <c r="AW75">
        <v>69.504000000000005</v>
      </c>
      <c r="AX75">
        <v>2.1920000000000002</v>
      </c>
      <c r="AY75">
        <v>0</v>
      </c>
      <c r="AZ75">
        <f t="shared" si="3"/>
        <v>66.789999999999992</v>
      </c>
      <c r="BA75">
        <f t="shared" si="4"/>
        <v>2896.8128689999999</v>
      </c>
      <c r="BD75">
        <v>16.8</v>
      </c>
      <c r="BE75">
        <v>7.44</v>
      </c>
      <c r="BF75">
        <v>1.1399999999999999</v>
      </c>
      <c r="BG75">
        <v>3.97</v>
      </c>
      <c r="BH75">
        <v>5.82</v>
      </c>
      <c r="BI75">
        <v>4.6900000000000004</v>
      </c>
      <c r="BJ75">
        <v>3.21</v>
      </c>
      <c r="BK75">
        <v>3.34</v>
      </c>
      <c r="BL75">
        <v>2</v>
      </c>
      <c r="BM75">
        <v>1.59</v>
      </c>
      <c r="BN75">
        <v>0.5</v>
      </c>
      <c r="BO75">
        <v>9.32</v>
      </c>
      <c r="BP75">
        <v>0</v>
      </c>
      <c r="BQ75">
        <v>4.28</v>
      </c>
      <c r="BR75">
        <v>2.2400000000000002</v>
      </c>
      <c r="BS75">
        <v>0.45</v>
      </c>
      <c r="BT75">
        <v>0</v>
      </c>
      <c r="BU75">
        <v>0</v>
      </c>
      <c r="BV75">
        <v>0</v>
      </c>
      <c r="BW75">
        <f t="shared" si="5"/>
        <v>66.789999999999992</v>
      </c>
    </row>
    <row r="76" spans="1:75">
      <c r="A76" t="s">
        <v>118</v>
      </c>
      <c r="B76">
        <v>0</v>
      </c>
      <c r="C76">
        <v>0</v>
      </c>
      <c r="D76">
        <v>21</v>
      </c>
      <c r="E76">
        <v>0</v>
      </c>
      <c r="F76">
        <v>0</v>
      </c>
      <c r="G76">
        <v>0</v>
      </c>
      <c r="H76">
        <v>0</v>
      </c>
      <c r="I76">
        <v>66.855999999999995</v>
      </c>
      <c r="J76">
        <v>18.632000000000001</v>
      </c>
      <c r="K76">
        <v>215.533728</v>
      </c>
      <c r="L76">
        <v>653.15250000000003</v>
      </c>
      <c r="M76">
        <v>85</v>
      </c>
      <c r="N76">
        <v>118.125</v>
      </c>
      <c r="O76">
        <v>123.66562500000001</v>
      </c>
      <c r="P76">
        <v>137.25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382.5</v>
      </c>
      <c r="V76">
        <v>20.731850000000001</v>
      </c>
      <c r="W76">
        <v>147.515625</v>
      </c>
      <c r="X76">
        <v>0</v>
      </c>
      <c r="Y76">
        <v>0</v>
      </c>
      <c r="Z76">
        <v>1.1000000000000001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38.7684</v>
      </c>
      <c r="AH76">
        <v>152.94049999999999</v>
      </c>
      <c r="AI76">
        <v>31.188500000000001</v>
      </c>
      <c r="AJ76">
        <v>0</v>
      </c>
      <c r="AK76">
        <v>51.267600000000002</v>
      </c>
      <c r="AL76">
        <v>79.364599999999996</v>
      </c>
      <c r="AM76">
        <v>15.804048</v>
      </c>
      <c r="AN76">
        <v>0</v>
      </c>
      <c r="AO76">
        <v>18.521999999999998</v>
      </c>
      <c r="AP76">
        <v>8.9670000000000005</v>
      </c>
      <c r="AQ76">
        <v>20.411999999999999</v>
      </c>
      <c r="AR76">
        <v>31.897383000000001</v>
      </c>
      <c r="AS76">
        <v>0</v>
      </c>
      <c r="AT76">
        <v>11.2476</v>
      </c>
      <c r="AU76">
        <v>0</v>
      </c>
      <c r="AV76">
        <v>20.475000000000001</v>
      </c>
      <c r="AW76">
        <v>69.504000000000005</v>
      </c>
      <c r="AX76">
        <v>2.1920000000000002</v>
      </c>
      <c r="AY76">
        <v>0</v>
      </c>
      <c r="AZ76">
        <f t="shared" si="3"/>
        <v>66.789999999999992</v>
      </c>
      <c r="BA76">
        <f t="shared" si="4"/>
        <v>2907.1448689999997</v>
      </c>
      <c r="BD76">
        <v>16.8</v>
      </c>
      <c r="BE76">
        <v>7.44</v>
      </c>
      <c r="BF76">
        <v>1.1399999999999999</v>
      </c>
      <c r="BG76">
        <v>3.97</v>
      </c>
      <c r="BH76">
        <v>5.82</v>
      </c>
      <c r="BI76">
        <v>4.6900000000000004</v>
      </c>
      <c r="BJ76">
        <v>3.21</v>
      </c>
      <c r="BK76">
        <v>3.34</v>
      </c>
      <c r="BL76">
        <v>2</v>
      </c>
      <c r="BM76">
        <v>1.59</v>
      </c>
      <c r="BN76">
        <v>0.5</v>
      </c>
      <c r="BO76">
        <v>9.32</v>
      </c>
      <c r="BP76">
        <v>0</v>
      </c>
      <c r="BQ76">
        <v>4.28</v>
      </c>
      <c r="BR76">
        <v>2.2400000000000002</v>
      </c>
      <c r="BS76">
        <v>0.45</v>
      </c>
      <c r="BT76">
        <v>0</v>
      </c>
      <c r="BU76">
        <v>0</v>
      </c>
      <c r="BV76">
        <v>0</v>
      </c>
      <c r="BW76">
        <f t="shared" si="5"/>
        <v>66.789999999999992</v>
      </c>
    </row>
    <row r="77" spans="1:75">
      <c r="A77" t="s">
        <v>119</v>
      </c>
      <c r="B77">
        <v>0</v>
      </c>
      <c r="C77">
        <v>0</v>
      </c>
      <c r="D77">
        <v>21</v>
      </c>
      <c r="E77">
        <v>0</v>
      </c>
      <c r="F77">
        <v>0</v>
      </c>
      <c r="G77">
        <v>0</v>
      </c>
      <c r="H77">
        <v>0</v>
      </c>
      <c r="I77">
        <v>66.855999999999995</v>
      </c>
      <c r="J77">
        <v>18.632000000000001</v>
      </c>
      <c r="K77">
        <v>215.533728</v>
      </c>
      <c r="L77">
        <v>653.15250000000003</v>
      </c>
      <c r="M77">
        <v>85</v>
      </c>
      <c r="N77">
        <v>118.125</v>
      </c>
      <c r="O77">
        <v>123.66562500000001</v>
      </c>
      <c r="P77">
        <v>137.25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382.5</v>
      </c>
      <c r="V77">
        <v>20.731850000000001</v>
      </c>
      <c r="W77">
        <v>147.515625</v>
      </c>
      <c r="X77">
        <v>0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38.7684</v>
      </c>
      <c r="AH77">
        <v>152.94049999999999</v>
      </c>
      <c r="AI77">
        <v>19.7315</v>
      </c>
      <c r="AJ77">
        <v>0</v>
      </c>
      <c r="AK77">
        <v>51.267600000000002</v>
      </c>
      <c r="AL77">
        <v>79.364599999999996</v>
      </c>
      <c r="AM77">
        <v>15.804048</v>
      </c>
      <c r="AN77">
        <v>0</v>
      </c>
      <c r="AO77">
        <v>18.521999999999998</v>
      </c>
      <c r="AP77">
        <v>11.529</v>
      </c>
      <c r="AQ77">
        <v>30.617999999999999</v>
      </c>
      <c r="AR77">
        <v>31.897383000000001</v>
      </c>
      <c r="AS77">
        <v>0</v>
      </c>
      <c r="AT77">
        <v>11.2476</v>
      </c>
      <c r="AU77">
        <v>0</v>
      </c>
      <c r="AV77">
        <v>20.475000000000001</v>
      </c>
      <c r="AW77">
        <v>69.504000000000005</v>
      </c>
      <c r="AX77">
        <v>2.1920000000000002</v>
      </c>
      <c r="AY77">
        <v>0</v>
      </c>
      <c r="AZ77">
        <f t="shared" si="3"/>
        <v>66.789999999999992</v>
      </c>
      <c r="BA77">
        <f t="shared" si="4"/>
        <v>2913.9096689999997</v>
      </c>
      <c r="BD77">
        <v>16.8</v>
      </c>
      <c r="BE77">
        <v>7.44</v>
      </c>
      <c r="BF77">
        <v>1.1399999999999999</v>
      </c>
      <c r="BG77">
        <v>3.97</v>
      </c>
      <c r="BH77">
        <v>5.82</v>
      </c>
      <c r="BI77">
        <v>4.6900000000000004</v>
      </c>
      <c r="BJ77">
        <v>3.21</v>
      </c>
      <c r="BK77">
        <v>3.34</v>
      </c>
      <c r="BL77">
        <v>2</v>
      </c>
      <c r="BM77">
        <v>1.59</v>
      </c>
      <c r="BN77">
        <v>0.5</v>
      </c>
      <c r="BO77">
        <v>9.32</v>
      </c>
      <c r="BP77">
        <v>0</v>
      </c>
      <c r="BQ77">
        <v>4.28</v>
      </c>
      <c r="BR77">
        <v>2.2400000000000002</v>
      </c>
      <c r="BS77">
        <v>0.45</v>
      </c>
      <c r="BT77">
        <v>0</v>
      </c>
      <c r="BU77">
        <v>0</v>
      </c>
      <c r="BV77">
        <v>0</v>
      </c>
      <c r="BW77">
        <f t="shared" si="5"/>
        <v>66.789999999999992</v>
      </c>
    </row>
    <row r="78" spans="1:75">
      <c r="A78" t="s">
        <v>120</v>
      </c>
      <c r="B78">
        <v>0</v>
      </c>
      <c r="C78">
        <v>0</v>
      </c>
      <c r="D78">
        <v>21</v>
      </c>
      <c r="E78">
        <v>0</v>
      </c>
      <c r="F78">
        <v>0</v>
      </c>
      <c r="G78">
        <v>0</v>
      </c>
      <c r="H78">
        <v>0</v>
      </c>
      <c r="I78">
        <v>66.855999999999995</v>
      </c>
      <c r="J78">
        <v>18.632000000000001</v>
      </c>
      <c r="K78">
        <v>215.533728</v>
      </c>
      <c r="L78">
        <v>653.15250000000003</v>
      </c>
      <c r="M78">
        <v>85</v>
      </c>
      <c r="N78">
        <v>118.125</v>
      </c>
      <c r="O78">
        <v>123.66562500000001</v>
      </c>
      <c r="P78">
        <v>137.25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382.5</v>
      </c>
      <c r="V78">
        <v>20.731850000000001</v>
      </c>
      <c r="W78">
        <v>147.515625</v>
      </c>
      <c r="X78">
        <v>0</v>
      </c>
      <c r="Y78">
        <v>0</v>
      </c>
      <c r="Z78">
        <v>6.5537999999999998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38.7684</v>
      </c>
      <c r="AH78">
        <v>152.94049999999999</v>
      </c>
      <c r="AI78">
        <v>19.7315</v>
      </c>
      <c r="AJ78">
        <v>0</v>
      </c>
      <c r="AK78">
        <v>51.267600000000002</v>
      </c>
      <c r="AL78">
        <v>79.364599999999996</v>
      </c>
      <c r="AM78">
        <v>15.804048</v>
      </c>
      <c r="AN78">
        <v>0</v>
      </c>
      <c r="AO78">
        <v>18.521999999999998</v>
      </c>
      <c r="AP78">
        <v>11.529</v>
      </c>
      <c r="AQ78">
        <v>30.617999999999999</v>
      </c>
      <c r="AR78">
        <v>31.897383000000001</v>
      </c>
      <c r="AS78">
        <v>0</v>
      </c>
      <c r="AT78">
        <v>11.2476</v>
      </c>
      <c r="AU78">
        <v>0</v>
      </c>
      <c r="AV78">
        <v>20.475000000000001</v>
      </c>
      <c r="AW78">
        <v>69.504000000000005</v>
      </c>
      <c r="AX78">
        <v>2.1920000000000002</v>
      </c>
      <c r="AY78">
        <v>0</v>
      </c>
      <c r="AZ78">
        <f t="shared" si="3"/>
        <v>66.789999999999992</v>
      </c>
      <c r="BA78">
        <f t="shared" si="4"/>
        <v>2922.7836689999999</v>
      </c>
      <c r="BD78">
        <v>16.8</v>
      </c>
      <c r="BE78">
        <v>7.44</v>
      </c>
      <c r="BF78">
        <v>1.1399999999999999</v>
      </c>
      <c r="BG78">
        <v>3.97</v>
      </c>
      <c r="BH78">
        <v>5.82</v>
      </c>
      <c r="BI78">
        <v>4.6900000000000004</v>
      </c>
      <c r="BJ78">
        <v>3.21</v>
      </c>
      <c r="BK78">
        <v>3.34</v>
      </c>
      <c r="BL78">
        <v>2</v>
      </c>
      <c r="BM78">
        <v>1.59</v>
      </c>
      <c r="BN78">
        <v>0.5</v>
      </c>
      <c r="BO78">
        <v>9.32</v>
      </c>
      <c r="BP78">
        <v>0</v>
      </c>
      <c r="BQ78">
        <v>4.28</v>
      </c>
      <c r="BR78">
        <v>2.2400000000000002</v>
      </c>
      <c r="BS78">
        <v>0.45</v>
      </c>
      <c r="BT78">
        <v>0</v>
      </c>
      <c r="BU78">
        <v>0</v>
      </c>
      <c r="BV78">
        <v>0</v>
      </c>
      <c r="BW78">
        <f t="shared" si="5"/>
        <v>66.789999999999992</v>
      </c>
    </row>
    <row r="79" spans="1:75">
      <c r="A79" t="s">
        <v>121</v>
      </c>
      <c r="B79">
        <v>0</v>
      </c>
      <c r="C79">
        <v>0</v>
      </c>
      <c r="D79">
        <v>21</v>
      </c>
      <c r="E79">
        <v>0</v>
      </c>
      <c r="F79">
        <v>0</v>
      </c>
      <c r="G79">
        <v>0</v>
      </c>
      <c r="H79">
        <v>0</v>
      </c>
      <c r="I79">
        <v>66.855999999999995</v>
      </c>
      <c r="J79">
        <v>18.632000000000001</v>
      </c>
      <c r="K79">
        <v>215.533728</v>
      </c>
      <c r="L79">
        <v>653.15250000000003</v>
      </c>
      <c r="M79">
        <v>85</v>
      </c>
      <c r="N79">
        <v>118.125</v>
      </c>
      <c r="O79">
        <v>123.66562500000001</v>
      </c>
      <c r="P79">
        <v>137.25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382.5</v>
      </c>
      <c r="V79">
        <v>20.731850000000001</v>
      </c>
      <c r="W79">
        <v>147.515625</v>
      </c>
      <c r="X79">
        <v>0</v>
      </c>
      <c r="Y79">
        <v>0</v>
      </c>
      <c r="Z79">
        <v>6.5537999999999998</v>
      </c>
      <c r="AA79">
        <v>42.66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29.974399999999999</v>
      </c>
      <c r="AG79">
        <v>38.7684</v>
      </c>
      <c r="AH79">
        <v>154.64510000000001</v>
      </c>
      <c r="AI79">
        <v>25.46</v>
      </c>
      <c r="AJ79">
        <v>0</v>
      </c>
      <c r="AK79">
        <v>51.267600000000002</v>
      </c>
      <c r="AL79">
        <v>79.364599999999996</v>
      </c>
      <c r="AM79">
        <v>15.804048</v>
      </c>
      <c r="AN79">
        <v>0</v>
      </c>
      <c r="AO79">
        <v>18.521999999999998</v>
      </c>
      <c r="AP79">
        <v>11.529</v>
      </c>
      <c r="AQ79">
        <v>41.58</v>
      </c>
      <c r="AR79">
        <v>31.897383000000001</v>
      </c>
      <c r="AS79">
        <v>0</v>
      </c>
      <c r="AT79">
        <v>11.2476</v>
      </c>
      <c r="AU79">
        <v>0</v>
      </c>
      <c r="AV79">
        <v>20.58</v>
      </c>
      <c r="AW79">
        <v>69.504000000000005</v>
      </c>
      <c r="AX79">
        <v>2.1920000000000002</v>
      </c>
      <c r="AY79">
        <v>0</v>
      </c>
      <c r="AZ79">
        <f t="shared" si="3"/>
        <v>66.789999999999992</v>
      </c>
      <c r="BA79">
        <f t="shared" si="4"/>
        <v>2956.9904609999999</v>
      </c>
      <c r="BD79">
        <v>16.8</v>
      </c>
      <c r="BE79">
        <v>7.44</v>
      </c>
      <c r="BF79">
        <v>1.1399999999999999</v>
      </c>
      <c r="BG79">
        <v>3.97</v>
      </c>
      <c r="BH79">
        <v>5.82</v>
      </c>
      <c r="BI79">
        <v>4.6900000000000004</v>
      </c>
      <c r="BJ79">
        <v>3.21</v>
      </c>
      <c r="BK79">
        <v>3.34</v>
      </c>
      <c r="BL79">
        <v>2</v>
      </c>
      <c r="BM79">
        <v>1.59</v>
      </c>
      <c r="BN79">
        <v>0.5</v>
      </c>
      <c r="BO79">
        <v>9.32</v>
      </c>
      <c r="BP79">
        <v>0</v>
      </c>
      <c r="BQ79">
        <v>4.28</v>
      </c>
      <c r="BR79">
        <v>2.2400000000000002</v>
      </c>
      <c r="BS79">
        <v>0.45</v>
      </c>
      <c r="BT79">
        <v>0</v>
      </c>
      <c r="BU79">
        <v>0</v>
      </c>
      <c r="BV79">
        <v>0</v>
      </c>
      <c r="BW79">
        <f t="shared" si="5"/>
        <v>66.789999999999992</v>
      </c>
    </row>
    <row r="80" spans="1:75">
      <c r="A80" t="s">
        <v>122</v>
      </c>
      <c r="B80">
        <v>0</v>
      </c>
      <c r="C80">
        <v>0</v>
      </c>
      <c r="D80">
        <v>21</v>
      </c>
      <c r="E80">
        <v>0</v>
      </c>
      <c r="F80">
        <v>0</v>
      </c>
      <c r="G80">
        <v>0</v>
      </c>
      <c r="H80">
        <v>0</v>
      </c>
      <c r="I80">
        <v>66.855999999999995</v>
      </c>
      <c r="J80">
        <v>18.632000000000001</v>
      </c>
      <c r="K80">
        <v>215.533728</v>
      </c>
      <c r="L80">
        <v>653.15250000000003</v>
      </c>
      <c r="M80">
        <v>85</v>
      </c>
      <c r="N80">
        <v>118.125</v>
      </c>
      <c r="O80">
        <v>123.66562500000001</v>
      </c>
      <c r="P80">
        <v>137.25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382.5</v>
      </c>
      <c r="V80">
        <v>20.731850000000001</v>
      </c>
      <c r="W80">
        <v>147.515625</v>
      </c>
      <c r="X80">
        <v>0</v>
      </c>
      <c r="Y80">
        <v>0</v>
      </c>
      <c r="Z80">
        <v>6.5537999999999998</v>
      </c>
      <c r="AA80">
        <v>42.66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29.974399999999999</v>
      </c>
      <c r="AG80">
        <v>38.7684</v>
      </c>
      <c r="AH80">
        <v>154.64510000000001</v>
      </c>
      <c r="AI80">
        <v>49.646999999999998</v>
      </c>
      <c r="AJ80">
        <v>0</v>
      </c>
      <c r="AK80">
        <v>51.267600000000002</v>
      </c>
      <c r="AL80">
        <v>79.364599999999996</v>
      </c>
      <c r="AM80">
        <v>15.804048</v>
      </c>
      <c r="AN80">
        <v>0</v>
      </c>
      <c r="AO80">
        <v>18.521999999999998</v>
      </c>
      <c r="AP80">
        <v>9.4794</v>
      </c>
      <c r="AQ80">
        <v>41.58</v>
      </c>
      <c r="AR80">
        <v>31.897383000000001</v>
      </c>
      <c r="AS80">
        <v>0</v>
      </c>
      <c r="AT80">
        <v>11.2476</v>
      </c>
      <c r="AU80">
        <v>0</v>
      </c>
      <c r="AV80">
        <v>20.58</v>
      </c>
      <c r="AW80">
        <v>69.504000000000005</v>
      </c>
      <c r="AX80">
        <v>2.1920000000000002</v>
      </c>
      <c r="AY80">
        <v>0</v>
      </c>
      <c r="AZ80">
        <f t="shared" si="3"/>
        <v>66.789999999999992</v>
      </c>
      <c r="BA80">
        <f t="shared" si="4"/>
        <v>2979.1278609999999</v>
      </c>
      <c r="BD80">
        <v>16.8</v>
      </c>
      <c r="BE80">
        <v>7.44</v>
      </c>
      <c r="BF80">
        <v>1.1399999999999999</v>
      </c>
      <c r="BG80">
        <v>3.97</v>
      </c>
      <c r="BH80">
        <v>5.82</v>
      </c>
      <c r="BI80">
        <v>4.6900000000000004</v>
      </c>
      <c r="BJ80">
        <v>3.21</v>
      </c>
      <c r="BK80">
        <v>3.34</v>
      </c>
      <c r="BL80">
        <v>2</v>
      </c>
      <c r="BM80">
        <v>1.59</v>
      </c>
      <c r="BN80">
        <v>0.5</v>
      </c>
      <c r="BO80">
        <v>9.32</v>
      </c>
      <c r="BP80">
        <v>0</v>
      </c>
      <c r="BQ80">
        <v>4.28</v>
      </c>
      <c r="BR80">
        <v>2.2400000000000002</v>
      </c>
      <c r="BS80">
        <v>0.45</v>
      </c>
      <c r="BT80">
        <v>0</v>
      </c>
      <c r="BU80">
        <v>0</v>
      </c>
      <c r="BV80">
        <v>0</v>
      </c>
      <c r="BW80">
        <f t="shared" si="5"/>
        <v>66.789999999999992</v>
      </c>
    </row>
    <row r="81" spans="1:75">
      <c r="A81" t="s">
        <v>123</v>
      </c>
      <c r="B81">
        <v>0</v>
      </c>
      <c r="C81">
        <v>0</v>
      </c>
      <c r="D81">
        <v>21</v>
      </c>
      <c r="E81">
        <v>0</v>
      </c>
      <c r="F81">
        <v>0</v>
      </c>
      <c r="G81">
        <v>0</v>
      </c>
      <c r="H81">
        <v>0</v>
      </c>
      <c r="I81">
        <v>66.855999999999995</v>
      </c>
      <c r="J81">
        <v>18.632000000000001</v>
      </c>
      <c r="K81">
        <v>215.533728</v>
      </c>
      <c r="L81">
        <v>653.15250000000003</v>
      </c>
      <c r="M81">
        <v>85</v>
      </c>
      <c r="N81">
        <v>118.125</v>
      </c>
      <c r="O81">
        <v>123.66562500000001</v>
      </c>
      <c r="P81">
        <v>137.25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382.5</v>
      </c>
      <c r="V81">
        <v>20.731850000000001</v>
      </c>
      <c r="W81">
        <v>147.515625</v>
      </c>
      <c r="X81">
        <v>0</v>
      </c>
      <c r="Y81">
        <v>0</v>
      </c>
      <c r="Z81">
        <v>6.5537999999999998</v>
      </c>
      <c r="AA81">
        <v>42.66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29.974399999999999</v>
      </c>
      <c r="AG81">
        <v>38.7684</v>
      </c>
      <c r="AH81">
        <v>154.64510000000001</v>
      </c>
      <c r="AI81">
        <v>49.646999999999998</v>
      </c>
      <c r="AJ81">
        <v>0</v>
      </c>
      <c r="AK81">
        <v>51.267600000000002</v>
      </c>
      <c r="AL81">
        <v>79.364599999999996</v>
      </c>
      <c r="AM81">
        <v>15.804048</v>
      </c>
      <c r="AN81">
        <v>0</v>
      </c>
      <c r="AO81">
        <v>16.463999999999999</v>
      </c>
      <c r="AP81">
        <v>9.4794</v>
      </c>
      <c r="AQ81">
        <v>41.58</v>
      </c>
      <c r="AR81">
        <v>31.897383000000001</v>
      </c>
      <c r="AS81">
        <v>0</v>
      </c>
      <c r="AT81">
        <v>11.2476</v>
      </c>
      <c r="AU81">
        <v>0</v>
      </c>
      <c r="AV81">
        <v>20.58</v>
      </c>
      <c r="AW81">
        <v>69.504000000000005</v>
      </c>
      <c r="AX81">
        <v>2.1920000000000002</v>
      </c>
      <c r="AY81">
        <v>0</v>
      </c>
      <c r="AZ81">
        <f t="shared" si="3"/>
        <v>66.789999999999992</v>
      </c>
      <c r="BA81">
        <f t="shared" si="4"/>
        <v>2977.0698609999999</v>
      </c>
      <c r="BD81">
        <v>16.8</v>
      </c>
      <c r="BE81">
        <v>7.44</v>
      </c>
      <c r="BF81">
        <v>1.1399999999999999</v>
      </c>
      <c r="BG81">
        <v>3.97</v>
      </c>
      <c r="BH81">
        <v>5.82</v>
      </c>
      <c r="BI81">
        <v>4.6900000000000004</v>
      </c>
      <c r="BJ81">
        <v>3.21</v>
      </c>
      <c r="BK81">
        <v>3.34</v>
      </c>
      <c r="BL81">
        <v>2</v>
      </c>
      <c r="BM81">
        <v>1.59</v>
      </c>
      <c r="BN81">
        <v>0.5</v>
      </c>
      <c r="BO81">
        <v>9.32</v>
      </c>
      <c r="BP81">
        <v>0</v>
      </c>
      <c r="BQ81">
        <v>4.28</v>
      </c>
      <c r="BR81">
        <v>2.2400000000000002</v>
      </c>
      <c r="BS81">
        <v>0.45</v>
      </c>
      <c r="BT81">
        <v>0</v>
      </c>
      <c r="BU81">
        <v>0</v>
      </c>
      <c r="BV81">
        <v>0</v>
      </c>
      <c r="BW81">
        <f t="shared" si="5"/>
        <v>66.789999999999992</v>
      </c>
    </row>
    <row r="82" spans="1:75">
      <c r="A82" t="s">
        <v>124</v>
      </c>
      <c r="B82">
        <v>0</v>
      </c>
      <c r="C82">
        <v>0</v>
      </c>
      <c r="D82">
        <v>21</v>
      </c>
      <c r="E82">
        <v>0</v>
      </c>
      <c r="F82">
        <v>0</v>
      </c>
      <c r="G82">
        <v>0</v>
      </c>
      <c r="H82">
        <v>0</v>
      </c>
      <c r="I82">
        <v>66.855999999999995</v>
      </c>
      <c r="J82">
        <v>18.632000000000001</v>
      </c>
      <c r="K82">
        <v>215.533728</v>
      </c>
      <c r="L82">
        <v>653.15250000000003</v>
      </c>
      <c r="M82">
        <v>85</v>
      </c>
      <c r="N82">
        <v>118.125</v>
      </c>
      <c r="O82">
        <v>123.66562500000001</v>
      </c>
      <c r="P82">
        <v>137.25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382.5</v>
      </c>
      <c r="V82">
        <v>20.731850000000001</v>
      </c>
      <c r="W82">
        <v>147.515625</v>
      </c>
      <c r="X82">
        <v>0</v>
      </c>
      <c r="Y82">
        <v>0</v>
      </c>
      <c r="Z82">
        <v>6.5537999999999998</v>
      </c>
      <c r="AA82">
        <v>42.66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29.974399999999999</v>
      </c>
      <c r="AG82">
        <v>38.7684</v>
      </c>
      <c r="AH82">
        <v>154.64510000000001</v>
      </c>
      <c r="AI82">
        <v>49.646999999999998</v>
      </c>
      <c r="AJ82">
        <v>0</v>
      </c>
      <c r="AK82">
        <v>51.267600000000002</v>
      </c>
      <c r="AL82">
        <v>79.364599999999996</v>
      </c>
      <c r="AM82">
        <v>15.804048</v>
      </c>
      <c r="AN82">
        <v>0</v>
      </c>
      <c r="AO82">
        <v>16.463999999999999</v>
      </c>
      <c r="AP82">
        <v>9.4794</v>
      </c>
      <c r="AQ82">
        <v>41.58</v>
      </c>
      <c r="AR82">
        <v>31.897383000000001</v>
      </c>
      <c r="AS82">
        <v>0</v>
      </c>
      <c r="AT82">
        <v>11.2476</v>
      </c>
      <c r="AU82">
        <v>0</v>
      </c>
      <c r="AV82">
        <v>20.58</v>
      </c>
      <c r="AW82">
        <v>69.504000000000005</v>
      </c>
      <c r="AX82">
        <v>2.1920000000000002</v>
      </c>
      <c r="AY82">
        <v>0</v>
      </c>
      <c r="AZ82">
        <f t="shared" si="3"/>
        <v>66.789999999999992</v>
      </c>
      <c r="BA82">
        <f t="shared" si="4"/>
        <v>2977.0698609999999</v>
      </c>
      <c r="BD82">
        <v>16.8</v>
      </c>
      <c r="BE82">
        <v>7.44</v>
      </c>
      <c r="BF82">
        <v>1.1399999999999999</v>
      </c>
      <c r="BG82">
        <v>3.97</v>
      </c>
      <c r="BH82">
        <v>5.82</v>
      </c>
      <c r="BI82">
        <v>4.6900000000000004</v>
      </c>
      <c r="BJ82">
        <v>3.21</v>
      </c>
      <c r="BK82">
        <v>3.34</v>
      </c>
      <c r="BL82">
        <v>2</v>
      </c>
      <c r="BM82">
        <v>1.59</v>
      </c>
      <c r="BN82">
        <v>0.5</v>
      </c>
      <c r="BO82">
        <v>9.32</v>
      </c>
      <c r="BP82">
        <v>0</v>
      </c>
      <c r="BQ82">
        <v>4.28</v>
      </c>
      <c r="BR82">
        <v>2.2400000000000002</v>
      </c>
      <c r="BS82">
        <v>0.45</v>
      </c>
      <c r="BT82">
        <v>0</v>
      </c>
      <c r="BU82">
        <v>0</v>
      </c>
      <c r="BV82">
        <v>0</v>
      </c>
      <c r="BW82">
        <f t="shared" si="5"/>
        <v>66.789999999999992</v>
      </c>
    </row>
    <row r="83" spans="1:75">
      <c r="A83" t="s">
        <v>125</v>
      </c>
      <c r="B83">
        <v>0</v>
      </c>
      <c r="C83">
        <v>0</v>
      </c>
      <c r="D83">
        <v>21</v>
      </c>
      <c r="E83">
        <v>0</v>
      </c>
      <c r="F83">
        <v>0</v>
      </c>
      <c r="G83">
        <v>0</v>
      </c>
      <c r="H83">
        <v>0</v>
      </c>
      <c r="I83">
        <v>66.855999999999995</v>
      </c>
      <c r="J83">
        <v>18.632000000000001</v>
      </c>
      <c r="K83">
        <v>215.533728</v>
      </c>
      <c r="L83">
        <v>653.15250000000003</v>
      </c>
      <c r="M83">
        <v>85</v>
      </c>
      <c r="N83">
        <v>118.125</v>
      </c>
      <c r="O83">
        <v>123.66562500000001</v>
      </c>
      <c r="P83">
        <v>137.25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382.5</v>
      </c>
      <c r="V83">
        <v>20.731850000000001</v>
      </c>
      <c r="W83">
        <v>147.515625</v>
      </c>
      <c r="X83">
        <v>0</v>
      </c>
      <c r="Y83">
        <v>0</v>
      </c>
      <c r="Z83">
        <v>6.5537999999999998</v>
      </c>
      <c r="AA83">
        <v>42.66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29.974399999999999</v>
      </c>
      <c r="AG83">
        <v>38.7684</v>
      </c>
      <c r="AH83">
        <v>154.64510000000001</v>
      </c>
      <c r="AI83">
        <v>49.646999999999998</v>
      </c>
      <c r="AJ83">
        <v>0</v>
      </c>
      <c r="AK83">
        <v>51.267600000000002</v>
      </c>
      <c r="AL83">
        <v>79.364599999999996</v>
      </c>
      <c r="AM83">
        <v>15.804048</v>
      </c>
      <c r="AN83">
        <v>0.68867999999999996</v>
      </c>
      <c r="AO83">
        <v>16.463999999999999</v>
      </c>
      <c r="AP83">
        <v>9.4794</v>
      </c>
      <c r="AQ83">
        <v>41.58</v>
      </c>
      <c r="AR83">
        <v>31.897383000000001</v>
      </c>
      <c r="AS83">
        <v>0</v>
      </c>
      <c r="AT83">
        <v>11.2476</v>
      </c>
      <c r="AU83">
        <v>0</v>
      </c>
      <c r="AV83">
        <v>20.79</v>
      </c>
      <c r="AW83">
        <v>69.504000000000005</v>
      </c>
      <c r="AX83">
        <v>2.1920000000000002</v>
      </c>
      <c r="AY83">
        <v>0</v>
      </c>
      <c r="AZ83">
        <f t="shared" si="3"/>
        <v>66.789999999999992</v>
      </c>
      <c r="BA83">
        <f t="shared" si="4"/>
        <v>2977.9685410000002</v>
      </c>
      <c r="BD83">
        <v>16.8</v>
      </c>
      <c r="BE83">
        <v>7.44</v>
      </c>
      <c r="BF83">
        <v>1.1399999999999999</v>
      </c>
      <c r="BG83">
        <v>3.97</v>
      </c>
      <c r="BH83">
        <v>5.82</v>
      </c>
      <c r="BI83">
        <v>4.6900000000000004</v>
      </c>
      <c r="BJ83">
        <v>3.21</v>
      </c>
      <c r="BK83">
        <v>3.34</v>
      </c>
      <c r="BL83">
        <v>2</v>
      </c>
      <c r="BM83">
        <v>1.59</v>
      </c>
      <c r="BN83">
        <v>0.5</v>
      </c>
      <c r="BO83">
        <v>9.32</v>
      </c>
      <c r="BP83">
        <v>0</v>
      </c>
      <c r="BQ83">
        <v>4.28</v>
      </c>
      <c r="BR83">
        <v>2.2400000000000002</v>
      </c>
      <c r="BS83">
        <v>0.45</v>
      </c>
      <c r="BT83">
        <v>0</v>
      </c>
      <c r="BU83">
        <v>0</v>
      </c>
      <c r="BV83">
        <v>0</v>
      </c>
      <c r="BW83">
        <f t="shared" si="5"/>
        <v>66.789999999999992</v>
      </c>
    </row>
    <row r="84" spans="1:75">
      <c r="A84" t="s">
        <v>126</v>
      </c>
      <c r="B84">
        <v>0</v>
      </c>
      <c r="C84">
        <v>0</v>
      </c>
      <c r="D84">
        <v>21</v>
      </c>
      <c r="E84">
        <v>0</v>
      </c>
      <c r="F84">
        <v>0</v>
      </c>
      <c r="G84">
        <v>0</v>
      </c>
      <c r="H84">
        <v>0</v>
      </c>
      <c r="I84">
        <v>66.855999999999995</v>
      </c>
      <c r="J84">
        <v>18.632000000000001</v>
      </c>
      <c r="K84">
        <v>215.533728</v>
      </c>
      <c r="L84">
        <v>653.15250000000003</v>
      </c>
      <c r="M84">
        <v>85</v>
      </c>
      <c r="N84">
        <v>118.125</v>
      </c>
      <c r="O84">
        <v>123.66562500000001</v>
      </c>
      <c r="P84">
        <v>137.25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382.5</v>
      </c>
      <c r="V84">
        <v>20.731850000000001</v>
      </c>
      <c r="W84">
        <v>147.515625</v>
      </c>
      <c r="X84">
        <v>0</v>
      </c>
      <c r="Y84">
        <v>0</v>
      </c>
      <c r="Z84">
        <v>6.5537999999999998</v>
      </c>
      <c r="AA84">
        <v>42.66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29.974399999999999</v>
      </c>
      <c r="AG84">
        <v>38.7684</v>
      </c>
      <c r="AH84">
        <v>154.64510000000001</v>
      </c>
      <c r="AI84">
        <v>49.646999999999998</v>
      </c>
      <c r="AJ84">
        <v>0</v>
      </c>
      <c r="AK84">
        <v>51.267600000000002</v>
      </c>
      <c r="AL84">
        <v>79.364599999999996</v>
      </c>
      <c r="AM84">
        <v>15.804048</v>
      </c>
      <c r="AN84">
        <v>0.68867999999999996</v>
      </c>
      <c r="AO84">
        <v>16.463999999999999</v>
      </c>
      <c r="AP84">
        <v>9.4794</v>
      </c>
      <c r="AQ84">
        <v>41.58</v>
      </c>
      <c r="AR84">
        <v>31.897383000000001</v>
      </c>
      <c r="AS84">
        <v>0</v>
      </c>
      <c r="AT84">
        <v>11.2476</v>
      </c>
      <c r="AU84">
        <v>0</v>
      </c>
      <c r="AV84">
        <v>20.79</v>
      </c>
      <c r="AW84">
        <v>69.504000000000005</v>
      </c>
      <c r="AX84">
        <v>2.1920000000000002</v>
      </c>
      <c r="AY84">
        <v>0</v>
      </c>
      <c r="AZ84">
        <f t="shared" si="3"/>
        <v>66.789999999999992</v>
      </c>
      <c r="BA84">
        <f t="shared" si="4"/>
        <v>2977.9685410000002</v>
      </c>
      <c r="BD84">
        <v>16.8</v>
      </c>
      <c r="BE84">
        <v>7.44</v>
      </c>
      <c r="BF84">
        <v>1.1399999999999999</v>
      </c>
      <c r="BG84">
        <v>3.97</v>
      </c>
      <c r="BH84">
        <v>5.82</v>
      </c>
      <c r="BI84">
        <v>4.6900000000000004</v>
      </c>
      <c r="BJ84">
        <v>3.21</v>
      </c>
      <c r="BK84">
        <v>3.34</v>
      </c>
      <c r="BL84">
        <v>2</v>
      </c>
      <c r="BM84">
        <v>1.59</v>
      </c>
      <c r="BN84">
        <v>0.5</v>
      </c>
      <c r="BO84">
        <v>9.32</v>
      </c>
      <c r="BP84">
        <v>0</v>
      </c>
      <c r="BQ84">
        <v>4.28</v>
      </c>
      <c r="BR84">
        <v>2.2400000000000002</v>
      </c>
      <c r="BS84">
        <v>0.45</v>
      </c>
      <c r="BT84">
        <v>0</v>
      </c>
      <c r="BU84">
        <v>0</v>
      </c>
      <c r="BV84">
        <v>0</v>
      </c>
      <c r="BW84">
        <f t="shared" si="5"/>
        <v>66.789999999999992</v>
      </c>
    </row>
    <row r="85" spans="1:75">
      <c r="A85" t="s">
        <v>127</v>
      </c>
      <c r="B85">
        <v>0</v>
      </c>
      <c r="C85">
        <v>0</v>
      </c>
      <c r="D85">
        <v>21</v>
      </c>
      <c r="E85">
        <v>0</v>
      </c>
      <c r="F85">
        <v>0</v>
      </c>
      <c r="G85">
        <v>0</v>
      </c>
      <c r="H85">
        <v>0</v>
      </c>
      <c r="I85">
        <v>69.048000000000002</v>
      </c>
      <c r="J85">
        <v>16.440000000000001</v>
      </c>
      <c r="K85">
        <v>215.533728</v>
      </c>
      <c r="L85">
        <v>653.15250000000003</v>
      </c>
      <c r="M85">
        <v>85</v>
      </c>
      <c r="N85">
        <v>118.125</v>
      </c>
      <c r="O85">
        <v>123.66562500000001</v>
      </c>
      <c r="P85">
        <v>137.25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382.5</v>
      </c>
      <c r="V85">
        <v>20.731850000000001</v>
      </c>
      <c r="W85">
        <v>147.515625</v>
      </c>
      <c r="X85">
        <v>0</v>
      </c>
      <c r="Y85">
        <v>0</v>
      </c>
      <c r="Z85">
        <v>6.5537999999999998</v>
      </c>
      <c r="AA85">
        <v>42.66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29.974399999999999</v>
      </c>
      <c r="AG85">
        <v>38.7684</v>
      </c>
      <c r="AH85">
        <v>154.64510000000001</v>
      </c>
      <c r="AI85">
        <v>49.646999999999998</v>
      </c>
      <c r="AJ85">
        <v>0</v>
      </c>
      <c r="AK85">
        <v>51.267600000000002</v>
      </c>
      <c r="AL85">
        <v>79.364599999999996</v>
      </c>
      <c r="AM85">
        <v>15.804048</v>
      </c>
      <c r="AN85">
        <v>0.68867999999999996</v>
      </c>
      <c r="AO85">
        <v>16.463999999999999</v>
      </c>
      <c r="AP85">
        <v>9.4794</v>
      </c>
      <c r="AQ85">
        <v>41.58</v>
      </c>
      <c r="AR85">
        <v>31.897383000000001</v>
      </c>
      <c r="AS85">
        <v>0</v>
      </c>
      <c r="AT85">
        <v>11.2476</v>
      </c>
      <c r="AU85">
        <v>0</v>
      </c>
      <c r="AV85">
        <v>20.79</v>
      </c>
      <c r="AW85">
        <v>69.504000000000005</v>
      </c>
      <c r="AX85">
        <v>2.1920000000000002</v>
      </c>
      <c r="AY85">
        <v>0</v>
      </c>
      <c r="AZ85">
        <f t="shared" si="3"/>
        <v>66.789999999999992</v>
      </c>
      <c r="BA85">
        <f t="shared" si="4"/>
        <v>2977.9685410000002</v>
      </c>
      <c r="BD85">
        <v>16.8</v>
      </c>
      <c r="BE85">
        <v>7.44</v>
      </c>
      <c r="BF85">
        <v>1.1399999999999999</v>
      </c>
      <c r="BG85">
        <v>3.97</v>
      </c>
      <c r="BH85">
        <v>5.82</v>
      </c>
      <c r="BI85">
        <v>4.6900000000000004</v>
      </c>
      <c r="BJ85">
        <v>3.21</v>
      </c>
      <c r="BK85">
        <v>3.34</v>
      </c>
      <c r="BL85">
        <v>2</v>
      </c>
      <c r="BM85">
        <v>1.59</v>
      </c>
      <c r="BN85">
        <v>0.5</v>
      </c>
      <c r="BO85">
        <v>9.32</v>
      </c>
      <c r="BP85">
        <v>0</v>
      </c>
      <c r="BQ85">
        <v>4.28</v>
      </c>
      <c r="BR85">
        <v>2.2400000000000002</v>
      </c>
      <c r="BS85">
        <v>0.45</v>
      </c>
      <c r="BT85">
        <v>0</v>
      </c>
      <c r="BU85">
        <v>0</v>
      </c>
      <c r="BV85">
        <v>0</v>
      </c>
      <c r="BW85">
        <f t="shared" si="5"/>
        <v>66.789999999999992</v>
      </c>
    </row>
    <row r="86" spans="1:75">
      <c r="A86" t="s">
        <v>128</v>
      </c>
      <c r="B86">
        <v>0</v>
      </c>
      <c r="C86">
        <v>0</v>
      </c>
      <c r="D86">
        <v>21</v>
      </c>
      <c r="E86">
        <v>0</v>
      </c>
      <c r="F86">
        <v>0</v>
      </c>
      <c r="G86">
        <v>0</v>
      </c>
      <c r="H86">
        <v>0</v>
      </c>
      <c r="I86">
        <v>69.048000000000002</v>
      </c>
      <c r="J86">
        <v>16.440000000000001</v>
      </c>
      <c r="K86">
        <v>215.533728</v>
      </c>
      <c r="L86">
        <v>653.15250000000003</v>
      </c>
      <c r="M86">
        <v>85</v>
      </c>
      <c r="N86">
        <v>118.125</v>
      </c>
      <c r="O86">
        <v>123.66562500000001</v>
      </c>
      <c r="P86">
        <v>137.25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382.5</v>
      </c>
      <c r="V86">
        <v>20.731850000000001</v>
      </c>
      <c r="W86">
        <v>147.515625</v>
      </c>
      <c r="X86">
        <v>0</v>
      </c>
      <c r="Y86">
        <v>0</v>
      </c>
      <c r="Z86">
        <v>6.5537999999999998</v>
      </c>
      <c r="AA86">
        <v>42.66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29.974399999999999</v>
      </c>
      <c r="AG86">
        <v>38.7684</v>
      </c>
      <c r="AH86">
        <v>154.64510000000001</v>
      </c>
      <c r="AI86">
        <v>28.006</v>
      </c>
      <c r="AJ86">
        <v>0</v>
      </c>
      <c r="AK86">
        <v>51.267600000000002</v>
      </c>
      <c r="AL86">
        <v>79.364599999999996</v>
      </c>
      <c r="AM86">
        <v>15.804048</v>
      </c>
      <c r="AN86">
        <v>0.68867999999999996</v>
      </c>
      <c r="AO86">
        <v>16.463999999999999</v>
      </c>
      <c r="AP86">
        <v>11.529</v>
      </c>
      <c r="AQ86">
        <v>41.58</v>
      </c>
      <c r="AR86">
        <v>31.897383000000001</v>
      </c>
      <c r="AS86">
        <v>0</v>
      </c>
      <c r="AT86">
        <v>11.2476</v>
      </c>
      <c r="AU86">
        <v>0</v>
      </c>
      <c r="AV86">
        <v>20.79</v>
      </c>
      <c r="AW86">
        <v>69.504000000000005</v>
      </c>
      <c r="AX86">
        <v>2.1920000000000002</v>
      </c>
      <c r="AY86">
        <v>0</v>
      </c>
      <c r="AZ86">
        <f t="shared" si="3"/>
        <v>66.789999999999992</v>
      </c>
      <c r="BA86">
        <f t="shared" si="4"/>
        <v>2958.3771409999999</v>
      </c>
      <c r="BD86">
        <v>16.8</v>
      </c>
      <c r="BE86">
        <v>7.44</v>
      </c>
      <c r="BF86">
        <v>1.1399999999999999</v>
      </c>
      <c r="BG86">
        <v>3.97</v>
      </c>
      <c r="BH86">
        <v>5.82</v>
      </c>
      <c r="BI86">
        <v>4.6900000000000004</v>
      </c>
      <c r="BJ86">
        <v>3.21</v>
      </c>
      <c r="BK86">
        <v>3.34</v>
      </c>
      <c r="BL86">
        <v>2</v>
      </c>
      <c r="BM86">
        <v>1.59</v>
      </c>
      <c r="BN86">
        <v>0.5</v>
      </c>
      <c r="BO86">
        <v>9.32</v>
      </c>
      <c r="BP86">
        <v>0</v>
      </c>
      <c r="BQ86">
        <v>4.28</v>
      </c>
      <c r="BR86">
        <v>2.2400000000000002</v>
      </c>
      <c r="BS86">
        <v>0.45</v>
      </c>
      <c r="BT86">
        <v>0</v>
      </c>
      <c r="BU86">
        <v>0</v>
      </c>
      <c r="BV86">
        <v>0</v>
      </c>
      <c r="BW86">
        <f t="shared" si="5"/>
        <v>66.789999999999992</v>
      </c>
    </row>
    <row r="87" spans="1:75">
      <c r="A87" t="s">
        <v>129</v>
      </c>
      <c r="B87">
        <v>0</v>
      </c>
      <c r="C87">
        <v>0</v>
      </c>
      <c r="D87">
        <v>21</v>
      </c>
      <c r="E87">
        <v>0</v>
      </c>
      <c r="F87">
        <v>0</v>
      </c>
      <c r="G87">
        <v>0</v>
      </c>
      <c r="H87">
        <v>0</v>
      </c>
      <c r="I87">
        <v>69.048000000000002</v>
      </c>
      <c r="J87">
        <v>16.440000000000001</v>
      </c>
      <c r="K87">
        <v>215.533728</v>
      </c>
      <c r="L87">
        <v>653.15250000000003</v>
      </c>
      <c r="M87">
        <v>85</v>
      </c>
      <c r="N87">
        <v>118.125</v>
      </c>
      <c r="O87">
        <v>123.66562500000001</v>
      </c>
      <c r="P87">
        <v>137.25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343.125</v>
      </c>
      <c r="V87">
        <v>20.731850000000001</v>
      </c>
      <c r="W87">
        <v>147.515625</v>
      </c>
      <c r="X87">
        <v>0</v>
      </c>
      <c r="Y87">
        <v>0</v>
      </c>
      <c r="Z87">
        <v>13.09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38.7684</v>
      </c>
      <c r="AH87">
        <v>152.94049999999999</v>
      </c>
      <c r="AI87">
        <v>28.006</v>
      </c>
      <c r="AJ87">
        <v>0</v>
      </c>
      <c r="AK87">
        <v>51.267600000000002</v>
      </c>
      <c r="AL87">
        <v>79.364599999999996</v>
      </c>
      <c r="AM87">
        <v>15.804048</v>
      </c>
      <c r="AN87">
        <v>0.68867999999999996</v>
      </c>
      <c r="AO87">
        <v>16.463999999999999</v>
      </c>
      <c r="AP87">
        <v>9.4794</v>
      </c>
      <c r="AQ87">
        <v>40.950000000000003</v>
      </c>
      <c r="AR87">
        <v>31.897383000000001</v>
      </c>
      <c r="AS87">
        <v>0</v>
      </c>
      <c r="AT87">
        <v>11.2476</v>
      </c>
      <c r="AU87">
        <v>0</v>
      </c>
      <c r="AV87">
        <v>20.79</v>
      </c>
      <c r="AW87">
        <v>69.504000000000005</v>
      </c>
      <c r="AX87">
        <v>2.1920000000000002</v>
      </c>
      <c r="AY87">
        <v>0</v>
      </c>
      <c r="AZ87">
        <f t="shared" si="3"/>
        <v>66.789999999999992</v>
      </c>
      <c r="BA87">
        <f t="shared" si="4"/>
        <v>2914.321449</v>
      </c>
      <c r="BD87">
        <v>16.8</v>
      </c>
      <c r="BE87">
        <v>7.44</v>
      </c>
      <c r="BF87">
        <v>1.1399999999999999</v>
      </c>
      <c r="BG87">
        <v>3.97</v>
      </c>
      <c r="BH87">
        <v>5.82</v>
      </c>
      <c r="BI87">
        <v>4.6900000000000004</v>
      </c>
      <c r="BJ87">
        <v>3.21</v>
      </c>
      <c r="BK87">
        <v>3.34</v>
      </c>
      <c r="BL87">
        <v>2</v>
      </c>
      <c r="BM87">
        <v>1.59</v>
      </c>
      <c r="BN87">
        <v>0.5</v>
      </c>
      <c r="BO87">
        <v>9.32</v>
      </c>
      <c r="BP87">
        <v>0</v>
      </c>
      <c r="BQ87">
        <v>4.28</v>
      </c>
      <c r="BR87">
        <v>2.2400000000000002</v>
      </c>
      <c r="BS87">
        <v>0.45</v>
      </c>
      <c r="BT87">
        <v>0</v>
      </c>
      <c r="BU87">
        <v>0</v>
      </c>
      <c r="BV87">
        <v>0</v>
      </c>
      <c r="BW87">
        <f t="shared" si="5"/>
        <v>66.789999999999992</v>
      </c>
    </row>
    <row r="88" spans="1:75">
      <c r="A88" t="s">
        <v>130</v>
      </c>
      <c r="B88">
        <v>0</v>
      </c>
      <c r="C88">
        <v>0</v>
      </c>
      <c r="D88">
        <v>21</v>
      </c>
      <c r="E88">
        <v>0</v>
      </c>
      <c r="F88">
        <v>0</v>
      </c>
      <c r="G88">
        <v>0</v>
      </c>
      <c r="H88">
        <v>0</v>
      </c>
      <c r="I88">
        <v>69.048000000000002</v>
      </c>
      <c r="J88">
        <v>16.440000000000001</v>
      </c>
      <c r="K88">
        <v>215.533728</v>
      </c>
      <c r="L88">
        <v>653.15250000000003</v>
      </c>
      <c r="M88">
        <v>85</v>
      </c>
      <c r="N88">
        <v>118.125</v>
      </c>
      <c r="O88">
        <v>123.66562500000001</v>
      </c>
      <c r="P88">
        <v>137.25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343.125</v>
      </c>
      <c r="V88">
        <v>20.731850000000001</v>
      </c>
      <c r="W88">
        <v>147.515625</v>
      </c>
      <c r="X88">
        <v>0</v>
      </c>
      <c r="Y88">
        <v>0</v>
      </c>
      <c r="Z88">
        <v>13.09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38.7684</v>
      </c>
      <c r="AH88">
        <v>152.94049999999999</v>
      </c>
      <c r="AI88">
        <v>28.006</v>
      </c>
      <c r="AJ88">
        <v>0</v>
      </c>
      <c r="AK88">
        <v>51.267600000000002</v>
      </c>
      <c r="AL88">
        <v>79.364599999999996</v>
      </c>
      <c r="AM88">
        <v>15.804048</v>
      </c>
      <c r="AN88">
        <v>0.68867999999999996</v>
      </c>
      <c r="AO88">
        <v>16.463999999999999</v>
      </c>
      <c r="AP88">
        <v>9.4794</v>
      </c>
      <c r="AQ88">
        <v>40.950000000000003</v>
      </c>
      <c r="AR88">
        <v>31.897383000000001</v>
      </c>
      <c r="AS88">
        <v>0</v>
      </c>
      <c r="AT88">
        <v>11.2476</v>
      </c>
      <c r="AU88">
        <v>0</v>
      </c>
      <c r="AV88">
        <v>20.79</v>
      </c>
      <c r="AW88">
        <v>69.504000000000005</v>
      </c>
      <c r="AX88">
        <v>2.1920000000000002</v>
      </c>
      <c r="AY88">
        <v>0</v>
      </c>
      <c r="AZ88">
        <f t="shared" si="3"/>
        <v>66.789999999999992</v>
      </c>
      <c r="BA88">
        <f t="shared" si="4"/>
        <v>2914.321449</v>
      </c>
      <c r="BD88">
        <v>16.8</v>
      </c>
      <c r="BE88">
        <v>7.44</v>
      </c>
      <c r="BF88">
        <v>1.1399999999999999</v>
      </c>
      <c r="BG88">
        <v>3.97</v>
      </c>
      <c r="BH88">
        <v>5.82</v>
      </c>
      <c r="BI88">
        <v>4.6900000000000004</v>
      </c>
      <c r="BJ88">
        <v>3.21</v>
      </c>
      <c r="BK88">
        <v>3.34</v>
      </c>
      <c r="BL88">
        <v>2</v>
      </c>
      <c r="BM88">
        <v>1.59</v>
      </c>
      <c r="BN88">
        <v>0.5</v>
      </c>
      <c r="BO88">
        <v>9.32</v>
      </c>
      <c r="BP88">
        <v>0</v>
      </c>
      <c r="BQ88">
        <v>4.28</v>
      </c>
      <c r="BR88">
        <v>2.2400000000000002</v>
      </c>
      <c r="BS88">
        <v>0.45</v>
      </c>
      <c r="BT88">
        <v>0</v>
      </c>
      <c r="BU88">
        <v>0</v>
      </c>
      <c r="BV88">
        <v>0</v>
      </c>
      <c r="BW88">
        <f t="shared" si="5"/>
        <v>66.789999999999992</v>
      </c>
    </row>
    <row r="89" spans="1:75">
      <c r="A89" t="s">
        <v>131</v>
      </c>
      <c r="B89">
        <v>0</v>
      </c>
      <c r="C89">
        <v>0</v>
      </c>
      <c r="D89">
        <v>21</v>
      </c>
      <c r="E89">
        <v>0</v>
      </c>
      <c r="F89">
        <v>0</v>
      </c>
      <c r="G89">
        <v>0</v>
      </c>
      <c r="H89">
        <v>0</v>
      </c>
      <c r="I89">
        <v>69.048000000000002</v>
      </c>
      <c r="J89">
        <v>16.440000000000001</v>
      </c>
      <c r="K89">
        <v>215.533728</v>
      </c>
      <c r="L89">
        <v>653.15250000000003</v>
      </c>
      <c r="M89">
        <v>85</v>
      </c>
      <c r="N89">
        <v>118.125</v>
      </c>
      <c r="O89">
        <v>123.66562500000001</v>
      </c>
      <c r="P89">
        <v>137.25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343.125</v>
      </c>
      <c r="V89">
        <v>20.731850000000001</v>
      </c>
      <c r="W89">
        <v>147.515625</v>
      </c>
      <c r="X89">
        <v>0</v>
      </c>
      <c r="Y89">
        <v>0</v>
      </c>
      <c r="Z89">
        <v>13.09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38.7684</v>
      </c>
      <c r="AH89">
        <v>152.94049999999999</v>
      </c>
      <c r="AI89">
        <v>31.188500000000001</v>
      </c>
      <c r="AJ89">
        <v>0</v>
      </c>
      <c r="AK89">
        <v>51.267600000000002</v>
      </c>
      <c r="AL89">
        <v>79.364599999999996</v>
      </c>
      <c r="AM89">
        <v>15.804048</v>
      </c>
      <c r="AN89">
        <v>0.68867999999999996</v>
      </c>
      <c r="AO89">
        <v>16.463999999999999</v>
      </c>
      <c r="AP89">
        <v>9.4794</v>
      </c>
      <c r="AQ89">
        <v>40.950000000000003</v>
      </c>
      <c r="AR89">
        <v>31.897383000000001</v>
      </c>
      <c r="AS89">
        <v>0</v>
      </c>
      <c r="AT89">
        <v>11.2476</v>
      </c>
      <c r="AU89">
        <v>0</v>
      </c>
      <c r="AV89">
        <v>20.79</v>
      </c>
      <c r="AW89">
        <v>69.504000000000005</v>
      </c>
      <c r="AX89">
        <v>2.1920000000000002</v>
      </c>
      <c r="AY89">
        <v>0</v>
      </c>
      <c r="AZ89">
        <f t="shared" si="3"/>
        <v>66.38</v>
      </c>
      <c r="BA89">
        <f t="shared" si="4"/>
        <v>2917.0939490000005</v>
      </c>
      <c r="BD89">
        <v>16.8</v>
      </c>
      <c r="BE89">
        <v>7.44</v>
      </c>
      <c r="BF89">
        <v>1.1399999999999999</v>
      </c>
      <c r="BG89">
        <v>3.97</v>
      </c>
      <c r="BH89">
        <v>5.82</v>
      </c>
      <c r="BI89">
        <v>4.6900000000000004</v>
      </c>
      <c r="BJ89">
        <v>3.21</v>
      </c>
      <c r="BK89">
        <v>3.34</v>
      </c>
      <c r="BL89">
        <v>2</v>
      </c>
      <c r="BM89">
        <v>1.59</v>
      </c>
      <c r="BN89">
        <v>0.5</v>
      </c>
      <c r="BO89">
        <v>8.91</v>
      </c>
      <c r="BP89">
        <v>0</v>
      </c>
      <c r="BQ89">
        <v>4.28</v>
      </c>
      <c r="BR89">
        <v>2.2400000000000002</v>
      </c>
      <c r="BS89">
        <v>0.45</v>
      </c>
      <c r="BT89">
        <v>0</v>
      </c>
      <c r="BU89">
        <v>0</v>
      </c>
      <c r="BV89">
        <v>0</v>
      </c>
      <c r="BW89">
        <f t="shared" si="5"/>
        <v>66.38</v>
      </c>
    </row>
    <row r="90" spans="1:75">
      <c r="A90" t="s">
        <v>132</v>
      </c>
      <c r="B90">
        <v>0</v>
      </c>
      <c r="C90">
        <v>0</v>
      </c>
      <c r="D90">
        <v>21</v>
      </c>
      <c r="E90">
        <v>0</v>
      </c>
      <c r="F90">
        <v>0</v>
      </c>
      <c r="G90">
        <v>0</v>
      </c>
      <c r="H90">
        <v>0</v>
      </c>
      <c r="I90">
        <v>69.048000000000002</v>
      </c>
      <c r="J90">
        <v>16.440000000000001</v>
      </c>
      <c r="K90">
        <v>215.533728</v>
      </c>
      <c r="L90">
        <v>653.15250000000003</v>
      </c>
      <c r="M90">
        <v>85</v>
      </c>
      <c r="N90">
        <v>118.125</v>
      </c>
      <c r="O90">
        <v>123.66562500000001</v>
      </c>
      <c r="P90">
        <v>137.25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343.125</v>
      </c>
      <c r="V90">
        <v>20.731850000000001</v>
      </c>
      <c r="W90">
        <v>147.515625</v>
      </c>
      <c r="X90">
        <v>0</v>
      </c>
      <c r="Y90">
        <v>0</v>
      </c>
      <c r="Z90">
        <v>13.09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38.7684</v>
      </c>
      <c r="AH90">
        <v>152.94049999999999</v>
      </c>
      <c r="AI90">
        <v>31.188500000000001</v>
      </c>
      <c r="AJ90">
        <v>0</v>
      </c>
      <c r="AK90">
        <v>51.267600000000002</v>
      </c>
      <c r="AL90">
        <v>79.364599999999996</v>
      </c>
      <c r="AM90">
        <v>15.804048</v>
      </c>
      <c r="AN90">
        <v>0.68867999999999996</v>
      </c>
      <c r="AO90">
        <v>16.463999999999999</v>
      </c>
      <c r="AP90">
        <v>9.4794</v>
      </c>
      <c r="AQ90">
        <v>40.950000000000003</v>
      </c>
      <c r="AR90">
        <v>31.897383000000001</v>
      </c>
      <c r="AS90">
        <v>0</v>
      </c>
      <c r="AT90">
        <v>11.2476</v>
      </c>
      <c r="AU90">
        <v>0</v>
      </c>
      <c r="AV90">
        <v>20.79</v>
      </c>
      <c r="AW90">
        <v>69.504000000000005</v>
      </c>
      <c r="AX90">
        <v>2.1920000000000002</v>
      </c>
      <c r="AY90">
        <v>0</v>
      </c>
      <c r="AZ90">
        <f t="shared" si="3"/>
        <v>66.38</v>
      </c>
      <c r="BA90">
        <f t="shared" si="4"/>
        <v>2917.0939490000005</v>
      </c>
      <c r="BD90">
        <v>16.8</v>
      </c>
      <c r="BE90">
        <v>7.44</v>
      </c>
      <c r="BF90">
        <v>1.1399999999999999</v>
      </c>
      <c r="BG90">
        <v>3.97</v>
      </c>
      <c r="BH90">
        <v>5.82</v>
      </c>
      <c r="BI90">
        <v>4.6900000000000004</v>
      </c>
      <c r="BJ90">
        <v>3.21</v>
      </c>
      <c r="BK90">
        <v>3.34</v>
      </c>
      <c r="BL90">
        <v>2</v>
      </c>
      <c r="BM90">
        <v>1.59</v>
      </c>
      <c r="BN90">
        <v>0.5</v>
      </c>
      <c r="BO90">
        <v>8.91</v>
      </c>
      <c r="BP90">
        <v>0</v>
      </c>
      <c r="BQ90">
        <v>4.28</v>
      </c>
      <c r="BR90">
        <v>2.2400000000000002</v>
      </c>
      <c r="BS90">
        <v>0.45</v>
      </c>
      <c r="BT90">
        <v>0</v>
      </c>
      <c r="BU90">
        <v>0</v>
      </c>
      <c r="BV90">
        <v>0</v>
      </c>
      <c r="BW90">
        <f t="shared" si="5"/>
        <v>66.38</v>
      </c>
    </row>
    <row r="91" spans="1:75">
      <c r="A91" t="s">
        <v>133</v>
      </c>
      <c r="B91">
        <v>0</v>
      </c>
      <c r="C91">
        <v>0</v>
      </c>
      <c r="D91">
        <v>21</v>
      </c>
      <c r="E91">
        <v>0</v>
      </c>
      <c r="F91">
        <v>0</v>
      </c>
      <c r="G91">
        <v>0</v>
      </c>
      <c r="H91">
        <v>0</v>
      </c>
      <c r="I91">
        <v>69.048000000000002</v>
      </c>
      <c r="J91">
        <v>16.440000000000001</v>
      </c>
      <c r="K91">
        <v>215.533728</v>
      </c>
      <c r="L91">
        <v>653.15250000000003</v>
      </c>
      <c r="M91">
        <v>85</v>
      </c>
      <c r="N91">
        <v>118.125</v>
      </c>
      <c r="O91">
        <v>123.66562500000001</v>
      </c>
      <c r="P91">
        <v>137.25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343.125</v>
      </c>
      <c r="V91">
        <v>20.731850000000001</v>
      </c>
      <c r="W91">
        <v>147.515625</v>
      </c>
      <c r="X91">
        <v>0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29.974399999999999</v>
      </c>
      <c r="AG91">
        <v>38.7684</v>
      </c>
      <c r="AH91">
        <v>154.64510000000001</v>
      </c>
      <c r="AI91">
        <v>31.188500000000001</v>
      </c>
      <c r="AJ91">
        <v>0</v>
      </c>
      <c r="AK91">
        <v>51.267600000000002</v>
      </c>
      <c r="AL91">
        <v>79.364599999999996</v>
      </c>
      <c r="AM91">
        <v>15.804048</v>
      </c>
      <c r="AN91">
        <v>0.68867999999999996</v>
      </c>
      <c r="AO91">
        <v>16.463999999999999</v>
      </c>
      <c r="AP91">
        <v>9.4794</v>
      </c>
      <c r="AQ91">
        <v>41.58</v>
      </c>
      <c r="AR91">
        <v>31.897383000000001</v>
      </c>
      <c r="AS91">
        <v>0</v>
      </c>
      <c r="AT91">
        <v>11.2476</v>
      </c>
      <c r="AU91">
        <v>0</v>
      </c>
      <c r="AV91">
        <v>20.79</v>
      </c>
      <c r="AW91">
        <v>69.504000000000005</v>
      </c>
      <c r="AX91">
        <v>2.1920000000000002</v>
      </c>
      <c r="AY91">
        <v>0</v>
      </c>
      <c r="AZ91">
        <f t="shared" si="3"/>
        <v>66.350000000000023</v>
      </c>
      <c r="BA91">
        <f t="shared" si="4"/>
        <v>2932.8026410000002</v>
      </c>
      <c r="BD91">
        <v>16.05</v>
      </c>
      <c r="BE91">
        <v>7.63</v>
      </c>
      <c r="BF91">
        <v>1.0900000000000001</v>
      </c>
      <c r="BG91">
        <v>4.09</v>
      </c>
      <c r="BH91">
        <v>5.81</v>
      </c>
      <c r="BI91">
        <v>4.78</v>
      </c>
      <c r="BJ91">
        <v>3.11</v>
      </c>
      <c r="BK91">
        <v>3.4</v>
      </c>
      <c r="BL91">
        <v>2.14</v>
      </c>
      <c r="BM91">
        <v>1.59</v>
      </c>
      <c r="BN91">
        <v>0.52</v>
      </c>
      <c r="BO91">
        <v>9.1300000000000008</v>
      </c>
      <c r="BP91">
        <v>0</v>
      </c>
      <c r="BQ91">
        <v>4.41</v>
      </c>
      <c r="BR91">
        <v>2.15</v>
      </c>
      <c r="BS91">
        <v>0.45</v>
      </c>
      <c r="BT91">
        <v>0</v>
      </c>
      <c r="BU91">
        <v>0</v>
      </c>
      <c r="BV91">
        <v>0</v>
      </c>
      <c r="BW91">
        <f t="shared" si="5"/>
        <v>66.350000000000023</v>
      </c>
    </row>
    <row r="92" spans="1:75">
      <c r="A92" t="s">
        <v>134</v>
      </c>
      <c r="B92">
        <v>0</v>
      </c>
      <c r="C92">
        <v>0</v>
      </c>
      <c r="D92">
        <v>21</v>
      </c>
      <c r="E92">
        <v>0</v>
      </c>
      <c r="F92">
        <v>0</v>
      </c>
      <c r="G92">
        <v>0</v>
      </c>
      <c r="H92">
        <v>0</v>
      </c>
      <c r="I92">
        <v>69.048000000000002</v>
      </c>
      <c r="J92">
        <v>16.440000000000001</v>
      </c>
      <c r="K92">
        <v>215.533728</v>
      </c>
      <c r="L92">
        <v>653.15250000000003</v>
      </c>
      <c r="M92">
        <v>85</v>
      </c>
      <c r="N92">
        <v>118.125</v>
      </c>
      <c r="O92">
        <v>123.66562500000001</v>
      </c>
      <c r="P92">
        <v>137.25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343.125</v>
      </c>
      <c r="V92">
        <v>20.731850000000001</v>
      </c>
      <c r="W92">
        <v>147.515625</v>
      </c>
      <c r="X92">
        <v>0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29.974399999999999</v>
      </c>
      <c r="AG92">
        <v>38.7684</v>
      </c>
      <c r="AH92">
        <v>154.64510000000001</v>
      </c>
      <c r="AI92">
        <v>31.188500000000001</v>
      </c>
      <c r="AJ92">
        <v>0</v>
      </c>
      <c r="AK92">
        <v>51.267600000000002</v>
      </c>
      <c r="AL92">
        <v>79.364599999999996</v>
      </c>
      <c r="AM92">
        <v>15.804048</v>
      </c>
      <c r="AN92">
        <v>0.68867999999999996</v>
      </c>
      <c r="AO92">
        <v>16.463999999999999</v>
      </c>
      <c r="AP92">
        <v>9.4794</v>
      </c>
      <c r="AQ92">
        <v>41.58</v>
      </c>
      <c r="AR92">
        <v>31.897383000000001</v>
      </c>
      <c r="AS92">
        <v>0</v>
      </c>
      <c r="AT92">
        <v>11.2476</v>
      </c>
      <c r="AU92">
        <v>0</v>
      </c>
      <c r="AV92">
        <v>20.79</v>
      </c>
      <c r="AW92">
        <v>69.504000000000005</v>
      </c>
      <c r="AX92">
        <v>2.1920000000000002</v>
      </c>
      <c r="AY92">
        <v>0</v>
      </c>
      <c r="AZ92">
        <f t="shared" si="3"/>
        <v>66.350000000000023</v>
      </c>
      <c r="BA92">
        <f t="shared" si="4"/>
        <v>2932.8026410000002</v>
      </c>
      <c r="BD92">
        <v>16.05</v>
      </c>
      <c r="BE92">
        <v>7.63</v>
      </c>
      <c r="BF92">
        <v>1.0900000000000001</v>
      </c>
      <c r="BG92">
        <v>4.09</v>
      </c>
      <c r="BH92">
        <v>5.81</v>
      </c>
      <c r="BI92">
        <v>4.78</v>
      </c>
      <c r="BJ92">
        <v>3.11</v>
      </c>
      <c r="BK92">
        <v>3.4</v>
      </c>
      <c r="BL92">
        <v>2.14</v>
      </c>
      <c r="BM92">
        <v>1.59</v>
      </c>
      <c r="BN92">
        <v>0.52</v>
      </c>
      <c r="BO92">
        <v>9.1300000000000008</v>
      </c>
      <c r="BP92">
        <v>0</v>
      </c>
      <c r="BQ92">
        <v>4.41</v>
      </c>
      <c r="BR92">
        <v>2.15</v>
      </c>
      <c r="BS92">
        <v>0.45</v>
      </c>
      <c r="BT92">
        <v>0</v>
      </c>
      <c r="BU92">
        <v>0</v>
      </c>
      <c r="BV92">
        <v>0</v>
      </c>
      <c r="BW92">
        <f t="shared" si="5"/>
        <v>66.350000000000023</v>
      </c>
    </row>
    <row r="93" spans="1:75">
      <c r="A93" t="s">
        <v>135</v>
      </c>
      <c r="B93">
        <v>0</v>
      </c>
      <c r="C93">
        <v>0</v>
      </c>
      <c r="D93">
        <v>21</v>
      </c>
      <c r="E93">
        <v>0</v>
      </c>
      <c r="F93">
        <v>0</v>
      </c>
      <c r="G93">
        <v>0</v>
      </c>
      <c r="H93">
        <v>0</v>
      </c>
      <c r="I93">
        <v>69.048000000000002</v>
      </c>
      <c r="J93">
        <v>16.440000000000001</v>
      </c>
      <c r="K93">
        <v>215.533728</v>
      </c>
      <c r="L93">
        <v>653.15250000000003</v>
      </c>
      <c r="M93">
        <v>85</v>
      </c>
      <c r="N93">
        <v>118.125</v>
      </c>
      <c r="O93">
        <v>123.66562500000001</v>
      </c>
      <c r="P93">
        <v>137.25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343.125</v>
      </c>
      <c r="V93">
        <v>20.731850000000001</v>
      </c>
      <c r="W93">
        <v>147.515625</v>
      </c>
      <c r="X93">
        <v>0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29.974399999999999</v>
      </c>
      <c r="AG93">
        <v>38.7684</v>
      </c>
      <c r="AH93">
        <v>154.64510000000001</v>
      </c>
      <c r="AI93">
        <v>31.188500000000001</v>
      </c>
      <c r="AJ93">
        <v>0</v>
      </c>
      <c r="AK93">
        <v>51.267600000000002</v>
      </c>
      <c r="AL93">
        <v>79.364599999999996</v>
      </c>
      <c r="AM93">
        <v>15.804048</v>
      </c>
      <c r="AN93">
        <v>0.68867999999999996</v>
      </c>
      <c r="AO93">
        <v>18.815999999999999</v>
      </c>
      <c r="AP93">
        <v>11.529</v>
      </c>
      <c r="AQ93">
        <v>41.58</v>
      </c>
      <c r="AR93">
        <v>31.897383000000001</v>
      </c>
      <c r="AS93">
        <v>0</v>
      </c>
      <c r="AT93">
        <v>11.2476</v>
      </c>
      <c r="AU93">
        <v>0</v>
      </c>
      <c r="AV93">
        <v>20.79</v>
      </c>
      <c r="AW93">
        <v>69.504000000000005</v>
      </c>
      <c r="AX93">
        <v>2.1920000000000002</v>
      </c>
      <c r="AY93">
        <v>0</v>
      </c>
      <c r="AZ93">
        <f t="shared" si="3"/>
        <v>66.350000000000023</v>
      </c>
      <c r="BA93">
        <f t="shared" si="4"/>
        <v>2937.2042409999999</v>
      </c>
      <c r="BD93">
        <v>16.05</v>
      </c>
      <c r="BE93">
        <v>7.63</v>
      </c>
      <c r="BF93">
        <v>1.0900000000000001</v>
      </c>
      <c r="BG93">
        <v>4.09</v>
      </c>
      <c r="BH93">
        <v>5.81</v>
      </c>
      <c r="BI93">
        <v>4.78</v>
      </c>
      <c r="BJ93">
        <v>3.11</v>
      </c>
      <c r="BK93">
        <v>3.4</v>
      </c>
      <c r="BL93">
        <v>2.14</v>
      </c>
      <c r="BM93">
        <v>1.59</v>
      </c>
      <c r="BN93">
        <v>0.52</v>
      </c>
      <c r="BO93">
        <v>9.1300000000000008</v>
      </c>
      <c r="BP93">
        <v>0</v>
      </c>
      <c r="BQ93">
        <v>4.41</v>
      </c>
      <c r="BR93">
        <v>2.15</v>
      </c>
      <c r="BS93">
        <v>0.45</v>
      </c>
      <c r="BT93">
        <v>0</v>
      </c>
      <c r="BU93">
        <v>0</v>
      </c>
      <c r="BV93">
        <v>0</v>
      </c>
      <c r="BW93">
        <f t="shared" si="5"/>
        <v>66.350000000000023</v>
      </c>
    </row>
    <row r="94" spans="1:75">
      <c r="A94" t="s">
        <v>136</v>
      </c>
      <c r="B94">
        <v>0</v>
      </c>
      <c r="C94">
        <v>0</v>
      </c>
      <c r="D94">
        <v>21</v>
      </c>
      <c r="E94">
        <v>0</v>
      </c>
      <c r="F94">
        <v>0</v>
      </c>
      <c r="G94">
        <v>0</v>
      </c>
      <c r="H94">
        <v>0</v>
      </c>
      <c r="I94">
        <v>69.048000000000002</v>
      </c>
      <c r="J94">
        <v>16.440000000000001</v>
      </c>
      <c r="K94">
        <v>215.533728</v>
      </c>
      <c r="L94">
        <v>653.15250000000003</v>
      </c>
      <c r="M94">
        <v>85</v>
      </c>
      <c r="N94">
        <v>118.125</v>
      </c>
      <c r="O94">
        <v>123.66562500000001</v>
      </c>
      <c r="P94">
        <v>137.25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343.125</v>
      </c>
      <c r="V94">
        <v>20.731850000000001</v>
      </c>
      <c r="W94">
        <v>147.515625</v>
      </c>
      <c r="X94">
        <v>0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29.974399999999999</v>
      </c>
      <c r="AG94">
        <v>38.7684</v>
      </c>
      <c r="AH94">
        <v>154.64510000000001</v>
      </c>
      <c r="AI94">
        <v>31.188500000000001</v>
      </c>
      <c r="AJ94">
        <v>0</v>
      </c>
      <c r="AK94">
        <v>51.267600000000002</v>
      </c>
      <c r="AL94">
        <v>79.364599999999996</v>
      </c>
      <c r="AM94">
        <v>15.804048</v>
      </c>
      <c r="AN94">
        <v>0.68867999999999996</v>
      </c>
      <c r="AO94">
        <v>18.815999999999999</v>
      </c>
      <c r="AP94">
        <v>11.529</v>
      </c>
      <c r="AQ94">
        <v>41.58</v>
      </c>
      <c r="AR94">
        <v>31.897383000000001</v>
      </c>
      <c r="AS94">
        <v>0</v>
      </c>
      <c r="AT94">
        <v>11.2476</v>
      </c>
      <c r="AU94">
        <v>0</v>
      </c>
      <c r="AV94">
        <v>20.79</v>
      </c>
      <c r="AW94">
        <v>69.504000000000005</v>
      </c>
      <c r="AX94">
        <v>2.1920000000000002</v>
      </c>
      <c r="AY94">
        <v>0</v>
      </c>
      <c r="AZ94">
        <f t="shared" si="3"/>
        <v>66.250000000000028</v>
      </c>
      <c r="BA94">
        <f t="shared" si="4"/>
        <v>2937.104241</v>
      </c>
      <c r="BD94">
        <v>16.05</v>
      </c>
      <c r="BE94">
        <v>7.63</v>
      </c>
      <c r="BF94">
        <v>1.0900000000000001</v>
      </c>
      <c r="BG94">
        <v>4.09</v>
      </c>
      <c r="BH94">
        <v>5.81</v>
      </c>
      <c r="BI94">
        <v>4.78</v>
      </c>
      <c r="BJ94">
        <v>3.11</v>
      </c>
      <c r="BK94">
        <v>3.34</v>
      </c>
      <c r="BL94">
        <v>2.1</v>
      </c>
      <c r="BM94">
        <v>1.59</v>
      </c>
      <c r="BN94">
        <v>0.52</v>
      </c>
      <c r="BO94">
        <v>9.1300000000000008</v>
      </c>
      <c r="BP94">
        <v>0</v>
      </c>
      <c r="BQ94">
        <v>4.41</v>
      </c>
      <c r="BR94">
        <v>2.15</v>
      </c>
      <c r="BS94">
        <v>0.45</v>
      </c>
      <c r="BT94">
        <v>0</v>
      </c>
      <c r="BU94">
        <v>0</v>
      </c>
      <c r="BV94">
        <v>0</v>
      </c>
      <c r="BW94">
        <f t="shared" si="5"/>
        <v>66.250000000000028</v>
      </c>
    </row>
    <row r="95" spans="1:75">
      <c r="A95" t="s">
        <v>137</v>
      </c>
      <c r="B95">
        <v>0</v>
      </c>
      <c r="C95">
        <v>0</v>
      </c>
      <c r="D95">
        <v>21</v>
      </c>
      <c r="E95">
        <v>0</v>
      </c>
      <c r="F95">
        <v>0</v>
      </c>
      <c r="G95">
        <v>0</v>
      </c>
      <c r="H95">
        <v>0</v>
      </c>
      <c r="I95">
        <v>69.048000000000002</v>
      </c>
      <c r="J95">
        <v>15.343999999999999</v>
      </c>
      <c r="K95">
        <v>215.533728</v>
      </c>
      <c r="L95">
        <v>653.15250000000003</v>
      </c>
      <c r="M95">
        <v>85</v>
      </c>
      <c r="N95">
        <v>118.125</v>
      </c>
      <c r="O95">
        <v>123.66562500000001</v>
      </c>
      <c r="P95">
        <v>137.25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343.125</v>
      </c>
      <c r="V95">
        <v>20.731850000000001</v>
      </c>
      <c r="W95">
        <v>147.515625</v>
      </c>
      <c r="X95">
        <v>0</v>
      </c>
      <c r="Y95">
        <v>0</v>
      </c>
      <c r="Z95">
        <v>13.09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32.844799999999999</v>
      </c>
      <c r="AF95">
        <v>17.748000000000001</v>
      </c>
      <c r="AG95">
        <v>38.7684</v>
      </c>
      <c r="AH95">
        <v>152.94049999999999</v>
      </c>
      <c r="AI95">
        <v>31.188500000000001</v>
      </c>
      <c r="AJ95">
        <v>0</v>
      </c>
      <c r="AK95">
        <v>51.267600000000002</v>
      </c>
      <c r="AL95">
        <v>79.364599999999996</v>
      </c>
      <c r="AM95">
        <v>15.804048</v>
      </c>
      <c r="AN95">
        <v>0.68867999999999996</v>
      </c>
      <c r="AO95">
        <v>18.815999999999999</v>
      </c>
      <c r="AP95">
        <v>11.529</v>
      </c>
      <c r="AQ95">
        <v>38.43</v>
      </c>
      <c r="AR95">
        <v>31.897383000000001</v>
      </c>
      <c r="AS95">
        <v>0</v>
      </c>
      <c r="AT95">
        <v>11.2476</v>
      </c>
      <c r="AU95">
        <v>0</v>
      </c>
      <c r="AV95">
        <v>20.79</v>
      </c>
      <c r="AW95">
        <v>69.504000000000005</v>
      </c>
      <c r="AX95">
        <v>3.2879999999999998</v>
      </c>
      <c r="AY95">
        <v>0</v>
      </c>
      <c r="AZ95">
        <f t="shared" si="3"/>
        <v>66.250000000000028</v>
      </c>
      <c r="BA95">
        <f t="shared" si="4"/>
        <v>2893.3797930000001</v>
      </c>
      <c r="BD95">
        <v>16.05</v>
      </c>
      <c r="BE95">
        <v>7.63</v>
      </c>
      <c r="BF95">
        <v>1.0900000000000001</v>
      </c>
      <c r="BG95">
        <v>4.09</v>
      </c>
      <c r="BH95">
        <v>5.81</v>
      </c>
      <c r="BI95">
        <v>4.78</v>
      </c>
      <c r="BJ95">
        <v>3.11</v>
      </c>
      <c r="BK95">
        <v>3.34</v>
      </c>
      <c r="BL95">
        <v>2.1</v>
      </c>
      <c r="BM95">
        <v>1.59</v>
      </c>
      <c r="BN95">
        <v>0.52</v>
      </c>
      <c r="BO95">
        <v>9.1300000000000008</v>
      </c>
      <c r="BP95">
        <v>0</v>
      </c>
      <c r="BQ95">
        <v>4.41</v>
      </c>
      <c r="BR95">
        <v>2.15</v>
      </c>
      <c r="BS95">
        <v>0.45</v>
      </c>
      <c r="BT95">
        <v>0</v>
      </c>
      <c r="BU95">
        <v>0</v>
      </c>
      <c r="BV95">
        <v>0</v>
      </c>
      <c r="BW95">
        <f t="shared" si="5"/>
        <v>66.250000000000028</v>
      </c>
    </row>
    <row r="96" spans="1:75">
      <c r="A96" t="s">
        <v>138</v>
      </c>
      <c r="B96">
        <v>0</v>
      </c>
      <c r="C96">
        <v>0</v>
      </c>
      <c r="D96">
        <v>21</v>
      </c>
      <c r="E96">
        <v>0</v>
      </c>
      <c r="F96">
        <v>0</v>
      </c>
      <c r="G96">
        <v>0</v>
      </c>
      <c r="H96">
        <v>0</v>
      </c>
      <c r="I96">
        <v>69.048000000000002</v>
      </c>
      <c r="J96">
        <v>15.343999999999999</v>
      </c>
      <c r="K96">
        <v>215.533728</v>
      </c>
      <c r="L96">
        <v>653.15250000000003</v>
      </c>
      <c r="M96">
        <v>85</v>
      </c>
      <c r="N96">
        <v>118.125</v>
      </c>
      <c r="O96">
        <v>123.66562500000001</v>
      </c>
      <c r="P96">
        <v>137.25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343.125</v>
      </c>
      <c r="V96">
        <v>20.731850000000001</v>
      </c>
      <c r="W96">
        <v>147.515625</v>
      </c>
      <c r="X96">
        <v>0</v>
      </c>
      <c r="Y96">
        <v>0</v>
      </c>
      <c r="Z96">
        <v>13.09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32.844799999999999</v>
      </c>
      <c r="AF96">
        <v>8.8740000000000006</v>
      </c>
      <c r="AG96">
        <v>38.7684</v>
      </c>
      <c r="AH96">
        <v>152.94049999999999</v>
      </c>
      <c r="AI96">
        <v>31.188500000000001</v>
      </c>
      <c r="AJ96">
        <v>0</v>
      </c>
      <c r="AK96">
        <v>51.267600000000002</v>
      </c>
      <c r="AL96">
        <v>79.364599999999996</v>
      </c>
      <c r="AM96">
        <v>15.804048</v>
      </c>
      <c r="AN96">
        <v>0.68867999999999996</v>
      </c>
      <c r="AO96">
        <v>18.815999999999999</v>
      </c>
      <c r="AP96">
        <v>11.529</v>
      </c>
      <c r="AQ96">
        <v>38.43</v>
      </c>
      <c r="AR96">
        <v>31.897383000000001</v>
      </c>
      <c r="AS96">
        <v>0</v>
      </c>
      <c r="AT96">
        <v>11.2476</v>
      </c>
      <c r="AU96">
        <v>0</v>
      </c>
      <c r="AV96">
        <v>20.79</v>
      </c>
      <c r="AW96">
        <v>69.504000000000005</v>
      </c>
      <c r="AX96">
        <v>3.2879999999999998</v>
      </c>
      <c r="AY96">
        <v>0</v>
      </c>
      <c r="AZ96">
        <f t="shared" si="3"/>
        <v>66.250000000000028</v>
      </c>
      <c r="BA96">
        <f t="shared" si="4"/>
        <v>2884.5057929999998</v>
      </c>
      <c r="BD96">
        <v>16.05</v>
      </c>
      <c r="BE96">
        <v>7.63</v>
      </c>
      <c r="BF96">
        <v>1.0900000000000001</v>
      </c>
      <c r="BG96">
        <v>4.09</v>
      </c>
      <c r="BH96">
        <v>5.81</v>
      </c>
      <c r="BI96">
        <v>4.78</v>
      </c>
      <c r="BJ96">
        <v>3.11</v>
      </c>
      <c r="BK96">
        <v>3.34</v>
      </c>
      <c r="BL96">
        <v>2.1</v>
      </c>
      <c r="BM96">
        <v>1.59</v>
      </c>
      <c r="BN96">
        <v>0.52</v>
      </c>
      <c r="BO96">
        <v>9.1300000000000008</v>
      </c>
      <c r="BP96">
        <v>0</v>
      </c>
      <c r="BQ96">
        <v>4.41</v>
      </c>
      <c r="BR96">
        <v>2.15</v>
      </c>
      <c r="BS96">
        <v>0.45</v>
      </c>
      <c r="BT96">
        <v>0</v>
      </c>
      <c r="BU96">
        <v>0</v>
      </c>
      <c r="BV96">
        <v>0</v>
      </c>
      <c r="BW96">
        <f t="shared" si="5"/>
        <v>66.250000000000028</v>
      </c>
    </row>
    <row r="97" spans="1:75">
      <c r="A97" t="s">
        <v>139</v>
      </c>
      <c r="B97">
        <v>0</v>
      </c>
      <c r="C97">
        <v>0</v>
      </c>
      <c r="D97">
        <v>21</v>
      </c>
      <c r="E97">
        <v>0</v>
      </c>
      <c r="F97">
        <v>0</v>
      </c>
      <c r="G97">
        <v>0</v>
      </c>
      <c r="H97">
        <v>0</v>
      </c>
      <c r="I97">
        <v>69.048000000000002</v>
      </c>
      <c r="J97">
        <v>15.343999999999999</v>
      </c>
      <c r="K97">
        <v>215.533728</v>
      </c>
      <c r="L97">
        <v>653.15250000000003</v>
      </c>
      <c r="M97">
        <v>85</v>
      </c>
      <c r="N97">
        <v>118.125</v>
      </c>
      <c r="O97">
        <v>123.66562500000001</v>
      </c>
      <c r="P97">
        <v>137.25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343.125</v>
      </c>
      <c r="V97">
        <v>20.731850000000001</v>
      </c>
      <c r="W97">
        <v>147.515625</v>
      </c>
      <c r="X97">
        <v>0</v>
      </c>
      <c r="Y97">
        <v>0</v>
      </c>
      <c r="Z97">
        <v>13.09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32.844799999999999</v>
      </c>
      <c r="AF97">
        <v>8.8740000000000006</v>
      </c>
      <c r="AG97">
        <v>38.7684</v>
      </c>
      <c r="AH97">
        <v>152.94049999999999</v>
      </c>
      <c r="AI97">
        <v>31.188500000000001</v>
      </c>
      <c r="AJ97">
        <v>0</v>
      </c>
      <c r="AK97">
        <v>51.267600000000002</v>
      </c>
      <c r="AL97">
        <v>79.364599999999996</v>
      </c>
      <c r="AM97">
        <v>15.804048</v>
      </c>
      <c r="AN97">
        <v>0.68867999999999996</v>
      </c>
      <c r="AO97">
        <v>18.815999999999999</v>
      </c>
      <c r="AP97">
        <v>11.529</v>
      </c>
      <c r="AQ97">
        <v>38.43</v>
      </c>
      <c r="AR97">
        <v>31.897383000000001</v>
      </c>
      <c r="AS97">
        <v>0</v>
      </c>
      <c r="AT97">
        <v>11.2476</v>
      </c>
      <c r="AU97">
        <v>0</v>
      </c>
      <c r="AV97">
        <v>20.79</v>
      </c>
      <c r="AW97">
        <v>69.504000000000005</v>
      </c>
      <c r="AX97">
        <v>3.2879999999999998</v>
      </c>
      <c r="AY97">
        <v>0</v>
      </c>
      <c r="AZ97">
        <f t="shared" si="3"/>
        <v>66.250000000000028</v>
      </c>
      <c r="BA97">
        <f t="shared" si="4"/>
        <v>2884.5057929999998</v>
      </c>
      <c r="BD97">
        <v>16.05</v>
      </c>
      <c r="BE97">
        <v>7.63</v>
      </c>
      <c r="BF97">
        <v>1.0900000000000001</v>
      </c>
      <c r="BG97">
        <v>4.09</v>
      </c>
      <c r="BH97">
        <v>5.81</v>
      </c>
      <c r="BI97">
        <v>4.78</v>
      </c>
      <c r="BJ97">
        <v>3.11</v>
      </c>
      <c r="BK97">
        <v>3.34</v>
      </c>
      <c r="BL97">
        <v>2.1</v>
      </c>
      <c r="BM97">
        <v>1.59</v>
      </c>
      <c r="BN97">
        <v>0.52</v>
      </c>
      <c r="BO97">
        <v>9.1300000000000008</v>
      </c>
      <c r="BP97">
        <v>0</v>
      </c>
      <c r="BQ97">
        <v>4.41</v>
      </c>
      <c r="BR97">
        <v>2.15</v>
      </c>
      <c r="BS97">
        <v>0.45</v>
      </c>
      <c r="BT97">
        <v>0</v>
      </c>
      <c r="BU97">
        <v>0</v>
      </c>
      <c r="BV97">
        <v>0</v>
      </c>
      <c r="BW97">
        <f t="shared" si="5"/>
        <v>66.250000000000028</v>
      </c>
    </row>
    <row r="98" spans="1:75">
      <c r="A98" t="s">
        <v>140</v>
      </c>
      <c r="B98">
        <v>0</v>
      </c>
      <c r="C98">
        <v>0</v>
      </c>
      <c r="D98">
        <v>21</v>
      </c>
      <c r="E98">
        <v>0</v>
      </c>
      <c r="F98">
        <v>0</v>
      </c>
      <c r="G98">
        <v>0</v>
      </c>
      <c r="H98">
        <v>0</v>
      </c>
      <c r="I98">
        <v>69.048000000000002</v>
      </c>
      <c r="J98">
        <v>15.343999999999999</v>
      </c>
      <c r="K98">
        <v>215.533728</v>
      </c>
      <c r="L98">
        <v>653.15250000000003</v>
      </c>
      <c r="M98">
        <v>85</v>
      </c>
      <c r="N98">
        <v>118.125</v>
      </c>
      <c r="O98">
        <v>123.66562500000001</v>
      </c>
      <c r="P98">
        <v>137.25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343.125</v>
      </c>
      <c r="V98">
        <v>20.731850000000001</v>
      </c>
      <c r="W98">
        <v>147.515625</v>
      </c>
      <c r="X98">
        <v>0</v>
      </c>
      <c r="Y98">
        <v>0</v>
      </c>
      <c r="Z98">
        <v>13.09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32.844799999999999</v>
      </c>
      <c r="AF98">
        <v>8.8740000000000006</v>
      </c>
      <c r="AG98">
        <v>38.7684</v>
      </c>
      <c r="AH98">
        <v>152.94049999999999</v>
      </c>
      <c r="AI98">
        <v>31.188500000000001</v>
      </c>
      <c r="AJ98">
        <v>0</v>
      </c>
      <c r="AK98">
        <v>51.267600000000002</v>
      </c>
      <c r="AL98">
        <v>79.364599999999996</v>
      </c>
      <c r="AM98">
        <v>15.804048</v>
      </c>
      <c r="AN98">
        <v>0.68867999999999996</v>
      </c>
      <c r="AO98">
        <v>18.815999999999999</v>
      </c>
      <c r="AP98">
        <v>11.529</v>
      </c>
      <c r="AQ98">
        <v>38.43</v>
      </c>
      <c r="AR98">
        <v>31.897383000000001</v>
      </c>
      <c r="AS98">
        <v>0</v>
      </c>
      <c r="AT98">
        <v>11.2476</v>
      </c>
      <c r="AU98">
        <v>0</v>
      </c>
      <c r="AV98">
        <v>20.79</v>
      </c>
      <c r="AW98">
        <v>69.504000000000005</v>
      </c>
      <c r="AX98">
        <v>3.2879999999999998</v>
      </c>
      <c r="AY98">
        <v>0</v>
      </c>
      <c r="AZ98">
        <f t="shared" si="3"/>
        <v>66.250000000000028</v>
      </c>
      <c r="BA98">
        <f t="shared" si="4"/>
        <v>2884.5057929999998</v>
      </c>
      <c r="BD98">
        <v>16.05</v>
      </c>
      <c r="BE98">
        <v>7.63</v>
      </c>
      <c r="BF98">
        <v>1.0900000000000001</v>
      </c>
      <c r="BG98">
        <v>4.09</v>
      </c>
      <c r="BH98">
        <v>5.81</v>
      </c>
      <c r="BI98">
        <v>4.78</v>
      </c>
      <c r="BJ98">
        <v>3.11</v>
      </c>
      <c r="BK98">
        <v>3.34</v>
      </c>
      <c r="BL98">
        <v>2.1</v>
      </c>
      <c r="BM98">
        <v>1.59</v>
      </c>
      <c r="BN98">
        <v>0.52</v>
      </c>
      <c r="BO98">
        <v>9.1300000000000008</v>
      </c>
      <c r="BP98">
        <v>0</v>
      </c>
      <c r="BQ98">
        <v>4.41</v>
      </c>
      <c r="BR98">
        <v>2.15</v>
      </c>
      <c r="BS98">
        <v>0.45</v>
      </c>
      <c r="BT98">
        <v>0</v>
      </c>
      <c r="BU98">
        <v>0</v>
      </c>
      <c r="BV98">
        <v>0</v>
      </c>
      <c r="BW98">
        <f t="shared" si="5"/>
        <v>66.250000000000028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0.504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1.6889359999999962</v>
      </c>
      <c r="J99">
        <f t="shared" si="6"/>
        <v>0.38798400000000083</v>
      </c>
      <c r="K99">
        <f t="shared" si="6"/>
        <v>5.1728094719999973</v>
      </c>
      <c r="L99">
        <f t="shared" si="6"/>
        <v>15.675659999999962</v>
      </c>
      <c r="M99">
        <f t="shared" si="6"/>
        <v>1.9995000000000001</v>
      </c>
      <c r="N99">
        <f t="shared" si="6"/>
        <v>2.835</v>
      </c>
      <c r="O99">
        <f t="shared" si="6"/>
        <v>2.9679749999999947</v>
      </c>
      <c r="P99">
        <f t="shared" si="6"/>
        <v>3.2865000000000002</v>
      </c>
      <c r="Q99">
        <f t="shared" si="6"/>
        <v>0.52376687999999882</v>
      </c>
      <c r="R99">
        <f t="shared" si="6"/>
        <v>1.0174127039999976</v>
      </c>
      <c r="S99">
        <f t="shared" si="6"/>
        <v>0.63338184000000097</v>
      </c>
      <c r="T99">
        <f t="shared" si="6"/>
        <v>0</v>
      </c>
      <c r="U99">
        <f t="shared" si="6"/>
        <v>8.9876249999999995</v>
      </c>
      <c r="V99">
        <f t="shared" si="6"/>
        <v>0.49756439999999885</v>
      </c>
      <c r="W99">
        <f t="shared" si="6"/>
        <v>3.540375</v>
      </c>
      <c r="X99">
        <f t="shared" si="6"/>
        <v>0</v>
      </c>
      <c r="Y99">
        <f t="shared" si="6"/>
        <v>0</v>
      </c>
      <c r="Z99">
        <f t="shared" si="6"/>
        <v>0.20560980000000006</v>
      </c>
      <c r="AA99">
        <f t="shared" si="6"/>
        <v>1.0238399999999988</v>
      </c>
      <c r="AB99">
        <f t="shared" si="6"/>
        <v>0.92552189499999871</v>
      </c>
      <c r="AC99">
        <f t="shared" si="6"/>
        <v>0.68017737399999967</v>
      </c>
      <c r="AD99">
        <f t="shared" si="6"/>
        <v>0.88414529999999858</v>
      </c>
      <c r="AE99">
        <f t="shared" si="6"/>
        <v>1.1698855880000008</v>
      </c>
      <c r="AF99">
        <f t="shared" si="6"/>
        <v>0.25409219999999999</v>
      </c>
      <c r="AG99">
        <f t="shared" si="6"/>
        <v>0.93044159999999887</v>
      </c>
      <c r="AH99">
        <f t="shared" si="6"/>
        <v>3.6756858000000019</v>
      </c>
      <c r="AI99">
        <f t="shared" si="6"/>
        <v>0.74502325000000091</v>
      </c>
      <c r="AJ99">
        <f t="shared" si="6"/>
        <v>0</v>
      </c>
      <c r="AK99">
        <f t="shared" si="6"/>
        <v>1.2304224000000012</v>
      </c>
      <c r="AL99">
        <f t="shared" si="6"/>
        <v>1.9022811499999981</v>
      </c>
      <c r="AM99">
        <f t="shared" si="6"/>
        <v>0.37929715199999953</v>
      </c>
      <c r="AN99">
        <f t="shared" si="6"/>
        <v>1.4806619999999987E-2</v>
      </c>
      <c r="AO99">
        <f t="shared" si="6"/>
        <v>0.47392799999999974</v>
      </c>
      <c r="AP99">
        <f t="shared" si="6"/>
        <v>0.2586018750000002</v>
      </c>
      <c r="AQ99">
        <f t="shared" si="6"/>
        <v>0.34902000000000016</v>
      </c>
      <c r="AR99">
        <f t="shared" si="6"/>
        <v>0.76648555574999988</v>
      </c>
      <c r="AS99">
        <f t="shared" si="6"/>
        <v>0</v>
      </c>
      <c r="AT99">
        <f t="shared" si="6"/>
        <v>0.26994240000000019</v>
      </c>
      <c r="AU99">
        <f t="shared" si="6"/>
        <v>0</v>
      </c>
      <c r="AV99">
        <f t="shared" si="6"/>
        <v>0.50142749999999958</v>
      </c>
      <c r="AW99">
        <f t="shared" si="6"/>
        <v>1.6680959999999982</v>
      </c>
      <c r="AX99">
        <f t="shared" si="6"/>
        <v>4.0552000000000081E-2</v>
      </c>
      <c r="AY99">
        <f t="shared" si="6"/>
        <v>0</v>
      </c>
      <c r="AZ99">
        <f t="shared" si="6"/>
        <v>1.5981800000000002</v>
      </c>
      <c r="BA99">
        <f>SUM(B99:AZ99)</f>
        <v>69.665953755749939</v>
      </c>
      <c r="BD99">
        <f t="shared" ref="BD99:BW99" si="7">SUM(BD3:BD98)/4000</f>
        <v>0.39179999999999926</v>
      </c>
      <c r="BE99">
        <f t="shared" si="7"/>
        <v>0.18164000000000016</v>
      </c>
      <c r="BF99">
        <f t="shared" si="7"/>
        <v>2.6585000000000043E-2</v>
      </c>
      <c r="BG99">
        <f t="shared" si="7"/>
        <v>9.7200000000000036E-2</v>
      </c>
      <c r="BH99">
        <f t="shared" si="7"/>
        <v>0.13875999999999988</v>
      </c>
      <c r="BI99">
        <f t="shared" si="7"/>
        <v>0.11399999999999981</v>
      </c>
      <c r="BJ99">
        <f t="shared" si="7"/>
        <v>7.5440000000000118E-2</v>
      </c>
      <c r="BK99">
        <f t="shared" si="7"/>
        <v>8.0789999999999876E-2</v>
      </c>
      <c r="BL99">
        <f t="shared" si="7"/>
        <v>5.1935000000000009E-2</v>
      </c>
      <c r="BM99">
        <f t="shared" si="7"/>
        <v>3.8160000000000062E-2</v>
      </c>
      <c r="BN99">
        <f t="shared" si="7"/>
        <v>1.232000000000001E-2</v>
      </c>
      <c r="BO99">
        <f t="shared" si="7"/>
        <v>0.22151000000000007</v>
      </c>
      <c r="BP99">
        <f t="shared" si="7"/>
        <v>0</v>
      </c>
      <c r="BQ99">
        <f t="shared" si="7"/>
        <v>0.10479999999999999</v>
      </c>
      <c r="BR99">
        <f t="shared" si="7"/>
        <v>5.2440000000000112E-2</v>
      </c>
      <c r="BS99">
        <f t="shared" si="7"/>
        <v>1.0800000000000008E-2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1.5981800000000002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</row>
    <row r="102" spans="1:75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Z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188.73820000000001</v>
      </c>
      <c r="L3">
        <v>516.97239999999999</v>
      </c>
      <c r="M3">
        <v>82</v>
      </c>
      <c r="N3">
        <v>118.125</v>
      </c>
      <c r="O3">
        <v>123.66562500000001</v>
      </c>
      <c r="P3">
        <v>135.14169999999999</v>
      </c>
      <c r="Q3">
        <v>17.277699999999999</v>
      </c>
      <c r="R3">
        <v>34.622999999999998</v>
      </c>
      <c r="S3">
        <v>21.687000000000001</v>
      </c>
      <c r="T3">
        <v>0</v>
      </c>
      <c r="U3">
        <v>378</v>
      </c>
      <c r="V3">
        <v>15.464600000000001</v>
      </c>
      <c r="W3">
        <v>43.097000000000001</v>
      </c>
      <c r="X3">
        <v>147.515625</v>
      </c>
      <c r="Y3">
        <v>0</v>
      </c>
      <c r="Z3">
        <v>13.1076</v>
      </c>
      <c r="AA3">
        <v>42.66</v>
      </c>
      <c r="AB3">
        <v>39.510120000000001</v>
      </c>
      <c r="AC3">
        <v>9.6778399999999998</v>
      </c>
      <c r="AD3">
        <v>36.591700000000003</v>
      </c>
      <c r="AE3">
        <v>49.436556000000003</v>
      </c>
      <c r="AF3">
        <v>8.8740000000000006</v>
      </c>
      <c r="AG3">
        <v>38.7684</v>
      </c>
      <c r="AH3">
        <v>152.94049999999999</v>
      </c>
      <c r="AI3">
        <v>15.276</v>
      </c>
      <c r="AJ3">
        <v>0</v>
      </c>
      <c r="AK3">
        <v>51.267600000000002</v>
      </c>
      <c r="AL3">
        <v>79.364599999999996</v>
      </c>
      <c r="AM3">
        <v>15.804048</v>
      </c>
      <c r="AN3">
        <v>0.68867999999999996</v>
      </c>
      <c r="AO3">
        <v>18.815999999999999</v>
      </c>
      <c r="AP3">
        <v>6.4050000000000002</v>
      </c>
      <c r="AQ3">
        <v>40.823999999999998</v>
      </c>
      <c r="AR3">
        <v>53.543999999999997</v>
      </c>
      <c r="AS3">
        <v>32.284799999999997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62.08000000000002</v>
      </c>
      <c r="BA3">
        <f>SUM(B3:AZ3)</f>
        <v>2603.4768940000004</v>
      </c>
      <c r="BB3">
        <v>0</v>
      </c>
      <c r="BD3">
        <v>16.05</v>
      </c>
      <c r="BE3">
        <v>7.12</v>
      </c>
      <c r="BF3">
        <v>0.96</v>
      </c>
      <c r="BG3">
        <v>4.09</v>
      </c>
      <c r="BH3">
        <v>4.63</v>
      </c>
      <c r="BI3">
        <v>4.46</v>
      </c>
      <c r="BJ3">
        <v>1.46</v>
      </c>
      <c r="BK3">
        <v>3.02</v>
      </c>
      <c r="BL3">
        <v>1.96</v>
      </c>
      <c r="BM3">
        <v>1.59</v>
      </c>
      <c r="BN3">
        <v>0.52</v>
      </c>
      <c r="BO3">
        <v>9.3800000000000008</v>
      </c>
      <c r="BP3">
        <v>0</v>
      </c>
      <c r="BQ3">
        <v>4.41</v>
      </c>
      <c r="BR3">
        <v>2.0099999999999998</v>
      </c>
      <c r="BS3">
        <v>0.42</v>
      </c>
      <c r="BT3">
        <v>0</v>
      </c>
      <c r="BU3">
        <v>0</v>
      </c>
      <c r="BV3">
        <v>0</v>
      </c>
      <c r="BW3">
        <f>SUM(BD3:BV3)</f>
        <v>62.08000000000002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188.73820000000001</v>
      </c>
      <c r="L4">
        <v>607.90039999999999</v>
      </c>
      <c r="M4">
        <v>82</v>
      </c>
      <c r="N4">
        <v>118.125</v>
      </c>
      <c r="O4">
        <v>123.66562500000001</v>
      </c>
      <c r="P4">
        <v>135.14169999999999</v>
      </c>
      <c r="Q4">
        <v>17.277699999999999</v>
      </c>
      <c r="R4">
        <v>34.622999999999998</v>
      </c>
      <c r="S4">
        <v>21.687000000000001</v>
      </c>
      <c r="T4">
        <v>0</v>
      </c>
      <c r="U4">
        <v>378</v>
      </c>
      <c r="V4">
        <v>15.464600000000001</v>
      </c>
      <c r="W4">
        <v>43.097000000000001</v>
      </c>
      <c r="X4">
        <v>147.515625</v>
      </c>
      <c r="Y4">
        <v>0</v>
      </c>
      <c r="Z4">
        <v>13.1076</v>
      </c>
      <c r="AA4">
        <v>42.66</v>
      </c>
      <c r="AB4">
        <v>39.510120000000001</v>
      </c>
      <c r="AC4">
        <v>9.6778399999999998</v>
      </c>
      <c r="AD4">
        <v>36.591700000000003</v>
      </c>
      <c r="AE4">
        <v>49.436556000000003</v>
      </c>
      <c r="AF4">
        <v>8.8740000000000006</v>
      </c>
      <c r="AG4">
        <v>38.7684</v>
      </c>
      <c r="AH4">
        <v>152.94049999999999</v>
      </c>
      <c r="AI4">
        <v>15.276</v>
      </c>
      <c r="AJ4">
        <v>0</v>
      </c>
      <c r="AK4">
        <v>51.267600000000002</v>
      </c>
      <c r="AL4">
        <v>79.364599999999996</v>
      </c>
      <c r="AM4">
        <v>15.804048</v>
      </c>
      <c r="AN4">
        <v>0.68867999999999996</v>
      </c>
      <c r="AO4">
        <v>18.815999999999999</v>
      </c>
      <c r="AP4">
        <v>6.4050000000000002</v>
      </c>
      <c r="AQ4">
        <v>40.823999999999998</v>
      </c>
      <c r="AR4">
        <v>53.543999999999997</v>
      </c>
      <c r="AS4">
        <v>32.284799999999997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62.08000000000002</v>
      </c>
      <c r="BA4">
        <f t="shared" ref="BA4:BA67" si="1">SUM(B4:AZ4)</f>
        <v>2694.4048940000002</v>
      </c>
      <c r="BB4">
        <v>1</v>
      </c>
      <c r="BD4">
        <v>16.05</v>
      </c>
      <c r="BE4">
        <v>7.12</v>
      </c>
      <c r="BF4">
        <v>0.96</v>
      </c>
      <c r="BG4">
        <v>4.09</v>
      </c>
      <c r="BH4">
        <v>4.63</v>
      </c>
      <c r="BI4">
        <v>4.46</v>
      </c>
      <c r="BJ4">
        <v>1.46</v>
      </c>
      <c r="BK4">
        <v>3.02</v>
      </c>
      <c r="BL4">
        <v>1.96</v>
      </c>
      <c r="BM4">
        <v>1.59</v>
      </c>
      <c r="BN4">
        <v>0.52</v>
      </c>
      <c r="BO4">
        <v>9.3800000000000008</v>
      </c>
      <c r="BP4">
        <v>0</v>
      </c>
      <c r="BQ4">
        <v>4.41</v>
      </c>
      <c r="BR4">
        <v>2.0099999999999998</v>
      </c>
      <c r="BS4">
        <v>0.42</v>
      </c>
      <c r="BT4">
        <v>0</v>
      </c>
      <c r="BU4">
        <v>0</v>
      </c>
      <c r="BV4">
        <v>0</v>
      </c>
      <c r="BW4">
        <f t="shared" ref="BW4:BW67" si="2">SUM(BD4:BV4)</f>
        <v>62.08000000000002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188.73820000000001</v>
      </c>
      <c r="L5">
        <v>516.97239999999999</v>
      </c>
      <c r="M5">
        <v>82</v>
      </c>
      <c r="N5">
        <v>118.125</v>
      </c>
      <c r="O5">
        <v>123.66562500000001</v>
      </c>
      <c r="P5">
        <v>135.14169999999999</v>
      </c>
      <c r="Q5">
        <v>17.277699999999999</v>
      </c>
      <c r="R5">
        <v>34.622999999999998</v>
      </c>
      <c r="S5">
        <v>21.687000000000001</v>
      </c>
      <c r="T5">
        <v>0</v>
      </c>
      <c r="U5">
        <v>378</v>
      </c>
      <c r="V5">
        <v>15.464600000000001</v>
      </c>
      <c r="W5">
        <v>43.097000000000001</v>
      </c>
      <c r="X5">
        <v>147.515625</v>
      </c>
      <c r="Y5">
        <v>0</v>
      </c>
      <c r="Z5">
        <v>13.1076</v>
      </c>
      <c r="AA5">
        <v>42.66</v>
      </c>
      <c r="AB5">
        <v>39.510120000000001</v>
      </c>
      <c r="AC5">
        <v>19.35568</v>
      </c>
      <c r="AD5">
        <v>36.591700000000003</v>
      </c>
      <c r="AE5">
        <v>49.436556000000003</v>
      </c>
      <c r="AF5">
        <v>8.8740000000000006</v>
      </c>
      <c r="AG5">
        <v>38.7684</v>
      </c>
      <c r="AH5">
        <v>152.94049999999999</v>
      </c>
      <c r="AI5">
        <v>15.276</v>
      </c>
      <c r="AJ5">
        <v>0</v>
      </c>
      <c r="AK5">
        <v>51.267600000000002</v>
      </c>
      <c r="AL5">
        <v>79.364599999999996</v>
      </c>
      <c r="AM5">
        <v>15.804048</v>
      </c>
      <c r="AN5">
        <v>0.68867999999999996</v>
      </c>
      <c r="AO5">
        <v>18.815999999999999</v>
      </c>
      <c r="AP5">
        <v>6.4050000000000002</v>
      </c>
      <c r="AQ5">
        <v>30.617999999999999</v>
      </c>
      <c r="AR5">
        <v>48.576000000000001</v>
      </c>
      <c r="AS5">
        <v>32.284799999999997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62.140000000000022</v>
      </c>
      <c r="BA5">
        <f t="shared" si="1"/>
        <v>2598.0407340000002</v>
      </c>
      <c r="BB5">
        <v>2</v>
      </c>
      <c r="BD5">
        <v>16.05</v>
      </c>
      <c r="BE5">
        <v>7.12</v>
      </c>
      <c r="BF5">
        <v>0.96</v>
      </c>
      <c r="BG5">
        <v>4.09</v>
      </c>
      <c r="BH5">
        <v>4.63</v>
      </c>
      <c r="BI5">
        <v>4.46</v>
      </c>
      <c r="BJ5">
        <v>1.52</v>
      </c>
      <c r="BK5">
        <v>3.02</v>
      </c>
      <c r="BL5">
        <v>1.96</v>
      </c>
      <c r="BM5">
        <v>1.59</v>
      </c>
      <c r="BN5">
        <v>0.52</v>
      </c>
      <c r="BO5">
        <v>9.3800000000000008</v>
      </c>
      <c r="BP5">
        <v>0</v>
      </c>
      <c r="BQ5">
        <v>4.41</v>
      </c>
      <c r="BR5">
        <v>2.0099999999999998</v>
      </c>
      <c r="BS5">
        <v>0.42</v>
      </c>
      <c r="BT5">
        <v>0</v>
      </c>
      <c r="BU5">
        <v>0</v>
      </c>
      <c r="BV5">
        <v>0</v>
      </c>
      <c r="BW5">
        <f t="shared" si="2"/>
        <v>62.140000000000022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188.73820000000001</v>
      </c>
      <c r="L6">
        <v>516.97239999999999</v>
      </c>
      <c r="M6">
        <v>82</v>
      </c>
      <c r="N6">
        <v>118.125</v>
      </c>
      <c r="O6">
        <v>123.66562500000001</v>
      </c>
      <c r="P6">
        <v>135.14169999999999</v>
      </c>
      <c r="Q6">
        <v>17.277699999999999</v>
      </c>
      <c r="R6">
        <v>34.622999999999998</v>
      </c>
      <c r="S6">
        <v>21.687000000000001</v>
      </c>
      <c r="T6">
        <v>0</v>
      </c>
      <c r="U6">
        <v>378</v>
      </c>
      <c r="V6">
        <v>15.464600000000001</v>
      </c>
      <c r="W6">
        <v>43.097000000000001</v>
      </c>
      <c r="X6">
        <v>147.515625</v>
      </c>
      <c r="Y6">
        <v>0</v>
      </c>
      <c r="Z6">
        <v>13.1076</v>
      </c>
      <c r="AA6">
        <v>42.66</v>
      </c>
      <c r="AB6">
        <v>39.510120000000001</v>
      </c>
      <c r="AC6">
        <v>19.35568</v>
      </c>
      <c r="AD6">
        <v>36.591700000000003</v>
      </c>
      <c r="AE6">
        <v>49.436556000000003</v>
      </c>
      <c r="AF6">
        <v>8.8740000000000006</v>
      </c>
      <c r="AG6">
        <v>38.7684</v>
      </c>
      <c r="AH6">
        <v>152.94049999999999</v>
      </c>
      <c r="AI6">
        <v>15.276</v>
      </c>
      <c r="AJ6">
        <v>0</v>
      </c>
      <c r="AK6">
        <v>51.267600000000002</v>
      </c>
      <c r="AL6">
        <v>79.364599999999996</v>
      </c>
      <c r="AM6">
        <v>15.804048</v>
      </c>
      <c r="AN6">
        <v>0.68867999999999996</v>
      </c>
      <c r="AO6">
        <v>18.815999999999999</v>
      </c>
      <c r="AP6">
        <v>6.4050000000000002</v>
      </c>
      <c r="AQ6">
        <v>20.411999999999999</v>
      </c>
      <c r="AR6">
        <v>48.576000000000001</v>
      </c>
      <c r="AS6">
        <v>31.612200000000001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62.140000000000022</v>
      </c>
      <c r="BA6">
        <f t="shared" si="1"/>
        <v>2587.1621340000002</v>
      </c>
      <c r="BB6">
        <v>3</v>
      </c>
      <c r="BD6">
        <v>16.05</v>
      </c>
      <c r="BE6">
        <v>7.12</v>
      </c>
      <c r="BF6">
        <v>0.96</v>
      </c>
      <c r="BG6">
        <v>4.09</v>
      </c>
      <c r="BH6">
        <v>4.63</v>
      </c>
      <c r="BI6">
        <v>4.46</v>
      </c>
      <c r="BJ6">
        <v>1.52</v>
      </c>
      <c r="BK6">
        <v>3.02</v>
      </c>
      <c r="BL6">
        <v>1.96</v>
      </c>
      <c r="BM6">
        <v>1.59</v>
      </c>
      <c r="BN6">
        <v>0.52</v>
      </c>
      <c r="BO6">
        <v>9.3800000000000008</v>
      </c>
      <c r="BP6">
        <v>0</v>
      </c>
      <c r="BQ6">
        <v>4.41</v>
      </c>
      <c r="BR6">
        <v>2.0099999999999998</v>
      </c>
      <c r="BS6">
        <v>0.42</v>
      </c>
      <c r="BT6">
        <v>0</v>
      </c>
      <c r="BU6">
        <v>0</v>
      </c>
      <c r="BV6">
        <v>0</v>
      </c>
      <c r="BW6">
        <f t="shared" si="2"/>
        <v>62.140000000000022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185.78540000000001</v>
      </c>
      <c r="L7">
        <v>446.97239999999999</v>
      </c>
      <c r="M7">
        <v>82</v>
      </c>
      <c r="N7">
        <v>118.125</v>
      </c>
      <c r="O7">
        <v>123.66562500000001</v>
      </c>
      <c r="P7">
        <v>135.14169999999999</v>
      </c>
      <c r="Q7">
        <v>12.583299999999999</v>
      </c>
      <c r="R7">
        <v>24.617699999999999</v>
      </c>
      <c r="S7">
        <v>15.5905</v>
      </c>
      <c r="T7">
        <v>0</v>
      </c>
      <c r="U7">
        <v>378</v>
      </c>
      <c r="V7">
        <v>9.4855319999999992</v>
      </c>
      <c r="W7">
        <v>31.932562000000001</v>
      </c>
      <c r="X7">
        <v>122.26090000000001</v>
      </c>
      <c r="Y7">
        <v>0</v>
      </c>
      <c r="Z7">
        <v>13.1076</v>
      </c>
      <c r="AA7">
        <v>42.66</v>
      </c>
      <c r="AB7">
        <v>39.510120000000001</v>
      </c>
      <c r="AC7">
        <v>19.35568</v>
      </c>
      <c r="AD7">
        <v>36.591700000000003</v>
      </c>
      <c r="AE7">
        <v>49.436556000000003</v>
      </c>
      <c r="AF7">
        <v>8.8740000000000006</v>
      </c>
      <c r="AG7">
        <v>38.7684</v>
      </c>
      <c r="AH7">
        <v>152.94049999999999</v>
      </c>
      <c r="AI7">
        <v>15.276</v>
      </c>
      <c r="AJ7">
        <v>0</v>
      </c>
      <c r="AK7">
        <v>51.267600000000002</v>
      </c>
      <c r="AL7">
        <v>79.364599999999996</v>
      </c>
      <c r="AM7">
        <v>15.804048</v>
      </c>
      <c r="AN7">
        <v>0.68867999999999996</v>
      </c>
      <c r="AO7">
        <v>18.815999999999999</v>
      </c>
      <c r="AP7">
        <v>12.9381</v>
      </c>
      <c r="AQ7">
        <v>20.411999999999999</v>
      </c>
      <c r="AR7">
        <v>48.576000000000001</v>
      </c>
      <c r="AS7">
        <v>32.284799999999997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62.270000000000017</v>
      </c>
      <c r="BA7">
        <f t="shared" si="1"/>
        <v>2458.3506029999994</v>
      </c>
      <c r="BB7">
        <v>4</v>
      </c>
      <c r="BD7">
        <v>16.05</v>
      </c>
      <c r="BE7">
        <v>7.12</v>
      </c>
      <c r="BF7">
        <v>0.96</v>
      </c>
      <c r="BG7">
        <v>4.09</v>
      </c>
      <c r="BH7">
        <v>4.63</v>
      </c>
      <c r="BI7">
        <v>4.46</v>
      </c>
      <c r="BJ7">
        <v>1.65</v>
      </c>
      <c r="BK7">
        <v>3.02</v>
      </c>
      <c r="BL7">
        <v>1.96</v>
      </c>
      <c r="BM7">
        <v>1.59</v>
      </c>
      <c r="BN7">
        <v>0.52</v>
      </c>
      <c r="BO7">
        <v>9.3800000000000008</v>
      </c>
      <c r="BP7">
        <v>0</v>
      </c>
      <c r="BQ7">
        <v>4.41</v>
      </c>
      <c r="BR7">
        <v>2.0099999999999998</v>
      </c>
      <c r="BS7">
        <v>0.42</v>
      </c>
      <c r="BT7">
        <v>0</v>
      </c>
      <c r="BU7">
        <v>0</v>
      </c>
      <c r="BV7">
        <v>0</v>
      </c>
      <c r="BW7">
        <f t="shared" si="2"/>
        <v>62.270000000000017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185.78540000000001</v>
      </c>
      <c r="L8">
        <v>415.97239999999999</v>
      </c>
      <c r="M8">
        <v>82</v>
      </c>
      <c r="N8">
        <v>118.125</v>
      </c>
      <c r="O8">
        <v>123.66562500000001</v>
      </c>
      <c r="P8">
        <v>135.14169999999999</v>
      </c>
      <c r="Q8">
        <v>12.583299999999999</v>
      </c>
      <c r="R8">
        <v>24.617699999999999</v>
      </c>
      <c r="S8">
        <v>15.5905</v>
      </c>
      <c r="T8">
        <v>0</v>
      </c>
      <c r="U8">
        <v>378</v>
      </c>
      <c r="V8">
        <v>9.1045999999999996</v>
      </c>
      <c r="W8">
        <v>30.9236</v>
      </c>
      <c r="X8">
        <v>122.26090000000001</v>
      </c>
      <c r="Y8">
        <v>0</v>
      </c>
      <c r="Z8">
        <v>13.1076</v>
      </c>
      <c r="AA8">
        <v>42.66</v>
      </c>
      <c r="AB8">
        <v>39.510120000000001</v>
      </c>
      <c r="AC8">
        <v>19.35568</v>
      </c>
      <c r="AD8">
        <v>36.591700000000003</v>
      </c>
      <c r="AE8">
        <v>49.436556000000003</v>
      </c>
      <c r="AF8">
        <v>8.8740000000000006</v>
      </c>
      <c r="AG8">
        <v>38.7684</v>
      </c>
      <c r="AH8">
        <v>152.94049999999999</v>
      </c>
      <c r="AI8">
        <v>15.276</v>
      </c>
      <c r="AJ8">
        <v>0</v>
      </c>
      <c r="AK8">
        <v>51.267600000000002</v>
      </c>
      <c r="AL8">
        <v>79.364599999999996</v>
      </c>
      <c r="AM8">
        <v>15.804048</v>
      </c>
      <c r="AN8">
        <v>0.68867999999999996</v>
      </c>
      <c r="AO8">
        <v>18.815999999999999</v>
      </c>
      <c r="AP8">
        <v>12.9381</v>
      </c>
      <c r="AQ8">
        <v>20.411999999999999</v>
      </c>
      <c r="AR8">
        <v>48.576000000000001</v>
      </c>
      <c r="AS8">
        <v>32.284799999999997</v>
      </c>
      <c r="AT8">
        <v>8.5152680000000007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62.270000000000017</v>
      </c>
      <c r="BA8">
        <f t="shared" si="1"/>
        <v>2423.2283769999995</v>
      </c>
      <c r="BB8">
        <v>5</v>
      </c>
      <c r="BD8">
        <v>16.05</v>
      </c>
      <c r="BE8">
        <v>7.12</v>
      </c>
      <c r="BF8">
        <v>0.96</v>
      </c>
      <c r="BG8">
        <v>4.09</v>
      </c>
      <c r="BH8">
        <v>4.63</v>
      </c>
      <c r="BI8">
        <v>4.46</v>
      </c>
      <c r="BJ8">
        <v>1.65</v>
      </c>
      <c r="BK8">
        <v>3.02</v>
      </c>
      <c r="BL8">
        <v>1.96</v>
      </c>
      <c r="BM8">
        <v>1.59</v>
      </c>
      <c r="BN8">
        <v>0.52</v>
      </c>
      <c r="BO8">
        <v>9.3800000000000008</v>
      </c>
      <c r="BP8">
        <v>0</v>
      </c>
      <c r="BQ8">
        <v>4.41</v>
      </c>
      <c r="BR8">
        <v>2.0099999999999998</v>
      </c>
      <c r="BS8">
        <v>0.42</v>
      </c>
      <c r="BT8">
        <v>0</v>
      </c>
      <c r="BU8">
        <v>0</v>
      </c>
      <c r="BV8">
        <v>0</v>
      </c>
      <c r="BW8">
        <f t="shared" si="2"/>
        <v>62.270000000000017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138.496971</v>
      </c>
      <c r="L9">
        <v>365.08618300000001</v>
      </c>
      <c r="M9">
        <v>82</v>
      </c>
      <c r="N9">
        <v>118.125</v>
      </c>
      <c r="O9">
        <v>123.66562500000001</v>
      </c>
      <c r="P9">
        <v>135.14169999999999</v>
      </c>
      <c r="Q9">
        <v>12.583299999999999</v>
      </c>
      <c r="R9">
        <v>24.617699999999999</v>
      </c>
      <c r="S9">
        <v>15.5905</v>
      </c>
      <c r="T9">
        <v>0</v>
      </c>
      <c r="U9">
        <v>378</v>
      </c>
      <c r="V9">
        <v>9.1045999999999996</v>
      </c>
      <c r="W9">
        <v>29.876899999999999</v>
      </c>
      <c r="X9">
        <v>122.26090000000001</v>
      </c>
      <c r="Y9">
        <v>0</v>
      </c>
      <c r="Z9">
        <v>13.1076</v>
      </c>
      <c r="AA9">
        <v>42.66</v>
      </c>
      <c r="AB9">
        <v>26.526700000000002</v>
      </c>
      <c r="AC9">
        <v>19.35568</v>
      </c>
      <c r="AD9">
        <v>36.591700000000003</v>
      </c>
      <c r="AE9">
        <v>49.436556000000003</v>
      </c>
      <c r="AF9">
        <v>8.8740000000000006</v>
      </c>
      <c r="AG9">
        <v>38.7684</v>
      </c>
      <c r="AH9">
        <v>152.94049999999999</v>
      </c>
      <c r="AI9">
        <v>15.276</v>
      </c>
      <c r="AJ9">
        <v>0</v>
      </c>
      <c r="AK9">
        <v>51.267600000000002</v>
      </c>
      <c r="AL9">
        <v>79.364599999999996</v>
      </c>
      <c r="AM9">
        <v>15.804048</v>
      </c>
      <c r="AN9">
        <v>0.68867999999999996</v>
      </c>
      <c r="AO9">
        <v>18.815999999999999</v>
      </c>
      <c r="AP9">
        <v>12.9381</v>
      </c>
      <c r="AQ9">
        <v>20.411999999999999</v>
      </c>
      <c r="AR9">
        <v>48.576000000000001</v>
      </c>
      <c r="AS9">
        <v>32.284799999999997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62.270000000000017</v>
      </c>
      <c r="BA9">
        <f t="shared" si="1"/>
        <v>2313.7559429999992</v>
      </c>
      <c r="BB9">
        <v>6</v>
      </c>
      <c r="BD9">
        <v>16.05</v>
      </c>
      <c r="BE9">
        <v>7.12</v>
      </c>
      <c r="BF9">
        <v>0.96</v>
      </c>
      <c r="BG9">
        <v>4.09</v>
      </c>
      <c r="BH9">
        <v>4.63</v>
      </c>
      <c r="BI9">
        <v>4.46</v>
      </c>
      <c r="BJ9">
        <v>1.65</v>
      </c>
      <c r="BK9">
        <v>3.02</v>
      </c>
      <c r="BL9">
        <v>1.96</v>
      </c>
      <c r="BM9">
        <v>1.59</v>
      </c>
      <c r="BN9">
        <v>0.52</v>
      </c>
      <c r="BO9">
        <v>9.3800000000000008</v>
      </c>
      <c r="BP9">
        <v>0</v>
      </c>
      <c r="BQ9">
        <v>4.41</v>
      </c>
      <c r="BR9">
        <v>2.0099999999999998</v>
      </c>
      <c r="BS9">
        <v>0.42</v>
      </c>
      <c r="BT9">
        <v>0</v>
      </c>
      <c r="BU9">
        <v>0</v>
      </c>
      <c r="BV9">
        <v>0</v>
      </c>
      <c r="BW9">
        <f t="shared" si="2"/>
        <v>62.270000000000017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117.381484</v>
      </c>
      <c r="L10">
        <v>365.08618300000001</v>
      </c>
      <c r="M10">
        <v>82</v>
      </c>
      <c r="N10">
        <v>118.125</v>
      </c>
      <c r="O10">
        <v>123.66562500000001</v>
      </c>
      <c r="P10">
        <v>135.14169999999999</v>
      </c>
      <c r="Q10">
        <v>12.583299999999999</v>
      </c>
      <c r="R10">
        <v>24.617699999999999</v>
      </c>
      <c r="S10">
        <v>15.5905</v>
      </c>
      <c r="T10">
        <v>0</v>
      </c>
      <c r="U10">
        <v>378</v>
      </c>
      <c r="V10">
        <v>0</v>
      </c>
      <c r="W10">
        <v>29.876899999999999</v>
      </c>
      <c r="X10">
        <v>122.26090000000001</v>
      </c>
      <c r="Y10">
        <v>0</v>
      </c>
      <c r="Z10">
        <v>13.1076</v>
      </c>
      <c r="AA10">
        <v>42.66</v>
      </c>
      <c r="AB10">
        <v>26.526700000000002</v>
      </c>
      <c r="AC10">
        <v>29.062808</v>
      </c>
      <c r="AD10">
        <v>36.591700000000003</v>
      </c>
      <c r="AE10">
        <v>49.436556000000003</v>
      </c>
      <c r="AF10">
        <v>8.8740000000000006</v>
      </c>
      <c r="AG10">
        <v>38.7684</v>
      </c>
      <c r="AH10">
        <v>152.94049999999999</v>
      </c>
      <c r="AI10">
        <v>15.276</v>
      </c>
      <c r="AJ10">
        <v>0</v>
      </c>
      <c r="AK10">
        <v>51.267600000000002</v>
      </c>
      <c r="AL10">
        <v>79.364599999999996</v>
      </c>
      <c r="AM10">
        <v>15.804048</v>
      </c>
      <c r="AN10">
        <v>0.68867999999999996</v>
      </c>
      <c r="AO10">
        <v>18.815999999999999</v>
      </c>
      <c r="AP10">
        <v>12.9381</v>
      </c>
      <c r="AQ10">
        <v>10.206</v>
      </c>
      <c r="AR10">
        <v>48.576000000000001</v>
      </c>
      <c r="AS10">
        <v>32.284799999999997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62.270000000000017</v>
      </c>
      <c r="BA10">
        <f t="shared" si="1"/>
        <v>2283.0369839999998</v>
      </c>
      <c r="BB10">
        <v>7</v>
      </c>
      <c r="BD10">
        <v>16.05</v>
      </c>
      <c r="BE10">
        <v>7.12</v>
      </c>
      <c r="BF10">
        <v>0.96</v>
      </c>
      <c r="BG10">
        <v>4.09</v>
      </c>
      <c r="BH10">
        <v>4.63</v>
      </c>
      <c r="BI10">
        <v>4.46</v>
      </c>
      <c r="BJ10">
        <v>1.65</v>
      </c>
      <c r="BK10">
        <v>3.02</v>
      </c>
      <c r="BL10">
        <v>1.96</v>
      </c>
      <c r="BM10">
        <v>1.59</v>
      </c>
      <c r="BN10">
        <v>0.52</v>
      </c>
      <c r="BO10">
        <v>9.3800000000000008</v>
      </c>
      <c r="BP10">
        <v>0</v>
      </c>
      <c r="BQ10">
        <v>4.41</v>
      </c>
      <c r="BR10">
        <v>2.0099999999999998</v>
      </c>
      <c r="BS10">
        <v>0.42</v>
      </c>
      <c r="BT10">
        <v>0</v>
      </c>
      <c r="BU10">
        <v>0</v>
      </c>
      <c r="BV10">
        <v>0</v>
      </c>
      <c r="BW10">
        <f t="shared" si="2"/>
        <v>62.270000000000017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117.41135800000001</v>
      </c>
      <c r="L11">
        <v>366.13883600000003</v>
      </c>
      <c r="M11">
        <v>82</v>
      </c>
      <c r="N11">
        <v>118.125</v>
      </c>
      <c r="O11">
        <v>123.66562500000001</v>
      </c>
      <c r="P11">
        <v>135.14169999999999</v>
      </c>
      <c r="Q11">
        <v>12.583299999999999</v>
      </c>
      <c r="R11">
        <v>24.617699999999999</v>
      </c>
      <c r="S11">
        <v>15.5905</v>
      </c>
      <c r="T11">
        <v>0</v>
      </c>
      <c r="U11">
        <v>378</v>
      </c>
      <c r="V11">
        <v>6.1555970000000002</v>
      </c>
      <c r="W11">
        <v>37.1526</v>
      </c>
      <c r="X11">
        <v>125.04989999999999</v>
      </c>
      <c r="Y11">
        <v>0</v>
      </c>
      <c r="Z11">
        <v>13.1076</v>
      </c>
      <c r="AA11">
        <v>42.66</v>
      </c>
      <c r="AB11">
        <v>26.526700000000002</v>
      </c>
      <c r="AC11">
        <v>29.062808</v>
      </c>
      <c r="AD11">
        <v>36.591700000000003</v>
      </c>
      <c r="AE11">
        <v>49.436556000000003</v>
      </c>
      <c r="AF11">
        <v>8.8740000000000006</v>
      </c>
      <c r="AG11">
        <v>38.7684</v>
      </c>
      <c r="AH11">
        <v>152.94049999999999</v>
      </c>
      <c r="AI11">
        <v>15.276</v>
      </c>
      <c r="AJ11">
        <v>0</v>
      </c>
      <c r="AK11">
        <v>51.267600000000002</v>
      </c>
      <c r="AL11">
        <v>79.364599999999996</v>
      </c>
      <c r="AM11">
        <v>15.804048</v>
      </c>
      <c r="AN11">
        <v>0.68867999999999996</v>
      </c>
      <c r="AO11">
        <v>18.815999999999999</v>
      </c>
      <c r="AP11">
        <v>12.9381</v>
      </c>
      <c r="AQ11">
        <v>0</v>
      </c>
      <c r="AR11">
        <v>48.576000000000001</v>
      </c>
      <c r="AS11">
        <v>31.612200000000001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62.720000000000013</v>
      </c>
      <c r="BA11">
        <f t="shared" si="1"/>
        <v>2289.9112079999995</v>
      </c>
      <c r="BB11">
        <v>8</v>
      </c>
      <c r="BD11">
        <v>16.95</v>
      </c>
      <c r="BE11">
        <v>7.12</v>
      </c>
      <c r="BF11">
        <v>0.96</v>
      </c>
      <c r="BG11">
        <v>3.97</v>
      </c>
      <c r="BH11">
        <v>4.63</v>
      </c>
      <c r="BI11">
        <v>4.46</v>
      </c>
      <c r="BJ11">
        <v>1.7</v>
      </c>
      <c r="BK11">
        <v>3.02</v>
      </c>
      <c r="BL11">
        <v>1.96</v>
      </c>
      <c r="BM11">
        <v>1.59</v>
      </c>
      <c r="BN11">
        <v>0.5</v>
      </c>
      <c r="BO11">
        <v>9.15</v>
      </c>
      <c r="BP11">
        <v>0</v>
      </c>
      <c r="BQ11">
        <v>4.28</v>
      </c>
      <c r="BR11">
        <v>2.0099999999999998</v>
      </c>
      <c r="BS11">
        <v>0.42</v>
      </c>
      <c r="BT11">
        <v>0</v>
      </c>
      <c r="BU11">
        <v>0</v>
      </c>
      <c r="BV11">
        <v>0</v>
      </c>
      <c r="BW11">
        <f t="shared" si="2"/>
        <v>62.720000000000013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117.40079299999999</v>
      </c>
      <c r="L12">
        <v>366.13883600000003</v>
      </c>
      <c r="M12">
        <v>82</v>
      </c>
      <c r="N12">
        <v>86.887699999999995</v>
      </c>
      <c r="O12">
        <v>123.66562500000001</v>
      </c>
      <c r="P12">
        <v>135.14169999999999</v>
      </c>
      <c r="Q12">
        <v>12.583299999999999</v>
      </c>
      <c r="R12">
        <v>24.617699999999999</v>
      </c>
      <c r="S12">
        <v>15.5905</v>
      </c>
      <c r="T12">
        <v>0</v>
      </c>
      <c r="U12">
        <v>378</v>
      </c>
      <c r="V12">
        <v>0</v>
      </c>
      <c r="W12">
        <v>23.929500000000001</v>
      </c>
      <c r="X12">
        <v>99.790800000000004</v>
      </c>
      <c r="Y12">
        <v>0</v>
      </c>
      <c r="Z12">
        <v>13.1076</v>
      </c>
      <c r="AA12">
        <v>42.66</v>
      </c>
      <c r="AB12">
        <v>26.526700000000002</v>
      </c>
      <c r="AC12">
        <v>29.062808</v>
      </c>
      <c r="AD12">
        <v>36.591700000000003</v>
      </c>
      <c r="AE12">
        <v>49.436556000000003</v>
      </c>
      <c r="AF12">
        <v>8.8740000000000006</v>
      </c>
      <c r="AG12">
        <v>38.7684</v>
      </c>
      <c r="AH12">
        <v>152.94049999999999</v>
      </c>
      <c r="AI12">
        <v>15.276</v>
      </c>
      <c r="AJ12">
        <v>0</v>
      </c>
      <c r="AK12">
        <v>51.267600000000002</v>
      </c>
      <c r="AL12">
        <v>79.364599999999996</v>
      </c>
      <c r="AM12">
        <v>15.804048</v>
      </c>
      <c r="AN12">
        <v>0.68867999999999996</v>
      </c>
      <c r="AO12">
        <v>18.815999999999999</v>
      </c>
      <c r="AP12">
        <v>12.9381</v>
      </c>
      <c r="AQ12">
        <v>0</v>
      </c>
      <c r="AR12">
        <v>48.576000000000001</v>
      </c>
      <c r="AS12">
        <v>31.612200000000001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62.720000000000013</v>
      </c>
      <c r="BA12">
        <f t="shared" si="1"/>
        <v>2214.0255459999998</v>
      </c>
      <c r="BB12">
        <v>9</v>
      </c>
      <c r="BD12">
        <v>16.95</v>
      </c>
      <c r="BE12">
        <v>7.12</v>
      </c>
      <c r="BF12">
        <v>0.96</v>
      </c>
      <c r="BG12">
        <v>3.97</v>
      </c>
      <c r="BH12">
        <v>4.63</v>
      </c>
      <c r="BI12">
        <v>4.46</v>
      </c>
      <c r="BJ12">
        <v>1.7</v>
      </c>
      <c r="BK12">
        <v>3.02</v>
      </c>
      <c r="BL12">
        <v>1.96</v>
      </c>
      <c r="BM12">
        <v>1.59</v>
      </c>
      <c r="BN12">
        <v>0.5</v>
      </c>
      <c r="BO12">
        <v>9.15</v>
      </c>
      <c r="BP12">
        <v>0</v>
      </c>
      <c r="BQ12">
        <v>4.28</v>
      </c>
      <c r="BR12">
        <v>2.0099999999999998</v>
      </c>
      <c r="BS12">
        <v>0.42</v>
      </c>
      <c r="BT12">
        <v>0</v>
      </c>
      <c r="BU12">
        <v>0</v>
      </c>
      <c r="BV12">
        <v>0</v>
      </c>
      <c r="BW12">
        <f t="shared" si="2"/>
        <v>62.720000000000013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117.41135800000001</v>
      </c>
      <c r="L13">
        <v>366.13883600000003</v>
      </c>
      <c r="M13">
        <v>82</v>
      </c>
      <c r="N13">
        <v>86.887699999999995</v>
      </c>
      <c r="O13">
        <v>123.66562500000001</v>
      </c>
      <c r="P13">
        <v>135.14169999999999</v>
      </c>
      <c r="Q13">
        <v>3</v>
      </c>
      <c r="R13">
        <v>12.695658999999999</v>
      </c>
      <c r="S13">
        <v>7.144126</v>
      </c>
      <c r="T13">
        <v>0</v>
      </c>
      <c r="U13">
        <v>378</v>
      </c>
      <c r="V13">
        <v>0</v>
      </c>
      <c r="W13">
        <v>23.929500000000001</v>
      </c>
      <c r="X13">
        <v>99.790800000000004</v>
      </c>
      <c r="Y13">
        <v>0</v>
      </c>
      <c r="Z13">
        <v>13.1076</v>
      </c>
      <c r="AA13">
        <v>42.66</v>
      </c>
      <c r="AB13">
        <v>26.526700000000002</v>
      </c>
      <c r="AC13">
        <v>29.062808</v>
      </c>
      <c r="AD13">
        <v>36.591700000000003</v>
      </c>
      <c r="AE13">
        <v>49.436556000000003</v>
      </c>
      <c r="AF13">
        <v>8.8740000000000006</v>
      </c>
      <c r="AG13">
        <v>38.7684</v>
      </c>
      <c r="AH13">
        <v>152.94049999999999</v>
      </c>
      <c r="AI13">
        <v>15.276</v>
      </c>
      <c r="AJ13">
        <v>0</v>
      </c>
      <c r="AK13">
        <v>51.267600000000002</v>
      </c>
      <c r="AL13">
        <v>79.364599999999996</v>
      </c>
      <c r="AM13">
        <v>15.804048</v>
      </c>
      <c r="AN13">
        <v>0.68867999999999996</v>
      </c>
      <c r="AO13">
        <v>18.815999999999999</v>
      </c>
      <c r="AP13">
        <v>12.9381</v>
      </c>
      <c r="AQ13">
        <v>0</v>
      </c>
      <c r="AR13">
        <v>48.576000000000001</v>
      </c>
      <c r="AS13">
        <v>31.897383000000001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62.790000000000013</v>
      </c>
      <c r="BA13">
        <f t="shared" si="1"/>
        <v>2184.4395789999999</v>
      </c>
      <c r="BB13">
        <v>10</v>
      </c>
      <c r="BD13">
        <v>16.95</v>
      </c>
      <c r="BE13">
        <v>7.12</v>
      </c>
      <c r="BF13">
        <v>0.96</v>
      </c>
      <c r="BG13">
        <v>3.97</v>
      </c>
      <c r="BH13">
        <v>4.63</v>
      </c>
      <c r="BI13">
        <v>4.46</v>
      </c>
      <c r="BJ13">
        <v>1.77</v>
      </c>
      <c r="BK13">
        <v>3.02</v>
      </c>
      <c r="BL13">
        <v>1.96</v>
      </c>
      <c r="BM13">
        <v>1.59</v>
      </c>
      <c r="BN13">
        <v>0.5</v>
      </c>
      <c r="BO13">
        <v>9.15</v>
      </c>
      <c r="BP13">
        <v>0</v>
      </c>
      <c r="BQ13">
        <v>4.28</v>
      </c>
      <c r="BR13">
        <v>2.0099999999999998</v>
      </c>
      <c r="BS13">
        <v>0.42</v>
      </c>
      <c r="BT13">
        <v>0</v>
      </c>
      <c r="BU13">
        <v>0</v>
      </c>
      <c r="BV13">
        <v>0</v>
      </c>
      <c r="BW13">
        <f t="shared" si="2"/>
        <v>62.790000000000013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117.40079299999999</v>
      </c>
      <c r="L14">
        <v>366.13883600000003</v>
      </c>
      <c r="M14">
        <v>82</v>
      </c>
      <c r="N14">
        <v>86.887699999999995</v>
      </c>
      <c r="O14">
        <v>123.66562500000001</v>
      </c>
      <c r="P14">
        <v>135.14169999999999</v>
      </c>
      <c r="Q14">
        <v>3</v>
      </c>
      <c r="R14">
        <v>12.695658999999999</v>
      </c>
      <c r="S14">
        <v>7.144126</v>
      </c>
      <c r="T14">
        <v>0</v>
      </c>
      <c r="U14">
        <v>378</v>
      </c>
      <c r="V14">
        <v>0</v>
      </c>
      <c r="W14">
        <v>23.929500000000001</v>
      </c>
      <c r="X14">
        <v>99.790800000000004</v>
      </c>
      <c r="Y14">
        <v>0</v>
      </c>
      <c r="Z14">
        <v>13.1076</v>
      </c>
      <c r="AA14">
        <v>42.66</v>
      </c>
      <c r="AB14">
        <v>26.526700000000002</v>
      </c>
      <c r="AC14">
        <v>29.062808</v>
      </c>
      <c r="AD14">
        <v>36.591700000000003</v>
      </c>
      <c r="AE14">
        <v>49.436556000000003</v>
      </c>
      <c r="AF14">
        <v>8.8740000000000006</v>
      </c>
      <c r="AG14">
        <v>38.7684</v>
      </c>
      <c r="AH14">
        <v>152.94049999999999</v>
      </c>
      <c r="AI14">
        <v>15.276</v>
      </c>
      <c r="AJ14">
        <v>0</v>
      </c>
      <c r="AK14">
        <v>51.267600000000002</v>
      </c>
      <c r="AL14">
        <v>79.364599999999996</v>
      </c>
      <c r="AM14">
        <v>15.804048</v>
      </c>
      <c r="AN14">
        <v>0.68867999999999996</v>
      </c>
      <c r="AO14">
        <v>18.815999999999999</v>
      </c>
      <c r="AP14">
        <v>12.9381</v>
      </c>
      <c r="AQ14">
        <v>0</v>
      </c>
      <c r="AR14">
        <v>48.576000000000001</v>
      </c>
      <c r="AS14">
        <v>31.897383000000001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62.790000000000013</v>
      </c>
      <c r="BA14">
        <f t="shared" si="1"/>
        <v>2184.4290139999998</v>
      </c>
      <c r="BB14">
        <v>11</v>
      </c>
      <c r="BD14">
        <v>16.95</v>
      </c>
      <c r="BE14">
        <v>7.12</v>
      </c>
      <c r="BF14">
        <v>0.96</v>
      </c>
      <c r="BG14">
        <v>3.97</v>
      </c>
      <c r="BH14">
        <v>4.63</v>
      </c>
      <c r="BI14">
        <v>4.46</v>
      </c>
      <c r="BJ14">
        <v>1.77</v>
      </c>
      <c r="BK14">
        <v>3.02</v>
      </c>
      <c r="BL14">
        <v>1.96</v>
      </c>
      <c r="BM14">
        <v>1.59</v>
      </c>
      <c r="BN14">
        <v>0.5</v>
      </c>
      <c r="BO14">
        <v>9.15</v>
      </c>
      <c r="BP14">
        <v>0</v>
      </c>
      <c r="BQ14">
        <v>4.28</v>
      </c>
      <c r="BR14">
        <v>2.0099999999999998</v>
      </c>
      <c r="BS14">
        <v>0.42</v>
      </c>
      <c r="BT14">
        <v>0</v>
      </c>
      <c r="BU14">
        <v>0</v>
      </c>
      <c r="BV14">
        <v>0</v>
      </c>
      <c r="BW14">
        <f t="shared" si="2"/>
        <v>62.790000000000013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117.41135800000001</v>
      </c>
      <c r="L15">
        <v>366.13883600000003</v>
      </c>
      <c r="M15">
        <v>82</v>
      </c>
      <c r="N15">
        <v>86.887699999999995</v>
      </c>
      <c r="O15">
        <v>123.66562500000001</v>
      </c>
      <c r="P15">
        <v>135.14169999999999</v>
      </c>
      <c r="Q15">
        <v>3</v>
      </c>
      <c r="R15">
        <v>12.695658999999999</v>
      </c>
      <c r="S15">
        <v>7.144126</v>
      </c>
      <c r="T15">
        <v>0</v>
      </c>
      <c r="U15">
        <v>378</v>
      </c>
      <c r="V15">
        <v>0</v>
      </c>
      <c r="W15">
        <v>23.1</v>
      </c>
      <c r="X15">
        <v>120.15009999999999</v>
      </c>
      <c r="Y15">
        <v>0</v>
      </c>
      <c r="Z15">
        <v>13.1076</v>
      </c>
      <c r="AA15">
        <v>42.66</v>
      </c>
      <c r="AB15">
        <v>26.526700000000002</v>
      </c>
      <c r="AC15">
        <v>29.062808</v>
      </c>
      <c r="AD15">
        <v>36.591700000000003</v>
      </c>
      <c r="AE15">
        <v>49.436556000000003</v>
      </c>
      <c r="AF15">
        <v>8.8740000000000006</v>
      </c>
      <c r="AG15">
        <v>38.7684</v>
      </c>
      <c r="AH15">
        <v>152.94049999999999</v>
      </c>
      <c r="AI15">
        <v>15.276</v>
      </c>
      <c r="AJ15">
        <v>0</v>
      </c>
      <c r="AK15">
        <v>51.267600000000002</v>
      </c>
      <c r="AL15">
        <v>79.364599999999996</v>
      </c>
      <c r="AM15">
        <v>15.804048</v>
      </c>
      <c r="AN15">
        <v>0.68867999999999996</v>
      </c>
      <c r="AO15">
        <v>18.815999999999999</v>
      </c>
      <c r="AP15">
        <v>12.9381</v>
      </c>
      <c r="AQ15">
        <v>0</v>
      </c>
      <c r="AR15">
        <v>48.576000000000001</v>
      </c>
      <c r="AS15">
        <v>31.897383000000001</v>
      </c>
      <c r="AT15">
        <v>10.99559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62.790000000000013</v>
      </c>
      <c r="BA15">
        <f t="shared" si="1"/>
        <v>2203.7173689999995</v>
      </c>
      <c r="BB15">
        <v>12</v>
      </c>
      <c r="BD15">
        <v>16.95</v>
      </c>
      <c r="BE15">
        <v>7.12</v>
      </c>
      <c r="BF15">
        <v>0.96</v>
      </c>
      <c r="BG15">
        <v>3.97</v>
      </c>
      <c r="BH15">
        <v>4.63</v>
      </c>
      <c r="BI15">
        <v>4.46</v>
      </c>
      <c r="BJ15">
        <v>1.77</v>
      </c>
      <c r="BK15">
        <v>3.02</v>
      </c>
      <c r="BL15">
        <v>1.96</v>
      </c>
      <c r="BM15">
        <v>1.59</v>
      </c>
      <c r="BN15">
        <v>0.5</v>
      </c>
      <c r="BO15">
        <v>9.15</v>
      </c>
      <c r="BP15">
        <v>0</v>
      </c>
      <c r="BQ15">
        <v>4.28</v>
      </c>
      <c r="BR15">
        <v>2.0099999999999998</v>
      </c>
      <c r="BS15">
        <v>0.42</v>
      </c>
      <c r="BT15">
        <v>0</v>
      </c>
      <c r="BU15">
        <v>0</v>
      </c>
      <c r="BV15">
        <v>0</v>
      </c>
      <c r="BW15">
        <f t="shared" si="2"/>
        <v>62.790000000000013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117.40079299999999</v>
      </c>
      <c r="L16">
        <v>366.13883600000003</v>
      </c>
      <c r="M16">
        <v>82</v>
      </c>
      <c r="N16">
        <v>86.887699999999995</v>
      </c>
      <c r="O16">
        <v>123.66562500000001</v>
      </c>
      <c r="P16">
        <v>135.14169999999999</v>
      </c>
      <c r="Q16">
        <v>3</v>
      </c>
      <c r="R16">
        <v>12.695658999999999</v>
      </c>
      <c r="S16">
        <v>7.144126</v>
      </c>
      <c r="T16">
        <v>0</v>
      </c>
      <c r="U16">
        <v>378</v>
      </c>
      <c r="V16">
        <v>0</v>
      </c>
      <c r="W16">
        <v>23.1</v>
      </c>
      <c r="X16">
        <v>120.15009999999999</v>
      </c>
      <c r="Y16">
        <v>0</v>
      </c>
      <c r="Z16">
        <v>13.1076</v>
      </c>
      <c r="AA16">
        <v>42.66</v>
      </c>
      <c r="AB16">
        <v>39.510120000000001</v>
      </c>
      <c r="AC16">
        <v>29.062808</v>
      </c>
      <c r="AD16">
        <v>36.591700000000003</v>
      </c>
      <c r="AE16">
        <v>49.436556000000003</v>
      </c>
      <c r="AF16">
        <v>8.8740000000000006</v>
      </c>
      <c r="AG16">
        <v>38.7684</v>
      </c>
      <c r="AH16">
        <v>152.94049999999999</v>
      </c>
      <c r="AI16">
        <v>15.276</v>
      </c>
      <c r="AJ16">
        <v>0</v>
      </c>
      <c r="AK16">
        <v>51.267600000000002</v>
      </c>
      <c r="AL16">
        <v>79.364599999999996</v>
      </c>
      <c r="AM16">
        <v>15.804048</v>
      </c>
      <c r="AN16">
        <v>0.68867999999999996</v>
      </c>
      <c r="AO16">
        <v>18.815999999999999</v>
      </c>
      <c r="AP16">
        <v>12.9381</v>
      </c>
      <c r="AQ16">
        <v>0</v>
      </c>
      <c r="AR16">
        <v>53.543999999999997</v>
      </c>
      <c r="AS16">
        <v>31.897383000000001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62.790000000000013</v>
      </c>
      <c r="BA16">
        <f t="shared" si="1"/>
        <v>2221.9102339999995</v>
      </c>
      <c r="BB16">
        <v>13</v>
      </c>
      <c r="BD16">
        <v>16.95</v>
      </c>
      <c r="BE16">
        <v>7.12</v>
      </c>
      <c r="BF16">
        <v>0.96</v>
      </c>
      <c r="BG16">
        <v>3.97</v>
      </c>
      <c r="BH16">
        <v>4.63</v>
      </c>
      <c r="BI16">
        <v>4.46</v>
      </c>
      <c r="BJ16">
        <v>1.77</v>
      </c>
      <c r="BK16">
        <v>3.02</v>
      </c>
      <c r="BL16">
        <v>1.96</v>
      </c>
      <c r="BM16">
        <v>1.59</v>
      </c>
      <c r="BN16">
        <v>0.5</v>
      </c>
      <c r="BO16">
        <v>9.15</v>
      </c>
      <c r="BP16">
        <v>0</v>
      </c>
      <c r="BQ16">
        <v>4.28</v>
      </c>
      <c r="BR16">
        <v>2.0099999999999998</v>
      </c>
      <c r="BS16">
        <v>0.42</v>
      </c>
      <c r="BT16">
        <v>0</v>
      </c>
      <c r="BU16">
        <v>0</v>
      </c>
      <c r="BV16">
        <v>0</v>
      </c>
      <c r="BW16">
        <f t="shared" si="2"/>
        <v>62.790000000000013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117.41135800000001</v>
      </c>
      <c r="L17">
        <v>366.13883600000003</v>
      </c>
      <c r="M17">
        <v>82</v>
      </c>
      <c r="N17">
        <v>86.887699999999995</v>
      </c>
      <c r="O17">
        <v>123.66562500000001</v>
      </c>
      <c r="P17">
        <v>135.14169999999999</v>
      </c>
      <c r="Q17">
        <v>3</v>
      </c>
      <c r="R17">
        <v>12.695658999999999</v>
      </c>
      <c r="S17">
        <v>7.144126</v>
      </c>
      <c r="T17">
        <v>0</v>
      </c>
      <c r="U17">
        <v>378</v>
      </c>
      <c r="V17">
        <v>0</v>
      </c>
      <c r="W17">
        <v>23.1</v>
      </c>
      <c r="X17">
        <v>120.15009999999999</v>
      </c>
      <c r="Y17">
        <v>0</v>
      </c>
      <c r="Z17">
        <v>13.1076</v>
      </c>
      <c r="AA17">
        <v>42.66</v>
      </c>
      <c r="AB17">
        <v>39.510120000000001</v>
      </c>
      <c r="AC17">
        <v>29.062808</v>
      </c>
      <c r="AD17">
        <v>36.591700000000003</v>
      </c>
      <c r="AE17">
        <v>49.436556000000003</v>
      </c>
      <c r="AF17">
        <v>8.8740000000000006</v>
      </c>
      <c r="AG17">
        <v>38.7684</v>
      </c>
      <c r="AH17">
        <v>152.94049999999999</v>
      </c>
      <c r="AI17">
        <v>15.276</v>
      </c>
      <c r="AJ17">
        <v>0</v>
      </c>
      <c r="AK17">
        <v>51.267600000000002</v>
      </c>
      <c r="AL17">
        <v>79.364599999999996</v>
      </c>
      <c r="AM17">
        <v>15.804048</v>
      </c>
      <c r="AN17">
        <v>0.68867999999999996</v>
      </c>
      <c r="AO17">
        <v>18.815999999999999</v>
      </c>
      <c r="AP17">
        <v>12.9381</v>
      </c>
      <c r="AQ17">
        <v>0</v>
      </c>
      <c r="AR17">
        <v>53.543999999999997</v>
      </c>
      <c r="AS17">
        <v>31.897383000000001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62.790000000000013</v>
      </c>
      <c r="BA17">
        <f t="shared" si="1"/>
        <v>2221.9207989999995</v>
      </c>
      <c r="BB17">
        <v>14</v>
      </c>
      <c r="BD17">
        <v>16.95</v>
      </c>
      <c r="BE17">
        <v>7.12</v>
      </c>
      <c r="BF17">
        <v>0.96</v>
      </c>
      <c r="BG17">
        <v>3.97</v>
      </c>
      <c r="BH17">
        <v>4.63</v>
      </c>
      <c r="BI17">
        <v>4.46</v>
      </c>
      <c r="BJ17">
        <v>1.77</v>
      </c>
      <c r="BK17">
        <v>3.02</v>
      </c>
      <c r="BL17">
        <v>1.96</v>
      </c>
      <c r="BM17">
        <v>1.59</v>
      </c>
      <c r="BN17">
        <v>0.5</v>
      </c>
      <c r="BO17">
        <v>9.15</v>
      </c>
      <c r="BP17">
        <v>0</v>
      </c>
      <c r="BQ17">
        <v>4.28</v>
      </c>
      <c r="BR17">
        <v>2.0099999999999998</v>
      </c>
      <c r="BS17">
        <v>0.42</v>
      </c>
      <c r="BT17">
        <v>0</v>
      </c>
      <c r="BU17">
        <v>0</v>
      </c>
      <c r="BV17">
        <v>0</v>
      </c>
      <c r="BW17">
        <f t="shared" si="2"/>
        <v>62.790000000000013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117.40079299999999</v>
      </c>
      <c r="L18">
        <v>366.13883600000003</v>
      </c>
      <c r="M18">
        <v>82</v>
      </c>
      <c r="N18">
        <v>86.887699999999995</v>
      </c>
      <c r="O18">
        <v>123.66562500000001</v>
      </c>
      <c r="P18">
        <v>135.14169999999999</v>
      </c>
      <c r="Q18">
        <v>3</v>
      </c>
      <c r="R18">
        <v>12.695658999999999</v>
      </c>
      <c r="S18">
        <v>7.144126</v>
      </c>
      <c r="T18">
        <v>0</v>
      </c>
      <c r="U18">
        <v>378</v>
      </c>
      <c r="V18">
        <v>0</v>
      </c>
      <c r="W18">
        <v>23.1</v>
      </c>
      <c r="X18">
        <v>120.15009999999999</v>
      </c>
      <c r="Y18">
        <v>0</v>
      </c>
      <c r="Z18">
        <v>13.1076</v>
      </c>
      <c r="AA18">
        <v>42.66</v>
      </c>
      <c r="AB18">
        <v>39.510120000000001</v>
      </c>
      <c r="AC18">
        <v>29.062808</v>
      </c>
      <c r="AD18">
        <v>36.591700000000003</v>
      </c>
      <c r="AE18">
        <v>49.436556000000003</v>
      </c>
      <c r="AF18">
        <v>8.8740000000000006</v>
      </c>
      <c r="AG18">
        <v>38.7684</v>
      </c>
      <c r="AH18">
        <v>152.94049999999999</v>
      </c>
      <c r="AI18">
        <v>15.276</v>
      </c>
      <c r="AJ18">
        <v>0</v>
      </c>
      <c r="AK18">
        <v>51.267600000000002</v>
      </c>
      <c r="AL18">
        <v>79.364599999999996</v>
      </c>
      <c r="AM18">
        <v>15.804048</v>
      </c>
      <c r="AN18">
        <v>0.68867999999999996</v>
      </c>
      <c r="AO18">
        <v>18.815999999999999</v>
      </c>
      <c r="AP18">
        <v>12.9381</v>
      </c>
      <c r="AQ18">
        <v>0</v>
      </c>
      <c r="AR18">
        <v>53.543999999999997</v>
      </c>
      <c r="AS18">
        <v>31.897383000000001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62.790000000000013</v>
      </c>
      <c r="BA18">
        <f t="shared" si="1"/>
        <v>2221.9102339999995</v>
      </c>
      <c r="BB18">
        <v>15</v>
      </c>
      <c r="BD18">
        <v>16.95</v>
      </c>
      <c r="BE18">
        <v>7.12</v>
      </c>
      <c r="BF18">
        <v>0.96</v>
      </c>
      <c r="BG18">
        <v>3.97</v>
      </c>
      <c r="BH18">
        <v>4.63</v>
      </c>
      <c r="BI18">
        <v>4.46</v>
      </c>
      <c r="BJ18">
        <v>1.77</v>
      </c>
      <c r="BK18">
        <v>3.02</v>
      </c>
      <c r="BL18">
        <v>1.96</v>
      </c>
      <c r="BM18">
        <v>1.59</v>
      </c>
      <c r="BN18">
        <v>0.5</v>
      </c>
      <c r="BO18">
        <v>9.15</v>
      </c>
      <c r="BP18">
        <v>0</v>
      </c>
      <c r="BQ18">
        <v>4.28</v>
      </c>
      <c r="BR18">
        <v>2.0099999999999998</v>
      </c>
      <c r="BS18">
        <v>0.42</v>
      </c>
      <c r="BT18">
        <v>0</v>
      </c>
      <c r="BU18">
        <v>0</v>
      </c>
      <c r="BV18">
        <v>0</v>
      </c>
      <c r="BW18">
        <f t="shared" si="2"/>
        <v>62.790000000000013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118.425432</v>
      </c>
      <c r="L19">
        <v>367.48245300000002</v>
      </c>
      <c r="M19">
        <v>82</v>
      </c>
      <c r="N19">
        <v>86.887699999999995</v>
      </c>
      <c r="O19">
        <v>123.66562500000001</v>
      </c>
      <c r="P19">
        <v>135.14169999999999</v>
      </c>
      <c r="Q19">
        <v>3</v>
      </c>
      <c r="R19">
        <v>22.199774999999999</v>
      </c>
      <c r="S19">
        <v>13.449187999999999</v>
      </c>
      <c r="T19">
        <v>0</v>
      </c>
      <c r="U19">
        <v>378</v>
      </c>
      <c r="V19">
        <v>0</v>
      </c>
      <c r="W19">
        <v>23.1</v>
      </c>
      <c r="X19">
        <v>97.68</v>
      </c>
      <c r="Y19">
        <v>0</v>
      </c>
      <c r="Z19">
        <v>13.1076</v>
      </c>
      <c r="AA19">
        <v>42.66</v>
      </c>
      <c r="AB19">
        <v>39.510120000000001</v>
      </c>
      <c r="AC19">
        <v>29.062808</v>
      </c>
      <c r="AD19">
        <v>36.591700000000003</v>
      </c>
      <c r="AE19">
        <v>49.436556000000003</v>
      </c>
      <c r="AF19">
        <v>8.8740000000000006</v>
      </c>
      <c r="AG19">
        <v>38.7684</v>
      </c>
      <c r="AH19">
        <v>152.94049999999999</v>
      </c>
      <c r="AI19">
        <v>15.276</v>
      </c>
      <c r="AJ19">
        <v>0</v>
      </c>
      <c r="AK19">
        <v>51.267600000000002</v>
      </c>
      <c r="AL19">
        <v>79.364599999999996</v>
      </c>
      <c r="AM19">
        <v>15.804048</v>
      </c>
      <c r="AN19">
        <v>0.68867999999999996</v>
      </c>
      <c r="AO19">
        <v>18.815999999999999</v>
      </c>
      <c r="AP19">
        <v>11.529</v>
      </c>
      <c r="AQ19">
        <v>0</v>
      </c>
      <c r="AR19">
        <v>53.543999999999997</v>
      </c>
      <c r="AS19">
        <v>31.897383000000001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62.790000000000013</v>
      </c>
      <c r="BA19">
        <f t="shared" si="1"/>
        <v>2216.2084679999998</v>
      </c>
      <c r="BB19">
        <v>16</v>
      </c>
      <c r="BD19">
        <v>16.95</v>
      </c>
      <c r="BE19">
        <v>7.12</v>
      </c>
      <c r="BF19">
        <v>0.96</v>
      </c>
      <c r="BG19">
        <v>3.97</v>
      </c>
      <c r="BH19">
        <v>4.63</v>
      </c>
      <c r="BI19">
        <v>4.46</v>
      </c>
      <c r="BJ19">
        <v>1.77</v>
      </c>
      <c r="BK19">
        <v>3.02</v>
      </c>
      <c r="BL19">
        <v>1.96</v>
      </c>
      <c r="BM19">
        <v>1.59</v>
      </c>
      <c r="BN19">
        <v>0.5</v>
      </c>
      <c r="BO19">
        <v>9.15</v>
      </c>
      <c r="BP19">
        <v>0</v>
      </c>
      <c r="BQ19">
        <v>4.28</v>
      </c>
      <c r="BR19">
        <v>2.0099999999999998</v>
      </c>
      <c r="BS19">
        <v>0.42</v>
      </c>
      <c r="BT19">
        <v>0</v>
      </c>
      <c r="BU19">
        <v>0</v>
      </c>
      <c r="BV19">
        <v>0</v>
      </c>
      <c r="BW19">
        <f t="shared" si="2"/>
        <v>62.790000000000013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118.416758</v>
      </c>
      <c r="L20">
        <v>367.48245300000002</v>
      </c>
      <c r="M20">
        <v>82</v>
      </c>
      <c r="N20">
        <v>86.887699999999995</v>
      </c>
      <c r="O20">
        <v>123.66562500000001</v>
      </c>
      <c r="P20">
        <v>135.14169999999999</v>
      </c>
      <c r="Q20">
        <v>3</v>
      </c>
      <c r="R20">
        <v>22.199774999999999</v>
      </c>
      <c r="S20">
        <v>13.449187999999999</v>
      </c>
      <c r="T20">
        <v>0</v>
      </c>
      <c r="U20">
        <v>378</v>
      </c>
      <c r="V20">
        <v>0</v>
      </c>
      <c r="W20">
        <v>23.1</v>
      </c>
      <c r="X20">
        <v>97.68</v>
      </c>
      <c r="Y20">
        <v>0</v>
      </c>
      <c r="Z20">
        <v>6.5537999999999998</v>
      </c>
      <c r="AA20">
        <v>42.66</v>
      </c>
      <c r="AB20">
        <v>39.510120000000001</v>
      </c>
      <c r="AC20">
        <v>29.062808</v>
      </c>
      <c r="AD20">
        <v>36.591700000000003</v>
      </c>
      <c r="AE20">
        <v>49.436556000000003</v>
      </c>
      <c r="AF20">
        <v>8.8740000000000006</v>
      </c>
      <c r="AG20">
        <v>38.7684</v>
      </c>
      <c r="AH20">
        <v>152.94049999999999</v>
      </c>
      <c r="AI20">
        <v>15.276</v>
      </c>
      <c r="AJ20">
        <v>0</v>
      </c>
      <c r="AK20">
        <v>51.267600000000002</v>
      </c>
      <c r="AL20">
        <v>79.364599999999996</v>
      </c>
      <c r="AM20">
        <v>15.804048</v>
      </c>
      <c r="AN20">
        <v>0.68867999999999996</v>
      </c>
      <c r="AO20">
        <v>18.815999999999999</v>
      </c>
      <c r="AP20">
        <v>11.529</v>
      </c>
      <c r="AQ20">
        <v>0</v>
      </c>
      <c r="AR20">
        <v>48.576000000000001</v>
      </c>
      <c r="AS20">
        <v>31.897383000000001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62.790000000000013</v>
      </c>
      <c r="BA20">
        <f t="shared" si="1"/>
        <v>2204.6779939999997</v>
      </c>
      <c r="BB20">
        <v>17</v>
      </c>
      <c r="BD20">
        <v>16.95</v>
      </c>
      <c r="BE20">
        <v>7.12</v>
      </c>
      <c r="BF20">
        <v>0.96</v>
      </c>
      <c r="BG20">
        <v>3.97</v>
      </c>
      <c r="BH20">
        <v>4.63</v>
      </c>
      <c r="BI20">
        <v>4.46</v>
      </c>
      <c r="BJ20">
        <v>1.77</v>
      </c>
      <c r="BK20">
        <v>3.02</v>
      </c>
      <c r="BL20">
        <v>1.96</v>
      </c>
      <c r="BM20">
        <v>1.59</v>
      </c>
      <c r="BN20">
        <v>0.5</v>
      </c>
      <c r="BO20">
        <v>9.15</v>
      </c>
      <c r="BP20">
        <v>0</v>
      </c>
      <c r="BQ20">
        <v>4.28</v>
      </c>
      <c r="BR20">
        <v>2.0099999999999998</v>
      </c>
      <c r="BS20">
        <v>0.42</v>
      </c>
      <c r="BT20">
        <v>0</v>
      </c>
      <c r="BU20">
        <v>0</v>
      </c>
      <c r="BV20">
        <v>0</v>
      </c>
      <c r="BW20">
        <f t="shared" si="2"/>
        <v>62.790000000000013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118.425432</v>
      </c>
      <c r="L21">
        <v>367.48245300000002</v>
      </c>
      <c r="M21">
        <v>82</v>
      </c>
      <c r="N21">
        <v>86.887699999999995</v>
      </c>
      <c r="O21">
        <v>123.66562500000001</v>
      </c>
      <c r="P21">
        <v>135.14169999999999</v>
      </c>
      <c r="Q21">
        <v>3</v>
      </c>
      <c r="R21">
        <v>22.199774999999999</v>
      </c>
      <c r="S21">
        <v>13.449187999999999</v>
      </c>
      <c r="T21">
        <v>0</v>
      </c>
      <c r="U21">
        <v>378</v>
      </c>
      <c r="V21">
        <v>0</v>
      </c>
      <c r="W21">
        <v>23.1</v>
      </c>
      <c r="X21">
        <v>97.68</v>
      </c>
      <c r="Y21">
        <v>0</v>
      </c>
      <c r="Z21">
        <v>6.5537999999999998</v>
      </c>
      <c r="AA21">
        <v>42.66</v>
      </c>
      <c r="AB21">
        <v>39.510120000000001</v>
      </c>
      <c r="AC21">
        <v>29.062808</v>
      </c>
      <c r="AD21">
        <v>36.591700000000003</v>
      </c>
      <c r="AE21">
        <v>49.436556000000003</v>
      </c>
      <c r="AF21">
        <v>8.8740000000000006</v>
      </c>
      <c r="AG21">
        <v>38.7684</v>
      </c>
      <c r="AH21">
        <v>152.94049999999999</v>
      </c>
      <c r="AI21">
        <v>15.276</v>
      </c>
      <c r="AJ21">
        <v>0</v>
      </c>
      <c r="AK21">
        <v>51.267600000000002</v>
      </c>
      <c r="AL21">
        <v>79.364599999999996</v>
      </c>
      <c r="AM21">
        <v>15.804048</v>
      </c>
      <c r="AN21">
        <v>0.68867999999999996</v>
      </c>
      <c r="AO21">
        <v>20.58</v>
      </c>
      <c r="AP21">
        <v>11.529</v>
      </c>
      <c r="AQ21">
        <v>8.82</v>
      </c>
      <c r="AR21">
        <v>48.576000000000001</v>
      </c>
      <c r="AS21">
        <v>32.284799999999997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62.790000000000013</v>
      </c>
      <c r="BA21">
        <f t="shared" si="1"/>
        <v>2215.658085</v>
      </c>
      <c r="BB21">
        <v>18</v>
      </c>
      <c r="BD21">
        <v>16.95</v>
      </c>
      <c r="BE21">
        <v>7.12</v>
      </c>
      <c r="BF21">
        <v>0.96</v>
      </c>
      <c r="BG21">
        <v>3.97</v>
      </c>
      <c r="BH21">
        <v>4.63</v>
      </c>
      <c r="BI21">
        <v>4.46</v>
      </c>
      <c r="BJ21">
        <v>1.77</v>
      </c>
      <c r="BK21">
        <v>3.02</v>
      </c>
      <c r="BL21">
        <v>1.96</v>
      </c>
      <c r="BM21">
        <v>1.59</v>
      </c>
      <c r="BN21">
        <v>0.5</v>
      </c>
      <c r="BO21">
        <v>9.15</v>
      </c>
      <c r="BP21">
        <v>0</v>
      </c>
      <c r="BQ21">
        <v>4.28</v>
      </c>
      <c r="BR21">
        <v>2.0099999999999998</v>
      </c>
      <c r="BS21">
        <v>0.42</v>
      </c>
      <c r="BT21">
        <v>0</v>
      </c>
      <c r="BU21">
        <v>0</v>
      </c>
      <c r="BV21">
        <v>0</v>
      </c>
      <c r="BW21">
        <f t="shared" si="2"/>
        <v>62.790000000000013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118.416758</v>
      </c>
      <c r="L22">
        <v>367.48245300000002</v>
      </c>
      <c r="M22">
        <v>82</v>
      </c>
      <c r="N22">
        <v>86.887699999999995</v>
      </c>
      <c r="O22">
        <v>123.66562500000001</v>
      </c>
      <c r="P22">
        <v>135.14169999999999</v>
      </c>
      <c r="Q22">
        <v>11.283632000000001</v>
      </c>
      <c r="R22">
        <v>22.199774999999999</v>
      </c>
      <c r="S22">
        <v>13.449187999999999</v>
      </c>
      <c r="T22">
        <v>0</v>
      </c>
      <c r="U22">
        <v>378</v>
      </c>
      <c r="V22">
        <v>0</v>
      </c>
      <c r="W22">
        <v>23.1</v>
      </c>
      <c r="X22">
        <v>97.68</v>
      </c>
      <c r="Y22">
        <v>0</v>
      </c>
      <c r="Z22">
        <v>6.5537999999999998</v>
      </c>
      <c r="AA22">
        <v>42.66</v>
      </c>
      <c r="AB22">
        <v>39.510120000000001</v>
      </c>
      <c r="AC22">
        <v>29.062808</v>
      </c>
      <c r="AD22">
        <v>36.591700000000003</v>
      </c>
      <c r="AE22">
        <v>49.436556000000003</v>
      </c>
      <c r="AF22">
        <v>8.8740000000000006</v>
      </c>
      <c r="AG22">
        <v>38.7684</v>
      </c>
      <c r="AH22">
        <v>152.94049999999999</v>
      </c>
      <c r="AI22">
        <v>15.276</v>
      </c>
      <c r="AJ22">
        <v>0</v>
      </c>
      <c r="AK22">
        <v>51.267600000000002</v>
      </c>
      <c r="AL22">
        <v>79.364599999999996</v>
      </c>
      <c r="AM22">
        <v>15.804048</v>
      </c>
      <c r="AN22">
        <v>0.68867999999999996</v>
      </c>
      <c r="AO22">
        <v>20.58</v>
      </c>
      <c r="AP22">
        <v>11.529</v>
      </c>
      <c r="AQ22">
        <v>10.08</v>
      </c>
      <c r="AR22">
        <v>48.576000000000001</v>
      </c>
      <c r="AS22">
        <v>32.284799999999997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62.790000000000013</v>
      </c>
      <c r="BA22">
        <f t="shared" si="1"/>
        <v>2225.1930429999998</v>
      </c>
      <c r="BB22">
        <v>19</v>
      </c>
      <c r="BD22">
        <v>16.95</v>
      </c>
      <c r="BE22">
        <v>7.12</v>
      </c>
      <c r="BF22">
        <v>0.96</v>
      </c>
      <c r="BG22">
        <v>3.97</v>
      </c>
      <c r="BH22">
        <v>4.63</v>
      </c>
      <c r="BI22">
        <v>4.46</v>
      </c>
      <c r="BJ22">
        <v>1.77</v>
      </c>
      <c r="BK22">
        <v>3.02</v>
      </c>
      <c r="BL22">
        <v>1.96</v>
      </c>
      <c r="BM22">
        <v>1.59</v>
      </c>
      <c r="BN22">
        <v>0.5</v>
      </c>
      <c r="BO22">
        <v>9.15</v>
      </c>
      <c r="BP22">
        <v>0</v>
      </c>
      <c r="BQ22">
        <v>4.28</v>
      </c>
      <c r="BR22">
        <v>2.0099999999999998</v>
      </c>
      <c r="BS22">
        <v>0.42</v>
      </c>
      <c r="BT22">
        <v>0</v>
      </c>
      <c r="BU22">
        <v>0</v>
      </c>
      <c r="BV22">
        <v>0</v>
      </c>
      <c r="BW22">
        <f t="shared" si="2"/>
        <v>62.790000000000013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118.437084</v>
      </c>
      <c r="L23">
        <v>367.55950300000001</v>
      </c>
      <c r="M23">
        <v>82</v>
      </c>
      <c r="N23">
        <v>86.887699999999995</v>
      </c>
      <c r="O23">
        <v>123.66562500000001</v>
      </c>
      <c r="P23">
        <v>135.14169999999999</v>
      </c>
      <c r="Q23">
        <v>11.290827999999999</v>
      </c>
      <c r="R23">
        <v>22.740164</v>
      </c>
      <c r="S23">
        <v>13.904585000000001</v>
      </c>
      <c r="T23">
        <v>0</v>
      </c>
      <c r="U23">
        <v>378</v>
      </c>
      <c r="V23">
        <v>0</v>
      </c>
      <c r="W23">
        <v>23.1</v>
      </c>
      <c r="X23">
        <v>97.68</v>
      </c>
      <c r="Y23">
        <v>0</v>
      </c>
      <c r="Z23">
        <v>6.5537999999999998</v>
      </c>
      <c r="AA23">
        <v>42.66</v>
      </c>
      <c r="AB23">
        <v>39.510120000000001</v>
      </c>
      <c r="AC23">
        <v>29.062808</v>
      </c>
      <c r="AD23">
        <v>36.591700000000003</v>
      </c>
      <c r="AE23">
        <v>49.436556000000003</v>
      </c>
      <c r="AF23">
        <v>8.8740000000000006</v>
      </c>
      <c r="AG23">
        <v>38.7684</v>
      </c>
      <c r="AH23">
        <v>152.94049999999999</v>
      </c>
      <c r="AI23">
        <v>15.276</v>
      </c>
      <c r="AJ23">
        <v>0</v>
      </c>
      <c r="AK23">
        <v>51.267600000000002</v>
      </c>
      <c r="AL23">
        <v>79.364599999999996</v>
      </c>
      <c r="AM23">
        <v>15.804048</v>
      </c>
      <c r="AN23">
        <v>0.68867999999999996</v>
      </c>
      <c r="AO23">
        <v>20.58</v>
      </c>
      <c r="AP23">
        <v>11.529</v>
      </c>
      <c r="AQ23">
        <v>17.64</v>
      </c>
      <c r="AR23">
        <v>48.576000000000001</v>
      </c>
      <c r="AS23">
        <v>32.284799999999997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62.790000000000013</v>
      </c>
      <c r="BA23">
        <f t="shared" si="1"/>
        <v>2233.8534009999998</v>
      </c>
      <c r="BB23">
        <v>20</v>
      </c>
      <c r="BD23">
        <v>16.95</v>
      </c>
      <c r="BE23">
        <v>7.12</v>
      </c>
      <c r="BF23">
        <v>0.96</v>
      </c>
      <c r="BG23">
        <v>3.97</v>
      </c>
      <c r="BH23">
        <v>4.63</v>
      </c>
      <c r="BI23">
        <v>4.46</v>
      </c>
      <c r="BJ23">
        <v>1.77</v>
      </c>
      <c r="BK23">
        <v>3.02</v>
      </c>
      <c r="BL23">
        <v>1.96</v>
      </c>
      <c r="BM23">
        <v>1.59</v>
      </c>
      <c r="BN23">
        <v>0.5</v>
      </c>
      <c r="BO23">
        <v>9.15</v>
      </c>
      <c r="BP23">
        <v>0</v>
      </c>
      <c r="BQ23">
        <v>4.28</v>
      </c>
      <c r="BR23">
        <v>2.0099999999999998</v>
      </c>
      <c r="BS23">
        <v>0.42</v>
      </c>
      <c r="BT23">
        <v>0</v>
      </c>
      <c r="BU23">
        <v>0</v>
      </c>
      <c r="BV23">
        <v>0</v>
      </c>
      <c r="BW23">
        <f t="shared" si="2"/>
        <v>62.790000000000013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118.42842899999999</v>
      </c>
      <c r="L24">
        <v>367.55950300000001</v>
      </c>
      <c r="M24">
        <v>82</v>
      </c>
      <c r="N24">
        <v>86.887699999999995</v>
      </c>
      <c r="O24">
        <v>123.66562500000001</v>
      </c>
      <c r="P24">
        <v>135.14169999999999</v>
      </c>
      <c r="Q24">
        <v>11.290827999999999</v>
      </c>
      <c r="R24">
        <v>22.740164</v>
      </c>
      <c r="S24">
        <v>13.904585000000001</v>
      </c>
      <c r="T24">
        <v>0</v>
      </c>
      <c r="U24">
        <v>378</v>
      </c>
      <c r="V24">
        <v>0</v>
      </c>
      <c r="W24">
        <v>23.1</v>
      </c>
      <c r="X24">
        <v>97.68</v>
      </c>
      <c r="Y24">
        <v>0</v>
      </c>
      <c r="Z24">
        <v>13.1076</v>
      </c>
      <c r="AA24">
        <v>42.66</v>
      </c>
      <c r="AB24">
        <v>39.510120000000001</v>
      </c>
      <c r="AC24">
        <v>29.062808</v>
      </c>
      <c r="AD24">
        <v>36.591700000000003</v>
      </c>
      <c r="AE24">
        <v>49.436556000000003</v>
      </c>
      <c r="AF24">
        <v>8.8740000000000006</v>
      </c>
      <c r="AG24">
        <v>38.7684</v>
      </c>
      <c r="AH24">
        <v>152.94049999999999</v>
      </c>
      <c r="AI24">
        <v>15.276</v>
      </c>
      <c r="AJ24">
        <v>0</v>
      </c>
      <c r="AK24">
        <v>51.267600000000002</v>
      </c>
      <c r="AL24">
        <v>79.364599999999996</v>
      </c>
      <c r="AM24">
        <v>15.804048</v>
      </c>
      <c r="AN24">
        <v>0.68867999999999996</v>
      </c>
      <c r="AO24">
        <v>20.58</v>
      </c>
      <c r="AP24">
        <v>11.529</v>
      </c>
      <c r="AQ24">
        <v>20.411999999999999</v>
      </c>
      <c r="AR24">
        <v>48.576000000000001</v>
      </c>
      <c r="AS24">
        <v>32.284799999999997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62.790000000000013</v>
      </c>
      <c r="BA24">
        <f t="shared" si="1"/>
        <v>2243.1705459999998</v>
      </c>
      <c r="BB24">
        <v>21</v>
      </c>
      <c r="BD24">
        <v>16.95</v>
      </c>
      <c r="BE24">
        <v>7.12</v>
      </c>
      <c r="BF24">
        <v>0.96</v>
      </c>
      <c r="BG24">
        <v>3.97</v>
      </c>
      <c r="BH24">
        <v>4.63</v>
      </c>
      <c r="BI24">
        <v>4.46</v>
      </c>
      <c r="BJ24">
        <v>1.77</v>
      </c>
      <c r="BK24">
        <v>3.02</v>
      </c>
      <c r="BL24">
        <v>1.96</v>
      </c>
      <c r="BM24">
        <v>1.59</v>
      </c>
      <c r="BN24">
        <v>0.5</v>
      </c>
      <c r="BO24">
        <v>9.15</v>
      </c>
      <c r="BP24">
        <v>0</v>
      </c>
      <c r="BQ24">
        <v>4.28</v>
      </c>
      <c r="BR24">
        <v>2.0099999999999998</v>
      </c>
      <c r="BS24">
        <v>0.42</v>
      </c>
      <c r="BT24">
        <v>0</v>
      </c>
      <c r="BU24">
        <v>0</v>
      </c>
      <c r="BV24">
        <v>0</v>
      </c>
      <c r="BW24">
        <f t="shared" si="2"/>
        <v>62.790000000000013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118.437084</v>
      </c>
      <c r="L25">
        <v>367.48245300000002</v>
      </c>
      <c r="M25">
        <v>82</v>
      </c>
      <c r="N25">
        <v>86.887699999999995</v>
      </c>
      <c r="O25">
        <v>123.66562500000001</v>
      </c>
      <c r="P25">
        <v>135.14169999999999</v>
      </c>
      <c r="Q25">
        <v>11.283632000000001</v>
      </c>
      <c r="R25">
        <v>22.702154</v>
      </c>
      <c r="S25">
        <v>13.880929999999999</v>
      </c>
      <c r="T25">
        <v>0</v>
      </c>
      <c r="U25">
        <v>378</v>
      </c>
      <c r="V25">
        <v>0</v>
      </c>
      <c r="W25">
        <v>9.7899999999999991</v>
      </c>
      <c r="X25">
        <v>50</v>
      </c>
      <c r="Y25">
        <v>0</v>
      </c>
      <c r="Z25">
        <v>19.6614</v>
      </c>
      <c r="AA25">
        <v>42.66</v>
      </c>
      <c r="AB25">
        <v>39.510120000000001</v>
      </c>
      <c r="AC25">
        <v>29.062808</v>
      </c>
      <c r="AD25">
        <v>36.591700000000003</v>
      </c>
      <c r="AE25">
        <v>49.436556000000003</v>
      </c>
      <c r="AF25">
        <v>8.8740000000000006</v>
      </c>
      <c r="AG25">
        <v>38.7684</v>
      </c>
      <c r="AH25">
        <v>152.94049999999999</v>
      </c>
      <c r="AI25">
        <v>15.276</v>
      </c>
      <c r="AJ25">
        <v>0</v>
      </c>
      <c r="AK25">
        <v>51.267600000000002</v>
      </c>
      <c r="AL25">
        <v>79.364599999999996</v>
      </c>
      <c r="AM25">
        <v>15.804048</v>
      </c>
      <c r="AN25">
        <v>0.68867999999999996</v>
      </c>
      <c r="AO25">
        <v>20.58</v>
      </c>
      <c r="AP25">
        <v>11.529</v>
      </c>
      <c r="AQ25">
        <v>30.617999999999999</v>
      </c>
      <c r="AR25">
        <v>48.576000000000001</v>
      </c>
      <c r="AS25">
        <v>32.284799999999997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62.790000000000013</v>
      </c>
      <c r="BA25">
        <f t="shared" si="1"/>
        <v>2198.8030899999994</v>
      </c>
      <c r="BB25">
        <v>22</v>
      </c>
      <c r="BD25">
        <v>16.95</v>
      </c>
      <c r="BE25">
        <v>7.12</v>
      </c>
      <c r="BF25">
        <v>0.96</v>
      </c>
      <c r="BG25">
        <v>3.97</v>
      </c>
      <c r="BH25">
        <v>4.63</v>
      </c>
      <c r="BI25">
        <v>4.46</v>
      </c>
      <c r="BJ25">
        <v>1.77</v>
      </c>
      <c r="BK25">
        <v>3.02</v>
      </c>
      <c r="BL25">
        <v>1.96</v>
      </c>
      <c r="BM25">
        <v>1.59</v>
      </c>
      <c r="BN25">
        <v>0.5</v>
      </c>
      <c r="BO25">
        <v>9.15</v>
      </c>
      <c r="BP25">
        <v>0</v>
      </c>
      <c r="BQ25">
        <v>4.28</v>
      </c>
      <c r="BR25">
        <v>2.0099999999999998</v>
      </c>
      <c r="BS25">
        <v>0.42</v>
      </c>
      <c r="BT25">
        <v>0</v>
      </c>
      <c r="BU25">
        <v>0</v>
      </c>
      <c r="BV25">
        <v>0</v>
      </c>
      <c r="BW25">
        <f t="shared" si="2"/>
        <v>62.790000000000013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118.388869</v>
      </c>
      <c r="L26">
        <v>367.48245300000002</v>
      </c>
      <c r="M26">
        <v>82</v>
      </c>
      <c r="N26">
        <v>86.887699999999995</v>
      </c>
      <c r="O26">
        <v>123.66562500000001</v>
      </c>
      <c r="P26">
        <v>135.14169999999999</v>
      </c>
      <c r="Q26">
        <v>11.283632000000001</v>
      </c>
      <c r="R26">
        <v>22.702154</v>
      </c>
      <c r="S26">
        <v>13.880929999999999</v>
      </c>
      <c r="T26">
        <v>0</v>
      </c>
      <c r="U26">
        <v>378</v>
      </c>
      <c r="V26">
        <v>0</v>
      </c>
      <c r="W26">
        <v>9.7899999999999991</v>
      </c>
      <c r="X26">
        <v>50</v>
      </c>
      <c r="Y26">
        <v>0</v>
      </c>
      <c r="Z26">
        <v>19.6614</v>
      </c>
      <c r="AA26">
        <v>42.66</v>
      </c>
      <c r="AB26">
        <v>39.510120000000001</v>
      </c>
      <c r="AC26">
        <v>29.062808</v>
      </c>
      <c r="AD26">
        <v>36.591700000000003</v>
      </c>
      <c r="AE26">
        <v>49.436556000000003</v>
      </c>
      <c r="AF26">
        <v>8.8740000000000006</v>
      </c>
      <c r="AG26">
        <v>38.7684</v>
      </c>
      <c r="AH26">
        <v>152.94049999999999</v>
      </c>
      <c r="AI26">
        <v>15.276</v>
      </c>
      <c r="AJ26">
        <v>0</v>
      </c>
      <c r="AK26">
        <v>51.267600000000002</v>
      </c>
      <c r="AL26">
        <v>79.364599999999996</v>
      </c>
      <c r="AM26">
        <v>15.804048</v>
      </c>
      <c r="AN26">
        <v>0.68867999999999996</v>
      </c>
      <c r="AO26">
        <v>20.58</v>
      </c>
      <c r="AP26">
        <v>11.529</v>
      </c>
      <c r="AQ26">
        <v>40.823999999999998</v>
      </c>
      <c r="AR26">
        <v>48.576000000000001</v>
      </c>
      <c r="AS26">
        <v>31.897383000000001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62.790000000000013</v>
      </c>
      <c r="BA26">
        <f t="shared" si="1"/>
        <v>2208.5734579999994</v>
      </c>
      <c r="BB26">
        <v>23</v>
      </c>
      <c r="BD26">
        <v>16.95</v>
      </c>
      <c r="BE26">
        <v>7.12</v>
      </c>
      <c r="BF26">
        <v>0.96</v>
      </c>
      <c r="BG26">
        <v>3.97</v>
      </c>
      <c r="BH26">
        <v>4.63</v>
      </c>
      <c r="BI26">
        <v>4.46</v>
      </c>
      <c r="BJ26">
        <v>1.77</v>
      </c>
      <c r="BK26">
        <v>3.02</v>
      </c>
      <c r="BL26">
        <v>1.96</v>
      </c>
      <c r="BM26">
        <v>1.59</v>
      </c>
      <c r="BN26">
        <v>0.5</v>
      </c>
      <c r="BO26">
        <v>9.15</v>
      </c>
      <c r="BP26">
        <v>0</v>
      </c>
      <c r="BQ26">
        <v>4.28</v>
      </c>
      <c r="BR26">
        <v>2.0099999999999998</v>
      </c>
      <c r="BS26">
        <v>0.42</v>
      </c>
      <c r="BT26">
        <v>0</v>
      </c>
      <c r="BU26">
        <v>0</v>
      </c>
      <c r="BV26">
        <v>0</v>
      </c>
      <c r="BW26">
        <f t="shared" si="2"/>
        <v>62.790000000000013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118.373127</v>
      </c>
      <c r="L27">
        <v>367.55950300000001</v>
      </c>
      <c r="M27">
        <v>82</v>
      </c>
      <c r="N27">
        <v>86.887699999999995</v>
      </c>
      <c r="O27">
        <v>123.66562500000001</v>
      </c>
      <c r="P27">
        <v>135.14169999999999</v>
      </c>
      <c r="Q27">
        <v>11.290827999999999</v>
      </c>
      <c r="R27">
        <v>22.854582000000001</v>
      </c>
      <c r="S27">
        <v>13.475103000000001</v>
      </c>
      <c r="T27">
        <v>0</v>
      </c>
      <c r="U27">
        <v>378</v>
      </c>
      <c r="V27">
        <v>0</v>
      </c>
      <c r="W27">
        <v>16.3309</v>
      </c>
      <c r="X27">
        <v>72.470100000000002</v>
      </c>
      <c r="Y27">
        <v>0</v>
      </c>
      <c r="Z27">
        <v>19.6614</v>
      </c>
      <c r="AA27">
        <v>42.66</v>
      </c>
      <c r="AB27">
        <v>39.510120000000001</v>
      </c>
      <c r="AC27">
        <v>29.062808</v>
      </c>
      <c r="AD27">
        <v>36.591700000000003</v>
      </c>
      <c r="AE27">
        <v>49.436556000000003</v>
      </c>
      <c r="AF27">
        <v>8.8740000000000006</v>
      </c>
      <c r="AG27">
        <v>38.7684</v>
      </c>
      <c r="AH27">
        <v>152.94049999999999</v>
      </c>
      <c r="AI27">
        <v>18.458500000000001</v>
      </c>
      <c r="AJ27">
        <v>0</v>
      </c>
      <c r="AK27">
        <v>51.267600000000002</v>
      </c>
      <c r="AL27">
        <v>83.664000000000001</v>
      </c>
      <c r="AM27">
        <v>15.804048</v>
      </c>
      <c r="AN27">
        <v>0.68867999999999996</v>
      </c>
      <c r="AO27">
        <v>20.58</v>
      </c>
      <c r="AP27">
        <v>10.888500000000001</v>
      </c>
      <c r="AQ27">
        <v>40.823999999999998</v>
      </c>
      <c r="AR27">
        <v>48.576000000000001</v>
      </c>
      <c r="AS27">
        <v>31.897383000000001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62.270000000000017</v>
      </c>
      <c r="BA27">
        <f t="shared" si="1"/>
        <v>2243.7209629999998</v>
      </c>
      <c r="BB27">
        <v>24</v>
      </c>
      <c r="BD27">
        <v>16.05</v>
      </c>
      <c r="BE27">
        <v>7.12</v>
      </c>
      <c r="BF27">
        <v>0.96</v>
      </c>
      <c r="BG27">
        <v>4.09</v>
      </c>
      <c r="BH27">
        <v>4.63</v>
      </c>
      <c r="BI27">
        <v>4.46</v>
      </c>
      <c r="BJ27">
        <v>1.65</v>
      </c>
      <c r="BK27">
        <v>3.02</v>
      </c>
      <c r="BL27">
        <v>1.96</v>
      </c>
      <c r="BM27">
        <v>1.59</v>
      </c>
      <c r="BN27">
        <v>0.52</v>
      </c>
      <c r="BO27">
        <v>9.3800000000000008</v>
      </c>
      <c r="BP27">
        <v>0</v>
      </c>
      <c r="BQ27">
        <v>4.41</v>
      </c>
      <c r="BR27">
        <v>2.0099999999999998</v>
      </c>
      <c r="BS27">
        <v>0.42</v>
      </c>
      <c r="BT27">
        <v>0</v>
      </c>
      <c r="BU27">
        <v>0</v>
      </c>
      <c r="BV27">
        <v>0</v>
      </c>
      <c r="BW27">
        <f t="shared" si="2"/>
        <v>62.270000000000017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118.36435299999999</v>
      </c>
      <c r="L28">
        <v>367.55950300000001</v>
      </c>
      <c r="M28">
        <v>82</v>
      </c>
      <c r="N28">
        <v>86.887699999999995</v>
      </c>
      <c r="O28">
        <v>123.66562500000001</v>
      </c>
      <c r="P28">
        <v>135.14169999999999</v>
      </c>
      <c r="Q28">
        <v>11.290827999999999</v>
      </c>
      <c r="R28">
        <v>22.854582000000001</v>
      </c>
      <c r="S28">
        <v>13.475103000000001</v>
      </c>
      <c r="T28">
        <v>0</v>
      </c>
      <c r="U28">
        <v>378</v>
      </c>
      <c r="V28">
        <v>0</v>
      </c>
      <c r="W28">
        <v>16.3309</v>
      </c>
      <c r="X28">
        <v>72.470100000000002</v>
      </c>
      <c r="Y28">
        <v>0</v>
      </c>
      <c r="Z28">
        <v>19.6614</v>
      </c>
      <c r="AA28">
        <v>42.66</v>
      </c>
      <c r="AB28">
        <v>39.510120000000001</v>
      </c>
      <c r="AC28">
        <v>29.062808</v>
      </c>
      <c r="AD28">
        <v>36.591700000000003</v>
      </c>
      <c r="AE28">
        <v>49.436556000000003</v>
      </c>
      <c r="AF28">
        <v>8.8740000000000006</v>
      </c>
      <c r="AG28">
        <v>38.7684</v>
      </c>
      <c r="AH28">
        <v>152.94049999999999</v>
      </c>
      <c r="AI28">
        <v>18.458500000000001</v>
      </c>
      <c r="AJ28">
        <v>0</v>
      </c>
      <c r="AK28">
        <v>51.267600000000002</v>
      </c>
      <c r="AL28">
        <v>83.664000000000001</v>
      </c>
      <c r="AM28">
        <v>15.804048</v>
      </c>
      <c r="AN28">
        <v>0.68867999999999996</v>
      </c>
      <c r="AO28">
        <v>20.58</v>
      </c>
      <c r="AP28">
        <v>10.888500000000001</v>
      </c>
      <c r="AQ28">
        <v>40.823999999999998</v>
      </c>
      <c r="AR28">
        <v>48.576000000000001</v>
      </c>
      <c r="AS28">
        <v>31.897383000000001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62.270000000000017</v>
      </c>
      <c r="BA28">
        <f t="shared" si="1"/>
        <v>2243.7121889999999</v>
      </c>
      <c r="BB28">
        <v>25</v>
      </c>
      <c r="BD28">
        <v>16.05</v>
      </c>
      <c r="BE28">
        <v>7.12</v>
      </c>
      <c r="BF28">
        <v>0.96</v>
      </c>
      <c r="BG28">
        <v>4.09</v>
      </c>
      <c r="BH28">
        <v>4.63</v>
      </c>
      <c r="BI28">
        <v>4.46</v>
      </c>
      <c r="BJ28">
        <v>1.65</v>
      </c>
      <c r="BK28">
        <v>3.02</v>
      </c>
      <c r="BL28">
        <v>1.96</v>
      </c>
      <c r="BM28">
        <v>1.59</v>
      </c>
      <c r="BN28">
        <v>0.52</v>
      </c>
      <c r="BO28">
        <v>9.3800000000000008</v>
      </c>
      <c r="BP28">
        <v>0</v>
      </c>
      <c r="BQ28">
        <v>4.41</v>
      </c>
      <c r="BR28">
        <v>2.0099999999999998</v>
      </c>
      <c r="BS28">
        <v>0.42</v>
      </c>
      <c r="BT28">
        <v>0</v>
      </c>
      <c r="BU28">
        <v>0</v>
      </c>
      <c r="BV28">
        <v>0</v>
      </c>
      <c r="BW28">
        <f t="shared" si="2"/>
        <v>62.270000000000017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118.373127</v>
      </c>
      <c r="L29">
        <v>366.77029800000003</v>
      </c>
      <c r="M29">
        <v>82</v>
      </c>
      <c r="N29">
        <v>86.887699999999995</v>
      </c>
      <c r="O29">
        <v>123.66562500000001</v>
      </c>
      <c r="P29">
        <v>135.14169999999999</v>
      </c>
      <c r="Q29">
        <v>11.283632000000001</v>
      </c>
      <c r="R29">
        <v>22.817162</v>
      </c>
      <c r="S29">
        <v>13.449187999999999</v>
      </c>
      <c r="T29">
        <v>0</v>
      </c>
      <c r="U29">
        <v>378</v>
      </c>
      <c r="V29">
        <v>0</v>
      </c>
      <c r="W29">
        <v>16.3309</v>
      </c>
      <c r="X29">
        <v>72.470100000000002</v>
      </c>
      <c r="Y29">
        <v>0</v>
      </c>
      <c r="Z29">
        <v>19.6614</v>
      </c>
      <c r="AA29">
        <v>42.66</v>
      </c>
      <c r="AB29">
        <v>39.510120000000001</v>
      </c>
      <c r="AC29">
        <v>29.062808</v>
      </c>
      <c r="AD29">
        <v>36.591700000000003</v>
      </c>
      <c r="AE29">
        <v>49.436556000000003</v>
      </c>
      <c r="AF29">
        <v>8.8740000000000006</v>
      </c>
      <c r="AG29">
        <v>38.7684</v>
      </c>
      <c r="AH29">
        <v>152.94049999999999</v>
      </c>
      <c r="AI29">
        <v>20.367999999999999</v>
      </c>
      <c r="AJ29">
        <v>0</v>
      </c>
      <c r="AK29">
        <v>51.267600000000002</v>
      </c>
      <c r="AL29">
        <v>83.664000000000001</v>
      </c>
      <c r="AM29">
        <v>15.804048</v>
      </c>
      <c r="AN29">
        <v>0.68867999999999996</v>
      </c>
      <c r="AO29">
        <v>20.58</v>
      </c>
      <c r="AP29">
        <v>10.888500000000001</v>
      </c>
      <c r="AQ29">
        <v>30.617999999999999</v>
      </c>
      <c r="AR29">
        <v>48.576000000000001</v>
      </c>
      <c r="AS29">
        <v>31.897383000000001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62.08000000000002</v>
      </c>
      <c r="BA29">
        <f t="shared" si="1"/>
        <v>2234.3747269999994</v>
      </c>
      <c r="BB29">
        <v>26</v>
      </c>
      <c r="BD29">
        <v>16.05</v>
      </c>
      <c r="BE29">
        <v>7.12</v>
      </c>
      <c r="BF29">
        <v>0.96</v>
      </c>
      <c r="BG29">
        <v>4.09</v>
      </c>
      <c r="BH29">
        <v>4.63</v>
      </c>
      <c r="BI29">
        <v>4.46</v>
      </c>
      <c r="BJ29">
        <v>1.46</v>
      </c>
      <c r="BK29">
        <v>3.02</v>
      </c>
      <c r="BL29">
        <v>1.96</v>
      </c>
      <c r="BM29">
        <v>1.59</v>
      </c>
      <c r="BN29">
        <v>0.52</v>
      </c>
      <c r="BO29">
        <v>9.3800000000000008</v>
      </c>
      <c r="BP29">
        <v>0</v>
      </c>
      <c r="BQ29">
        <v>4.41</v>
      </c>
      <c r="BR29">
        <v>2.0099999999999998</v>
      </c>
      <c r="BS29">
        <v>0.42</v>
      </c>
      <c r="BT29">
        <v>0</v>
      </c>
      <c r="BU29">
        <v>0</v>
      </c>
      <c r="BV29">
        <v>0</v>
      </c>
      <c r="BW29">
        <f t="shared" si="2"/>
        <v>62.08000000000002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118.36435299999999</v>
      </c>
      <c r="L30">
        <v>366.77029800000003</v>
      </c>
      <c r="M30">
        <v>82</v>
      </c>
      <c r="N30">
        <v>86.887699999999995</v>
      </c>
      <c r="O30">
        <v>123.66562500000001</v>
      </c>
      <c r="P30">
        <v>135.14169999999999</v>
      </c>
      <c r="Q30">
        <v>11.283632000000001</v>
      </c>
      <c r="R30">
        <v>22.817162</v>
      </c>
      <c r="S30">
        <v>13.449187999999999</v>
      </c>
      <c r="T30">
        <v>0</v>
      </c>
      <c r="U30">
        <v>378</v>
      </c>
      <c r="V30">
        <v>0</v>
      </c>
      <c r="W30">
        <v>16.3309</v>
      </c>
      <c r="X30">
        <v>72.470100000000002</v>
      </c>
      <c r="Y30">
        <v>0</v>
      </c>
      <c r="Z30">
        <v>13.1076</v>
      </c>
      <c r="AA30">
        <v>42.66</v>
      </c>
      <c r="AB30">
        <v>39.510120000000001</v>
      </c>
      <c r="AC30">
        <v>29.062808</v>
      </c>
      <c r="AD30">
        <v>36.591700000000003</v>
      </c>
      <c r="AE30">
        <v>49.436556000000003</v>
      </c>
      <c r="AF30">
        <v>8.8740000000000006</v>
      </c>
      <c r="AG30">
        <v>38.7684</v>
      </c>
      <c r="AH30">
        <v>152.94049999999999</v>
      </c>
      <c r="AI30">
        <v>66.195999999999998</v>
      </c>
      <c r="AJ30">
        <v>0</v>
      </c>
      <c r="AK30">
        <v>51.267600000000002</v>
      </c>
      <c r="AL30">
        <v>83.664000000000001</v>
      </c>
      <c r="AM30">
        <v>15.804048</v>
      </c>
      <c r="AN30">
        <v>0.68867999999999996</v>
      </c>
      <c r="AO30">
        <v>20.58</v>
      </c>
      <c r="AP30">
        <v>10.888500000000001</v>
      </c>
      <c r="AQ30">
        <v>20.411999999999999</v>
      </c>
      <c r="AR30">
        <v>48.576000000000001</v>
      </c>
      <c r="AS30">
        <v>31.897383000000001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62.08000000000002</v>
      </c>
      <c r="BA30">
        <f t="shared" si="1"/>
        <v>2263.4341530000002</v>
      </c>
      <c r="BB30">
        <v>27</v>
      </c>
      <c r="BD30">
        <v>16.05</v>
      </c>
      <c r="BE30">
        <v>7.12</v>
      </c>
      <c r="BF30">
        <v>0.96</v>
      </c>
      <c r="BG30">
        <v>4.09</v>
      </c>
      <c r="BH30">
        <v>4.63</v>
      </c>
      <c r="BI30">
        <v>4.46</v>
      </c>
      <c r="BJ30">
        <v>1.46</v>
      </c>
      <c r="BK30">
        <v>3.02</v>
      </c>
      <c r="BL30">
        <v>1.96</v>
      </c>
      <c r="BM30">
        <v>1.59</v>
      </c>
      <c r="BN30">
        <v>0.52</v>
      </c>
      <c r="BO30">
        <v>9.3800000000000008</v>
      </c>
      <c r="BP30">
        <v>0</v>
      </c>
      <c r="BQ30">
        <v>4.41</v>
      </c>
      <c r="BR30">
        <v>2.0099999999999998</v>
      </c>
      <c r="BS30">
        <v>0.42</v>
      </c>
      <c r="BT30">
        <v>0</v>
      </c>
      <c r="BU30">
        <v>0</v>
      </c>
      <c r="BV30">
        <v>0</v>
      </c>
      <c r="BW30">
        <f t="shared" si="2"/>
        <v>62.08000000000002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118.373127</v>
      </c>
      <c r="L31">
        <v>366.86465700000002</v>
      </c>
      <c r="M31">
        <v>82</v>
      </c>
      <c r="N31">
        <v>86.887699999999995</v>
      </c>
      <c r="O31">
        <v>123.66562500000001</v>
      </c>
      <c r="P31">
        <v>135.14169999999999</v>
      </c>
      <c r="Q31">
        <v>11.290827999999999</v>
      </c>
      <c r="R31">
        <v>22.240407999999999</v>
      </c>
      <c r="S31">
        <v>13.475103000000001</v>
      </c>
      <c r="T31">
        <v>0</v>
      </c>
      <c r="U31">
        <v>378</v>
      </c>
      <c r="V31">
        <v>0</v>
      </c>
      <c r="W31">
        <v>16.3309</v>
      </c>
      <c r="X31">
        <v>72.470100000000002</v>
      </c>
      <c r="Y31">
        <v>0</v>
      </c>
      <c r="Z31">
        <v>13.1076</v>
      </c>
      <c r="AA31">
        <v>42.66</v>
      </c>
      <c r="AB31">
        <v>39.510120000000001</v>
      </c>
      <c r="AC31">
        <v>29.062808</v>
      </c>
      <c r="AD31">
        <v>36.591700000000003</v>
      </c>
      <c r="AE31">
        <v>49.436556000000003</v>
      </c>
      <c r="AF31">
        <v>8.8740000000000006</v>
      </c>
      <c r="AG31">
        <v>38.7684</v>
      </c>
      <c r="AH31">
        <v>152.94049999999999</v>
      </c>
      <c r="AI31">
        <v>66.195999999999998</v>
      </c>
      <c r="AJ31">
        <v>0</v>
      </c>
      <c r="AK31">
        <v>51.267600000000002</v>
      </c>
      <c r="AL31">
        <v>83.664000000000001</v>
      </c>
      <c r="AM31">
        <v>15.804048</v>
      </c>
      <c r="AN31">
        <v>0.68867999999999996</v>
      </c>
      <c r="AO31">
        <v>20.58</v>
      </c>
      <c r="AP31">
        <v>10.888500000000001</v>
      </c>
      <c r="AQ31">
        <v>10.206</v>
      </c>
      <c r="AR31">
        <v>48.576000000000001</v>
      </c>
      <c r="AS31">
        <v>31.897383000000001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62.08000000000002</v>
      </c>
      <c r="BA31">
        <f t="shared" si="1"/>
        <v>2252.7876430000001</v>
      </c>
      <c r="BB31">
        <v>28</v>
      </c>
      <c r="BD31">
        <v>16.05</v>
      </c>
      <c r="BE31">
        <v>7.12</v>
      </c>
      <c r="BF31">
        <v>0.96</v>
      </c>
      <c r="BG31">
        <v>4.09</v>
      </c>
      <c r="BH31">
        <v>4.63</v>
      </c>
      <c r="BI31">
        <v>4.46</v>
      </c>
      <c r="BJ31">
        <v>1.46</v>
      </c>
      <c r="BK31">
        <v>3.02</v>
      </c>
      <c r="BL31">
        <v>1.96</v>
      </c>
      <c r="BM31">
        <v>1.59</v>
      </c>
      <c r="BN31">
        <v>0.52</v>
      </c>
      <c r="BO31">
        <v>9.3800000000000008</v>
      </c>
      <c r="BP31">
        <v>0</v>
      </c>
      <c r="BQ31">
        <v>4.41</v>
      </c>
      <c r="BR31">
        <v>2.0099999999999998</v>
      </c>
      <c r="BS31">
        <v>0.42</v>
      </c>
      <c r="BT31">
        <v>0</v>
      </c>
      <c r="BU31">
        <v>0</v>
      </c>
      <c r="BV31">
        <v>0</v>
      </c>
      <c r="BW31">
        <f t="shared" si="2"/>
        <v>62.08000000000002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118.36435299999999</v>
      </c>
      <c r="L32">
        <v>366.86465700000002</v>
      </c>
      <c r="M32">
        <v>82</v>
      </c>
      <c r="N32">
        <v>86.887699999999995</v>
      </c>
      <c r="O32">
        <v>123.66562500000001</v>
      </c>
      <c r="P32">
        <v>135.14169999999999</v>
      </c>
      <c r="Q32">
        <v>11.290827999999999</v>
      </c>
      <c r="R32">
        <v>22.240407999999999</v>
      </c>
      <c r="S32">
        <v>13.475103000000001</v>
      </c>
      <c r="T32">
        <v>0</v>
      </c>
      <c r="U32">
        <v>378</v>
      </c>
      <c r="V32">
        <v>0</v>
      </c>
      <c r="W32">
        <v>16.3309</v>
      </c>
      <c r="X32">
        <v>72.470100000000002</v>
      </c>
      <c r="Y32">
        <v>0</v>
      </c>
      <c r="Z32">
        <v>6.5537999999999998</v>
      </c>
      <c r="AA32">
        <v>42.66</v>
      </c>
      <c r="AB32">
        <v>39.510120000000001</v>
      </c>
      <c r="AC32">
        <v>29.062808</v>
      </c>
      <c r="AD32">
        <v>36.591700000000003</v>
      </c>
      <c r="AE32">
        <v>49.436556000000003</v>
      </c>
      <c r="AF32">
        <v>8.8740000000000006</v>
      </c>
      <c r="AG32">
        <v>38.7684</v>
      </c>
      <c r="AH32">
        <v>152.94049999999999</v>
      </c>
      <c r="AI32">
        <v>66.195999999999998</v>
      </c>
      <c r="AJ32">
        <v>0</v>
      </c>
      <c r="AK32">
        <v>51.267600000000002</v>
      </c>
      <c r="AL32">
        <v>83.664000000000001</v>
      </c>
      <c r="AM32">
        <v>15.804048</v>
      </c>
      <c r="AN32">
        <v>0.68867999999999996</v>
      </c>
      <c r="AO32">
        <v>20.58</v>
      </c>
      <c r="AP32">
        <v>10.888500000000001</v>
      </c>
      <c r="AQ32">
        <v>0</v>
      </c>
      <c r="AR32">
        <v>48.576000000000001</v>
      </c>
      <c r="AS32">
        <v>31.897383000000001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62.08000000000002</v>
      </c>
      <c r="BA32">
        <f t="shared" si="1"/>
        <v>2236.0190689999999</v>
      </c>
      <c r="BB32">
        <v>29</v>
      </c>
      <c r="BD32">
        <v>16.05</v>
      </c>
      <c r="BE32">
        <v>7.12</v>
      </c>
      <c r="BF32">
        <v>0.96</v>
      </c>
      <c r="BG32">
        <v>4.09</v>
      </c>
      <c r="BH32">
        <v>4.63</v>
      </c>
      <c r="BI32">
        <v>4.46</v>
      </c>
      <c r="BJ32">
        <v>1.46</v>
      </c>
      <c r="BK32">
        <v>3.02</v>
      </c>
      <c r="BL32">
        <v>1.96</v>
      </c>
      <c r="BM32">
        <v>1.59</v>
      </c>
      <c r="BN32">
        <v>0.52</v>
      </c>
      <c r="BO32">
        <v>9.3800000000000008</v>
      </c>
      <c r="BP32">
        <v>0</v>
      </c>
      <c r="BQ32">
        <v>4.41</v>
      </c>
      <c r="BR32">
        <v>2.0099999999999998</v>
      </c>
      <c r="BS32">
        <v>0.42</v>
      </c>
      <c r="BT32">
        <v>0</v>
      </c>
      <c r="BU32">
        <v>0</v>
      </c>
      <c r="BV32">
        <v>0</v>
      </c>
      <c r="BW32">
        <f t="shared" si="2"/>
        <v>62.08000000000002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118.373127</v>
      </c>
      <c r="L33">
        <v>366.86465700000002</v>
      </c>
      <c r="M33">
        <v>82</v>
      </c>
      <c r="N33">
        <v>86.887699999999995</v>
      </c>
      <c r="O33">
        <v>123.66562500000001</v>
      </c>
      <c r="P33">
        <v>135.14169999999999</v>
      </c>
      <c r="Q33">
        <v>9.6726510000000001</v>
      </c>
      <c r="R33">
        <v>22.240407999999999</v>
      </c>
      <c r="S33">
        <v>13.475103000000001</v>
      </c>
      <c r="T33">
        <v>0</v>
      </c>
      <c r="U33">
        <v>378</v>
      </c>
      <c r="V33">
        <v>0</v>
      </c>
      <c r="W33">
        <v>16.3309</v>
      </c>
      <c r="X33">
        <v>72.470100000000002</v>
      </c>
      <c r="Y33">
        <v>0</v>
      </c>
      <c r="Z33">
        <v>6.5537999999999998</v>
      </c>
      <c r="AA33">
        <v>42.66</v>
      </c>
      <c r="AB33">
        <v>39.510120000000001</v>
      </c>
      <c r="AC33">
        <v>29.062808</v>
      </c>
      <c r="AD33">
        <v>36.591700000000003</v>
      </c>
      <c r="AE33">
        <v>49.436556000000003</v>
      </c>
      <c r="AF33">
        <v>8.8740000000000006</v>
      </c>
      <c r="AG33">
        <v>38.7684</v>
      </c>
      <c r="AH33">
        <v>152.94049999999999</v>
      </c>
      <c r="AI33">
        <v>66.195999999999998</v>
      </c>
      <c r="AJ33">
        <v>0</v>
      </c>
      <c r="AK33">
        <v>51.267600000000002</v>
      </c>
      <c r="AL33">
        <v>79.364599999999996</v>
      </c>
      <c r="AM33">
        <v>15.804048</v>
      </c>
      <c r="AN33">
        <v>0.68867999999999996</v>
      </c>
      <c r="AO33">
        <v>20.58</v>
      </c>
      <c r="AP33">
        <v>8.3264999999999993</v>
      </c>
      <c r="AQ33">
        <v>0</v>
      </c>
      <c r="AR33">
        <v>48.576000000000001</v>
      </c>
      <c r="AS33">
        <v>31.897383000000001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62.130000000000017</v>
      </c>
      <c r="BA33">
        <f t="shared" si="1"/>
        <v>2227.598266</v>
      </c>
      <c r="BB33">
        <v>30</v>
      </c>
      <c r="BD33">
        <v>16.05</v>
      </c>
      <c r="BE33">
        <v>7.12</v>
      </c>
      <c r="BF33">
        <v>0.96</v>
      </c>
      <c r="BG33">
        <v>4.09</v>
      </c>
      <c r="BH33">
        <v>4.63</v>
      </c>
      <c r="BI33">
        <v>4.46</v>
      </c>
      <c r="BJ33">
        <v>1.51</v>
      </c>
      <c r="BK33">
        <v>3.02</v>
      </c>
      <c r="BL33">
        <v>1.96</v>
      </c>
      <c r="BM33">
        <v>1.59</v>
      </c>
      <c r="BN33">
        <v>0.52</v>
      </c>
      <c r="BO33">
        <v>9.3800000000000008</v>
      </c>
      <c r="BP33">
        <v>0</v>
      </c>
      <c r="BQ33">
        <v>4.41</v>
      </c>
      <c r="BR33">
        <v>2.0099999999999998</v>
      </c>
      <c r="BS33">
        <v>0.42</v>
      </c>
      <c r="BT33">
        <v>0</v>
      </c>
      <c r="BU33">
        <v>0</v>
      </c>
      <c r="BV33">
        <v>0</v>
      </c>
      <c r="BW33">
        <f t="shared" si="2"/>
        <v>62.130000000000017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118.36435299999999</v>
      </c>
      <c r="L34">
        <v>366.86465700000002</v>
      </c>
      <c r="M34">
        <v>82</v>
      </c>
      <c r="N34">
        <v>86.887699999999995</v>
      </c>
      <c r="O34">
        <v>123.66562500000001</v>
      </c>
      <c r="P34">
        <v>135.14169999999999</v>
      </c>
      <c r="Q34">
        <v>9.6726510000000001</v>
      </c>
      <c r="R34">
        <v>22.240407999999999</v>
      </c>
      <c r="S34">
        <v>13.475103000000001</v>
      </c>
      <c r="T34">
        <v>0</v>
      </c>
      <c r="U34">
        <v>378</v>
      </c>
      <c r="V34">
        <v>0</v>
      </c>
      <c r="W34">
        <v>16.3309</v>
      </c>
      <c r="X34">
        <v>72.470100000000002</v>
      </c>
      <c r="Y34">
        <v>0</v>
      </c>
      <c r="Z34">
        <v>6.5537999999999998</v>
      </c>
      <c r="AA34">
        <v>42.66</v>
      </c>
      <c r="AB34">
        <v>39.510120000000001</v>
      </c>
      <c r="AC34">
        <v>29.062808</v>
      </c>
      <c r="AD34">
        <v>36.591700000000003</v>
      </c>
      <c r="AE34">
        <v>49.436556000000003</v>
      </c>
      <c r="AF34">
        <v>8.8740000000000006</v>
      </c>
      <c r="AG34">
        <v>38.7684</v>
      </c>
      <c r="AH34">
        <v>152.94049999999999</v>
      </c>
      <c r="AI34">
        <v>66.195999999999998</v>
      </c>
      <c r="AJ34">
        <v>0</v>
      </c>
      <c r="AK34">
        <v>51.267600000000002</v>
      </c>
      <c r="AL34">
        <v>79.364599999999996</v>
      </c>
      <c r="AM34">
        <v>15.804048</v>
      </c>
      <c r="AN34">
        <v>0.68867999999999996</v>
      </c>
      <c r="AO34">
        <v>20.58</v>
      </c>
      <c r="AP34">
        <v>5.7645</v>
      </c>
      <c r="AQ34">
        <v>0</v>
      </c>
      <c r="AR34">
        <v>48.576000000000001</v>
      </c>
      <c r="AS34">
        <v>31.897383000000001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62.130000000000017</v>
      </c>
      <c r="BA34">
        <f t="shared" si="1"/>
        <v>2225.0274920000002</v>
      </c>
      <c r="BB34">
        <v>31</v>
      </c>
      <c r="BD34">
        <v>16.05</v>
      </c>
      <c r="BE34">
        <v>7.12</v>
      </c>
      <c r="BF34">
        <v>0.96</v>
      </c>
      <c r="BG34">
        <v>4.09</v>
      </c>
      <c r="BH34">
        <v>4.63</v>
      </c>
      <c r="BI34">
        <v>4.46</v>
      </c>
      <c r="BJ34">
        <v>1.51</v>
      </c>
      <c r="BK34">
        <v>3.02</v>
      </c>
      <c r="BL34">
        <v>1.96</v>
      </c>
      <c r="BM34">
        <v>1.59</v>
      </c>
      <c r="BN34">
        <v>0.52</v>
      </c>
      <c r="BO34">
        <v>9.3800000000000008</v>
      </c>
      <c r="BP34">
        <v>0</v>
      </c>
      <c r="BQ34">
        <v>4.41</v>
      </c>
      <c r="BR34">
        <v>2.0099999999999998</v>
      </c>
      <c r="BS34">
        <v>0.42</v>
      </c>
      <c r="BT34">
        <v>0</v>
      </c>
      <c r="BU34">
        <v>0</v>
      </c>
      <c r="BV34">
        <v>0</v>
      </c>
      <c r="BW34">
        <f t="shared" si="2"/>
        <v>62.130000000000017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118.373127</v>
      </c>
      <c r="L35">
        <v>366.86465700000002</v>
      </c>
      <c r="M35">
        <v>82</v>
      </c>
      <c r="N35">
        <v>86.887699999999995</v>
      </c>
      <c r="O35">
        <v>123.66562500000001</v>
      </c>
      <c r="P35">
        <v>135.14169999999999</v>
      </c>
      <c r="Q35">
        <v>3</v>
      </c>
      <c r="R35">
        <v>22.240407999999999</v>
      </c>
      <c r="S35">
        <v>13.475103000000001</v>
      </c>
      <c r="T35">
        <v>0</v>
      </c>
      <c r="U35">
        <v>378</v>
      </c>
      <c r="V35">
        <v>0</v>
      </c>
      <c r="W35">
        <v>16.3309</v>
      </c>
      <c r="X35">
        <v>72.470100000000002</v>
      </c>
      <c r="Y35">
        <v>0</v>
      </c>
      <c r="Z35">
        <v>13.2</v>
      </c>
      <c r="AA35">
        <v>42.66</v>
      </c>
      <c r="AB35">
        <v>39.510120000000001</v>
      </c>
      <c r="AC35">
        <v>29.062808</v>
      </c>
      <c r="AD35">
        <v>36.591700000000003</v>
      </c>
      <c r="AE35">
        <v>49.436556000000003</v>
      </c>
      <c r="AF35">
        <v>8.8740000000000006</v>
      </c>
      <c r="AG35">
        <v>38.7684</v>
      </c>
      <c r="AH35">
        <v>152.94049999999999</v>
      </c>
      <c r="AI35">
        <v>66.195999999999998</v>
      </c>
      <c r="AJ35">
        <v>0</v>
      </c>
      <c r="AK35">
        <v>51.267600000000002</v>
      </c>
      <c r="AL35">
        <v>79.364599999999996</v>
      </c>
      <c r="AM35">
        <v>15.804048</v>
      </c>
      <c r="AN35">
        <v>0.68867999999999996</v>
      </c>
      <c r="AO35">
        <v>22.05</v>
      </c>
      <c r="AP35">
        <v>5.7645</v>
      </c>
      <c r="AQ35">
        <v>0</v>
      </c>
      <c r="AR35">
        <v>48.576000000000001</v>
      </c>
      <c r="AS35">
        <v>31.897383000000001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62.08000000000002</v>
      </c>
      <c r="BA35">
        <f t="shared" si="1"/>
        <v>2226.429815</v>
      </c>
      <c r="BB35">
        <v>32</v>
      </c>
      <c r="BD35">
        <v>16.05</v>
      </c>
      <c r="BE35">
        <v>7.12</v>
      </c>
      <c r="BF35">
        <v>0.96</v>
      </c>
      <c r="BG35">
        <v>4.09</v>
      </c>
      <c r="BH35">
        <v>4.63</v>
      </c>
      <c r="BI35">
        <v>4.46</v>
      </c>
      <c r="BJ35">
        <v>1.46</v>
      </c>
      <c r="BK35">
        <v>3.02</v>
      </c>
      <c r="BL35">
        <v>1.96</v>
      </c>
      <c r="BM35">
        <v>1.59</v>
      </c>
      <c r="BN35">
        <v>0.52</v>
      </c>
      <c r="BO35">
        <v>9.3800000000000008</v>
      </c>
      <c r="BP35">
        <v>0</v>
      </c>
      <c r="BQ35">
        <v>4.41</v>
      </c>
      <c r="BR35">
        <v>2.0099999999999998</v>
      </c>
      <c r="BS35">
        <v>0.42</v>
      </c>
      <c r="BT35">
        <v>0</v>
      </c>
      <c r="BU35">
        <v>0</v>
      </c>
      <c r="BV35">
        <v>0</v>
      </c>
      <c r="BW35">
        <f t="shared" si="2"/>
        <v>62.08000000000002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118.37758599999999</v>
      </c>
      <c r="L36">
        <v>366.86465700000002</v>
      </c>
      <c r="M36">
        <v>82</v>
      </c>
      <c r="N36">
        <v>86.887699999999995</v>
      </c>
      <c r="O36">
        <v>123.66562500000001</v>
      </c>
      <c r="P36">
        <v>135.14169999999999</v>
      </c>
      <c r="Q36">
        <v>3</v>
      </c>
      <c r="R36">
        <v>22.240407999999999</v>
      </c>
      <c r="S36">
        <v>13.475103000000001</v>
      </c>
      <c r="T36">
        <v>0</v>
      </c>
      <c r="U36">
        <v>378</v>
      </c>
      <c r="V36">
        <v>0</v>
      </c>
      <c r="W36">
        <v>16.3309</v>
      </c>
      <c r="X36">
        <v>72.470100000000002</v>
      </c>
      <c r="Y36">
        <v>0</v>
      </c>
      <c r="Z36">
        <v>13.2</v>
      </c>
      <c r="AA36">
        <v>42.66</v>
      </c>
      <c r="AB36">
        <v>39.510120000000001</v>
      </c>
      <c r="AC36">
        <v>29.062808</v>
      </c>
      <c r="AD36">
        <v>36.591700000000003</v>
      </c>
      <c r="AE36">
        <v>49.436556000000003</v>
      </c>
      <c r="AF36">
        <v>8.8740000000000006</v>
      </c>
      <c r="AG36">
        <v>38.7684</v>
      </c>
      <c r="AH36">
        <v>152.94049999999999</v>
      </c>
      <c r="AI36">
        <v>42.009</v>
      </c>
      <c r="AJ36">
        <v>0</v>
      </c>
      <c r="AK36">
        <v>51.267600000000002</v>
      </c>
      <c r="AL36">
        <v>79.364599999999996</v>
      </c>
      <c r="AM36">
        <v>15.804048</v>
      </c>
      <c r="AN36">
        <v>0.68867999999999996</v>
      </c>
      <c r="AO36">
        <v>22.05</v>
      </c>
      <c r="AP36">
        <v>8.3264999999999993</v>
      </c>
      <c r="AQ36">
        <v>0</v>
      </c>
      <c r="AR36">
        <v>48.576000000000001</v>
      </c>
      <c r="AS36">
        <v>31.897383000000001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62.150000000000013</v>
      </c>
      <c r="BA36">
        <f t="shared" si="1"/>
        <v>2204.8792739999999</v>
      </c>
      <c r="BB36">
        <v>33</v>
      </c>
      <c r="BD36">
        <v>16.05</v>
      </c>
      <c r="BE36">
        <v>7.12</v>
      </c>
      <c r="BF36">
        <v>0.96</v>
      </c>
      <c r="BG36">
        <v>4.09</v>
      </c>
      <c r="BH36">
        <v>4.63</v>
      </c>
      <c r="BI36">
        <v>4.46</v>
      </c>
      <c r="BJ36">
        <v>1.53</v>
      </c>
      <c r="BK36">
        <v>3.02</v>
      </c>
      <c r="BL36">
        <v>1.96</v>
      </c>
      <c r="BM36">
        <v>1.59</v>
      </c>
      <c r="BN36">
        <v>0.52</v>
      </c>
      <c r="BO36">
        <v>9.3800000000000008</v>
      </c>
      <c r="BP36">
        <v>0</v>
      </c>
      <c r="BQ36">
        <v>4.41</v>
      </c>
      <c r="BR36">
        <v>2.0099999999999998</v>
      </c>
      <c r="BS36">
        <v>0.42</v>
      </c>
      <c r="BT36">
        <v>0</v>
      </c>
      <c r="BU36">
        <v>0</v>
      </c>
      <c r="BV36">
        <v>0</v>
      </c>
      <c r="BW36">
        <f t="shared" si="2"/>
        <v>62.150000000000013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118.386335</v>
      </c>
      <c r="L37">
        <v>366.86465700000002</v>
      </c>
      <c r="M37">
        <v>82</v>
      </c>
      <c r="N37">
        <v>86.887699999999995</v>
      </c>
      <c r="O37">
        <v>123.66562500000001</v>
      </c>
      <c r="P37">
        <v>135.14169999999999</v>
      </c>
      <c r="Q37">
        <v>11.290827999999999</v>
      </c>
      <c r="R37">
        <v>22.073114</v>
      </c>
      <c r="S37">
        <v>13.475103000000001</v>
      </c>
      <c r="T37">
        <v>0</v>
      </c>
      <c r="U37">
        <v>378</v>
      </c>
      <c r="V37">
        <v>0</v>
      </c>
      <c r="W37">
        <v>16.3309</v>
      </c>
      <c r="X37">
        <v>72.470100000000002</v>
      </c>
      <c r="Y37">
        <v>0</v>
      </c>
      <c r="Z37">
        <v>13.2</v>
      </c>
      <c r="AA37">
        <v>42.66</v>
      </c>
      <c r="AB37">
        <v>39.510120000000001</v>
      </c>
      <c r="AC37">
        <v>29.062808</v>
      </c>
      <c r="AD37">
        <v>36.591700000000003</v>
      </c>
      <c r="AE37">
        <v>49.436556000000003</v>
      </c>
      <c r="AF37">
        <v>0</v>
      </c>
      <c r="AG37">
        <v>38.7684</v>
      </c>
      <c r="AH37">
        <v>152.94049999999999</v>
      </c>
      <c r="AI37">
        <v>42.009</v>
      </c>
      <c r="AJ37">
        <v>0</v>
      </c>
      <c r="AK37">
        <v>51.267600000000002</v>
      </c>
      <c r="AL37">
        <v>79.364599999999996</v>
      </c>
      <c r="AM37">
        <v>15.804048</v>
      </c>
      <c r="AN37">
        <v>0.68867999999999996</v>
      </c>
      <c r="AO37">
        <v>22.05</v>
      </c>
      <c r="AP37">
        <v>11.529</v>
      </c>
      <c r="AQ37">
        <v>0</v>
      </c>
      <c r="AR37">
        <v>48.576000000000001</v>
      </c>
      <c r="AS37">
        <v>31.897383000000001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61.890000000000022</v>
      </c>
      <c r="BA37">
        <f t="shared" si="1"/>
        <v>2207.0800569999997</v>
      </c>
      <c r="BB37">
        <v>34</v>
      </c>
      <c r="BD37">
        <v>16.05</v>
      </c>
      <c r="BE37">
        <v>7.12</v>
      </c>
      <c r="BF37">
        <v>0.96</v>
      </c>
      <c r="BG37">
        <v>4.09</v>
      </c>
      <c r="BH37">
        <v>4.63</v>
      </c>
      <c r="BI37">
        <v>4.46</v>
      </c>
      <c r="BJ37">
        <v>1.52</v>
      </c>
      <c r="BK37">
        <v>3.02</v>
      </c>
      <c r="BL37">
        <v>1.96</v>
      </c>
      <c r="BM37">
        <v>1.59</v>
      </c>
      <c r="BN37">
        <v>0.52</v>
      </c>
      <c r="BO37">
        <v>9.1300000000000008</v>
      </c>
      <c r="BP37">
        <v>0</v>
      </c>
      <c r="BQ37">
        <v>4.41</v>
      </c>
      <c r="BR37">
        <v>2.0099999999999998</v>
      </c>
      <c r="BS37">
        <v>0.42</v>
      </c>
      <c r="BT37">
        <v>0</v>
      </c>
      <c r="BU37">
        <v>0</v>
      </c>
      <c r="BV37">
        <v>0</v>
      </c>
      <c r="BW37">
        <f t="shared" si="2"/>
        <v>61.890000000000022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118.37758599999999</v>
      </c>
      <c r="L38">
        <v>366.86465700000002</v>
      </c>
      <c r="M38">
        <v>82</v>
      </c>
      <c r="N38">
        <v>86.887699999999995</v>
      </c>
      <c r="O38">
        <v>123.66562500000001</v>
      </c>
      <c r="P38">
        <v>135.14169999999999</v>
      </c>
      <c r="Q38">
        <v>11.290827999999999</v>
      </c>
      <c r="R38">
        <v>22.073114</v>
      </c>
      <c r="S38">
        <v>13.475103000000001</v>
      </c>
      <c r="T38">
        <v>0</v>
      </c>
      <c r="U38">
        <v>378</v>
      </c>
      <c r="V38">
        <v>0</v>
      </c>
      <c r="W38">
        <v>16.3309</v>
      </c>
      <c r="X38">
        <v>72.470100000000002</v>
      </c>
      <c r="Y38">
        <v>0</v>
      </c>
      <c r="Z38">
        <v>13.2</v>
      </c>
      <c r="AA38">
        <v>42.66</v>
      </c>
      <c r="AB38">
        <v>39.510120000000001</v>
      </c>
      <c r="AC38">
        <v>29.062808</v>
      </c>
      <c r="AD38">
        <v>36.591700000000003</v>
      </c>
      <c r="AE38">
        <v>49.436556000000003</v>
      </c>
      <c r="AF38">
        <v>0</v>
      </c>
      <c r="AG38">
        <v>38.7684</v>
      </c>
      <c r="AH38">
        <v>152.94049999999999</v>
      </c>
      <c r="AI38">
        <v>42.009</v>
      </c>
      <c r="AJ38">
        <v>0</v>
      </c>
      <c r="AK38">
        <v>51.267600000000002</v>
      </c>
      <c r="AL38">
        <v>79.364599999999996</v>
      </c>
      <c r="AM38">
        <v>15.804048</v>
      </c>
      <c r="AN38">
        <v>0.68867999999999996</v>
      </c>
      <c r="AO38">
        <v>22.05</v>
      </c>
      <c r="AP38">
        <v>11.529</v>
      </c>
      <c r="AQ38">
        <v>0</v>
      </c>
      <c r="AR38">
        <v>48.576000000000001</v>
      </c>
      <c r="AS38">
        <v>31.897383000000001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61.890000000000022</v>
      </c>
      <c r="BA38">
        <f t="shared" si="1"/>
        <v>2207.0713079999996</v>
      </c>
      <c r="BB38">
        <v>35</v>
      </c>
      <c r="BD38">
        <v>16.05</v>
      </c>
      <c r="BE38">
        <v>7.12</v>
      </c>
      <c r="BF38">
        <v>0.96</v>
      </c>
      <c r="BG38">
        <v>4.09</v>
      </c>
      <c r="BH38">
        <v>4.63</v>
      </c>
      <c r="BI38">
        <v>4.46</v>
      </c>
      <c r="BJ38">
        <v>1.52</v>
      </c>
      <c r="BK38">
        <v>3.02</v>
      </c>
      <c r="BL38">
        <v>1.96</v>
      </c>
      <c r="BM38">
        <v>1.59</v>
      </c>
      <c r="BN38">
        <v>0.52</v>
      </c>
      <c r="BO38">
        <v>9.1300000000000008</v>
      </c>
      <c r="BP38">
        <v>0</v>
      </c>
      <c r="BQ38">
        <v>4.41</v>
      </c>
      <c r="BR38">
        <v>2.0099999999999998</v>
      </c>
      <c r="BS38">
        <v>0.42</v>
      </c>
      <c r="BT38">
        <v>0</v>
      </c>
      <c r="BU38">
        <v>0</v>
      </c>
      <c r="BV38">
        <v>0</v>
      </c>
      <c r="BW38">
        <f t="shared" si="2"/>
        <v>61.890000000000022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118.386335</v>
      </c>
      <c r="L39">
        <v>366.86465700000002</v>
      </c>
      <c r="M39">
        <v>82</v>
      </c>
      <c r="N39">
        <v>86.887699999999995</v>
      </c>
      <c r="O39">
        <v>123.66562500000001</v>
      </c>
      <c r="P39">
        <v>135.14169999999999</v>
      </c>
      <c r="Q39">
        <v>11.998505</v>
      </c>
      <c r="R39">
        <v>22.854582000000001</v>
      </c>
      <c r="S39">
        <v>13.475103000000001</v>
      </c>
      <c r="T39">
        <v>0</v>
      </c>
      <c r="U39">
        <v>378</v>
      </c>
      <c r="V39">
        <v>0</v>
      </c>
      <c r="W39">
        <v>30.9236</v>
      </c>
      <c r="X39">
        <v>119.420424</v>
      </c>
      <c r="Y39">
        <v>0</v>
      </c>
      <c r="Z39">
        <v>13.2</v>
      </c>
      <c r="AA39">
        <v>42.66</v>
      </c>
      <c r="AB39">
        <v>39.510120000000001</v>
      </c>
      <c r="AC39">
        <v>29.062808</v>
      </c>
      <c r="AD39">
        <v>36.591700000000003</v>
      </c>
      <c r="AE39">
        <v>49.436556000000003</v>
      </c>
      <c r="AF39">
        <v>0</v>
      </c>
      <c r="AG39">
        <v>38.7684</v>
      </c>
      <c r="AH39">
        <v>152.94049999999999</v>
      </c>
      <c r="AI39">
        <v>42.009</v>
      </c>
      <c r="AJ39">
        <v>0</v>
      </c>
      <c r="AK39">
        <v>51.267600000000002</v>
      </c>
      <c r="AL39">
        <v>79.364599999999996</v>
      </c>
      <c r="AM39">
        <v>15.804048</v>
      </c>
      <c r="AN39">
        <v>0.68867999999999996</v>
      </c>
      <c r="AO39">
        <v>21.756</v>
      </c>
      <c r="AP39">
        <v>11.529</v>
      </c>
      <c r="AQ39">
        <v>0</v>
      </c>
      <c r="AR39">
        <v>48.576000000000001</v>
      </c>
      <c r="AS39">
        <v>31.897383000000001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61.890000000000022</v>
      </c>
      <c r="BA39">
        <f t="shared" si="1"/>
        <v>2269.8182259999999</v>
      </c>
      <c r="BB39">
        <v>36</v>
      </c>
      <c r="BD39">
        <v>16.05</v>
      </c>
      <c r="BE39">
        <v>7.12</v>
      </c>
      <c r="BF39">
        <v>0.96</v>
      </c>
      <c r="BG39">
        <v>4.09</v>
      </c>
      <c r="BH39">
        <v>4.63</v>
      </c>
      <c r="BI39">
        <v>4.46</v>
      </c>
      <c r="BJ39">
        <v>1.52</v>
      </c>
      <c r="BK39">
        <v>3.02</v>
      </c>
      <c r="BL39">
        <v>1.96</v>
      </c>
      <c r="BM39">
        <v>1.59</v>
      </c>
      <c r="BN39">
        <v>0.52</v>
      </c>
      <c r="BO39">
        <v>9.1300000000000008</v>
      </c>
      <c r="BP39">
        <v>0</v>
      </c>
      <c r="BQ39">
        <v>4.41</v>
      </c>
      <c r="BR39">
        <v>2.0099999999999998</v>
      </c>
      <c r="BS39">
        <v>0.42</v>
      </c>
      <c r="BT39">
        <v>0</v>
      </c>
      <c r="BU39">
        <v>0</v>
      </c>
      <c r="BV39">
        <v>0</v>
      </c>
      <c r="BW39">
        <f t="shared" si="2"/>
        <v>61.890000000000022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118.37758599999999</v>
      </c>
      <c r="L40">
        <v>366.86465700000002</v>
      </c>
      <c r="M40">
        <v>82</v>
      </c>
      <c r="N40">
        <v>86.887699999999995</v>
      </c>
      <c r="O40">
        <v>123.66562500000001</v>
      </c>
      <c r="P40">
        <v>135.14169999999999</v>
      </c>
      <c r="Q40">
        <v>11.998505</v>
      </c>
      <c r="R40">
        <v>22.854582000000001</v>
      </c>
      <c r="S40">
        <v>13.475103000000001</v>
      </c>
      <c r="T40">
        <v>0</v>
      </c>
      <c r="U40">
        <v>378</v>
      </c>
      <c r="V40">
        <v>0</v>
      </c>
      <c r="W40">
        <v>30.9236</v>
      </c>
      <c r="X40">
        <v>122.26090000000001</v>
      </c>
      <c r="Y40">
        <v>0</v>
      </c>
      <c r="Z40">
        <v>19.8</v>
      </c>
      <c r="AA40">
        <v>42.66</v>
      </c>
      <c r="AB40">
        <v>39.510120000000001</v>
      </c>
      <c r="AC40">
        <v>29.062808</v>
      </c>
      <c r="AD40">
        <v>36.591700000000003</v>
      </c>
      <c r="AE40">
        <v>49.436556000000003</v>
      </c>
      <c r="AF40">
        <v>0</v>
      </c>
      <c r="AG40">
        <v>38.7684</v>
      </c>
      <c r="AH40">
        <v>152.94049999999999</v>
      </c>
      <c r="AI40">
        <v>42.009</v>
      </c>
      <c r="AJ40">
        <v>0</v>
      </c>
      <c r="AK40">
        <v>51.267600000000002</v>
      </c>
      <c r="AL40">
        <v>79.364599999999996</v>
      </c>
      <c r="AM40">
        <v>15.804048</v>
      </c>
      <c r="AN40">
        <v>0.68867999999999996</v>
      </c>
      <c r="AO40">
        <v>21.756</v>
      </c>
      <c r="AP40">
        <v>11.529</v>
      </c>
      <c r="AQ40">
        <v>0</v>
      </c>
      <c r="AR40">
        <v>48.576000000000001</v>
      </c>
      <c r="AS40">
        <v>31.897383000000001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61.890000000000022</v>
      </c>
      <c r="BA40">
        <f t="shared" si="1"/>
        <v>2279.249953</v>
      </c>
      <c r="BB40">
        <v>37</v>
      </c>
      <c r="BD40">
        <v>16.05</v>
      </c>
      <c r="BE40">
        <v>7.12</v>
      </c>
      <c r="BF40">
        <v>0.96</v>
      </c>
      <c r="BG40">
        <v>4.09</v>
      </c>
      <c r="BH40">
        <v>4.63</v>
      </c>
      <c r="BI40">
        <v>4.46</v>
      </c>
      <c r="BJ40">
        <v>1.52</v>
      </c>
      <c r="BK40">
        <v>3.02</v>
      </c>
      <c r="BL40">
        <v>1.96</v>
      </c>
      <c r="BM40">
        <v>1.59</v>
      </c>
      <c r="BN40">
        <v>0.52</v>
      </c>
      <c r="BO40">
        <v>9.1300000000000008</v>
      </c>
      <c r="BP40">
        <v>0</v>
      </c>
      <c r="BQ40">
        <v>4.41</v>
      </c>
      <c r="BR40">
        <v>2.0099999999999998</v>
      </c>
      <c r="BS40">
        <v>0.42</v>
      </c>
      <c r="BT40">
        <v>0</v>
      </c>
      <c r="BU40">
        <v>0</v>
      </c>
      <c r="BV40">
        <v>0</v>
      </c>
      <c r="BW40">
        <f t="shared" si="2"/>
        <v>61.890000000000022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118.385897</v>
      </c>
      <c r="L41">
        <v>366.86465700000002</v>
      </c>
      <c r="M41">
        <v>82</v>
      </c>
      <c r="N41">
        <v>86.887699999999995</v>
      </c>
      <c r="O41">
        <v>123.66562500000001</v>
      </c>
      <c r="P41">
        <v>135.14169999999999</v>
      </c>
      <c r="Q41">
        <v>3</v>
      </c>
      <c r="R41">
        <v>22.854582000000001</v>
      </c>
      <c r="S41">
        <v>14.142443</v>
      </c>
      <c r="T41">
        <v>0</v>
      </c>
      <c r="U41">
        <v>378</v>
      </c>
      <c r="V41">
        <v>0</v>
      </c>
      <c r="W41">
        <v>30.9236</v>
      </c>
      <c r="X41">
        <v>122.26090000000001</v>
      </c>
      <c r="Y41">
        <v>0</v>
      </c>
      <c r="Z41">
        <v>19.8</v>
      </c>
      <c r="AA41">
        <v>42.66</v>
      </c>
      <c r="AB41">
        <v>39.510120000000001</v>
      </c>
      <c r="AC41">
        <v>29.062808</v>
      </c>
      <c r="AD41">
        <v>36.591700000000003</v>
      </c>
      <c r="AE41">
        <v>49.436556000000003</v>
      </c>
      <c r="AF41">
        <v>0</v>
      </c>
      <c r="AG41">
        <v>38.7684</v>
      </c>
      <c r="AH41">
        <v>152.94049999999999</v>
      </c>
      <c r="AI41">
        <v>42.009</v>
      </c>
      <c r="AJ41">
        <v>0</v>
      </c>
      <c r="AK41">
        <v>51.267600000000002</v>
      </c>
      <c r="AL41">
        <v>79.364599999999996</v>
      </c>
      <c r="AM41">
        <v>15.804048</v>
      </c>
      <c r="AN41">
        <v>0.68867999999999996</v>
      </c>
      <c r="AO41">
        <v>21.756</v>
      </c>
      <c r="AP41">
        <v>11.529</v>
      </c>
      <c r="AQ41">
        <v>0</v>
      </c>
      <c r="AR41">
        <v>48.576000000000001</v>
      </c>
      <c r="AS41">
        <v>31.897383000000001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61.890000000000022</v>
      </c>
      <c r="BA41">
        <f t="shared" si="1"/>
        <v>2270.9270989999995</v>
      </c>
      <c r="BB41">
        <v>38</v>
      </c>
      <c r="BD41">
        <v>16.05</v>
      </c>
      <c r="BE41">
        <v>7.12</v>
      </c>
      <c r="BF41">
        <v>0.96</v>
      </c>
      <c r="BG41">
        <v>4.09</v>
      </c>
      <c r="BH41">
        <v>4.63</v>
      </c>
      <c r="BI41">
        <v>4.46</v>
      </c>
      <c r="BJ41">
        <v>1.52</v>
      </c>
      <c r="BK41">
        <v>3.02</v>
      </c>
      <c r="BL41">
        <v>1.96</v>
      </c>
      <c r="BM41">
        <v>1.59</v>
      </c>
      <c r="BN41">
        <v>0.52</v>
      </c>
      <c r="BO41">
        <v>9.1300000000000008</v>
      </c>
      <c r="BP41">
        <v>0</v>
      </c>
      <c r="BQ41">
        <v>4.41</v>
      </c>
      <c r="BR41">
        <v>2.0099999999999998</v>
      </c>
      <c r="BS41">
        <v>0.42</v>
      </c>
      <c r="BT41">
        <v>0</v>
      </c>
      <c r="BU41">
        <v>0</v>
      </c>
      <c r="BV41">
        <v>0</v>
      </c>
      <c r="BW41">
        <f t="shared" si="2"/>
        <v>61.890000000000022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117.341898</v>
      </c>
      <c r="L42">
        <v>365.22833800000001</v>
      </c>
      <c r="M42">
        <v>82</v>
      </c>
      <c r="N42">
        <v>86.887699999999995</v>
      </c>
      <c r="O42">
        <v>123.66562500000001</v>
      </c>
      <c r="P42">
        <v>135.14169999999999</v>
      </c>
      <c r="Q42">
        <v>12.583299999999999</v>
      </c>
      <c r="R42">
        <v>24.617699999999999</v>
      </c>
      <c r="S42">
        <v>15.5905</v>
      </c>
      <c r="T42">
        <v>0</v>
      </c>
      <c r="U42">
        <v>378</v>
      </c>
      <c r="V42">
        <v>0</v>
      </c>
      <c r="W42">
        <v>30.9236</v>
      </c>
      <c r="X42">
        <v>122.26090000000001</v>
      </c>
      <c r="Y42">
        <v>0</v>
      </c>
      <c r="Z42">
        <v>19.8</v>
      </c>
      <c r="AA42">
        <v>42.66</v>
      </c>
      <c r="AB42">
        <v>39.510120000000001</v>
      </c>
      <c r="AC42">
        <v>29.062808</v>
      </c>
      <c r="AD42">
        <v>36.591700000000003</v>
      </c>
      <c r="AE42">
        <v>49.436556000000003</v>
      </c>
      <c r="AF42">
        <v>0</v>
      </c>
      <c r="AG42">
        <v>38.7684</v>
      </c>
      <c r="AH42">
        <v>152.94049999999999</v>
      </c>
      <c r="AI42">
        <v>42.009</v>
      </c>
      <c r="AJ42">
        <v>0</v>
      </c>
      <c r="AK42">
        <v>51.267600000000002</v>
      </c>
      <c r="AL42">
        <v>79.364599999999996</v>
      </c>
      <c r="AM42">
        <v>15.804048</v>
      </c>
      <c r="AN42">
        <v>0.68867999999999996</v>
      </c>
      <c r="AO42">
        <v>21.756</v>
      </c>
      <c r="AP42">
        <v>11.529</v>
      </c>
      <c r="AQ42">
        <v>0</v>
      </c>
      <c r="AR42">
        <v>48.576000000000001</v>
      </c>
      <c r="AS42">
        <v>31.897383000000001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61.890000000000022</v>
      </c>
      <c r="BA42">
        <f t="shared" si="1"/>
        <v>2281.041256</v>
      </c>
      <c r="BB42">
        <v>39</v>
      </c>
      <c r="BD42">
        <v>16.05</v>
      </c>
      <c r="BE42">
        <v>7.12</v>
      </c>
      <c r="BF42">
        <v>0.96</v>
      </c>
      <c r="BG42">
        <v>4.09</v>
      </c>
      <c r="BH42">
        <v>4.63</v>
      </c>
      <c r="BI42">
        <v>4.46</v>
      </c>
      <c r="BJ42">
        <v>1.52</v>
      </c>
      <c r="BK42">
        <v>3.02</v>
      </c>
      <c r="BL42">
        <v>1.96</v>
      </c>
      <c r="BM42">
        <v>1.59</v>
      </c>
      <c r="BN42">
        <v>0.52</v>
      </c>
      <c r="BO42">
        <v>9.1300000000000008</v>
      </c>
      <c r="BP42">
        <v>0</v>
      </c>
      <c r="BQ42">
        <v>4.41</v>
      </c>
      <c r="BR42">
        <v>2.0099999999999998</v>
      </c>
      <c r="BS42">
        <v>0.42</v>
      </c>
      <c r="BT42">
        <v>0</v>
      </c>
      <c r="BU42">
        <v>0</v>
      </c>
      <c r="BV42">
        <v>0</v>
      </c>
      <c r="BW42">
        <f t="shared" si="2"/>
        <v>61.890000000000022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118.385897</v>
      </c>
      <c r="L43">
        <v>415.97239999999999</v>
      </c>
      <c r="M43">
        <v>82</v>
      </c>
      <c r="N43">
        <v>86.887699999999995</v>
      </c>
      <c r="O43">
        <v>123.66562500000001</v>
      </c>
      <c r="P43">
        <v>135.14169999999999</v>
      </c>
      <c r="Q43">
        <v>12.583299999999999</v>
      </c>
      <c r="R43">
        <v>24.617699999999999</v>
      </c>
      <c r="S43">
        <v>15.5905</v>
      </c>
      <c r="T43">
        <v>0</v>
      </c>
      <c r="U43">
        <v>378</v>
      </c>
      <c r="V43">
        <v>9.1045999999999996</v>
      </c>
      <c r="W43">
        <v>30.9236</v>
      </c>
      <c r="X43">
        <v>122.26090000000001</v>
      </c>
      <c r="Y43">
        <v>0</v>
      </c>
      <c r="Z43">
        <v>19.8</v>
      </c>
      <c r="AA43">
        <v>42.66</v>
      </c>
      <c r="AB43">
        <v>39.510120000000001</v>
      </c>
      <c r="AC43">
        <v>29.062808</v>
      </c>
      <c r="AD43">
        <v>36.591700000000003</v>
      </c>
      <c r="AE43">
        <v>49.436556000000003</v>
      </c>
      <c r="AF43">
        <v>0</v>
      </c>
      <c r="AG43">
        <v>38.7684</v>
      </c>
      <c r="AH43">
        <v>152.94049999999999</v>
      </c>
      <c r="AI43">
        <v>57.284999999999997</v>
      </c>
      <c r="AJ43">
        <v>0</v>
      </c>
      <c r="AK43">
        <v>51.267600000000002</v>
      </c>
      <c r="AL43">
        <v>79.364599999999996</v>
      </c>
      <c r="AM43">
        <v>15.804048</v>
      </c>
      <c r="AN43">
        <v>0.68867999999999996</v>
      </c>
      <c r="AO43">
        <v>21.756</v>
      </c>
      <c r="AP43">
        <v>11.529</v>
      </c>
      <c r="AQ43">
        <v>0</v>
      </c>
      <c r="AR43">
        <v>48.576000000000001</v>
      </c>
      <c r="AS43">
        <v>31.897383000000001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61.83000000000002</v>
      </c>
      <c r="BA43">
        <f t="shared" si="1"/>
        <v>2357.1499169999997</v>
      </c>
      <c r="BB43">
        <v>40</v>
      </c>
      <c r="BD43">
        <v>16.05</v>
      </c>
      <c r="BE43">
        <v>7.12</v>
      </c>
      <c r="BF43">
        <v>0.96</v>
      </c>
      <c r="BG43">
        <v>4.09</v>
      </c>
      <c r="BH43">
        <v>4.63</v>
      </c>
      <c r="BI43">
        <v>4.46</v>
      </c>
      <c r="BJ43">
        <v>1.46</v>
      </c>
      <c r="BK43">
        <v>3.02</v>
      </c>
      <c r="BL43">
        <v>1.96</v>
      </c>
      <c r="BM43">
        <v>1.59</v>
      </c>
      <c r="BN43">
        <v>0.52</v>
      </c>
      <c r="BO43">
        <v>9.1300000000000008</v>
      </c>
      <c r="BP43">
        <v>0</v>
      </c>
      <c r="BQ43">
        <v>4.41</v>
      </c>
      <c r="BR43">
        <v>2.0099999999999998</v>
      </c>
      <c r="BS43">
        <v>0.42</v>
      </c>
      <c r="BT43">
        <v>0</v>
      </c>
      <c r="BU43">
        <v>0</v>
      </c>
      <c r="BV43">
        <v>0</v>
      </c>
      <c r="BW43">
        <f t="shared" si="2"/>
        <v>61.83000000000002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118.37714800000001</v>
      </c>
      <c r="L44">
        <v>415.97239999999999</v>
      </c>
      <c r="M44">
        <v>82</v>
      </c>
      <c r="N44">
        <v>86.887699999999995</v>
      </c>
      <c r="O44">
        <v>123.66562500000001</v>
      </c>
      <c r="P44">
        <v>135.14169999999999</v>
      </c>
      <c r="Q44">
        <v>12.583299999999999</v>
      </c>
      <c r="R44">
        <v>24.617699999999999</v>
      </c>
      <c r="S44">
        <v>15.5905</v>
      </c>
      <c r="T44">
        <v>0</v>
      </c>
      <c r="U44">
        <v>378</v>
      </c>
      <c r="V44">
        <v>9.1045999999999996</v>
      </c>
      <c r="W44">
        <v>30.9236</v>
      </c>
      <c r="X44">
        <v>122.26090000000001</v>
      </c>
      <c r="Y44">
        <v>0</v>
      </c>
      <c r="Z44">
        <v>19.8</v>
      </c>
      <c r="AA44">
        <v>42.66</v>
      </c>
      <c r="AB44">
        <v>39.510120000000001</v>
      </c>
      <c r="AC44">
        <v>29.062808</v>
      </c>
      <c r="AD44">
        <v>36.591700000000003</v>
      </c>
      <c r="AE44">
        <v>49.436556000000003</v>
      </c>
      <c r="AF44">
        <v>0</v>
      </c>
      <c r="AG44">
        <v>38.7684</v>
      </c>
      <c r="AH44">
        <v>152.94049999999999</v>
      </c>
      <c r="AI44">
        <v>57.284999999999997</v>
      </c>
      <c r="AJ44">
        <v>0</v>
      </c>
      <c r="AK44">
        <v>51.267600000000002</v>
      </c>
      <c r="AL44">
        <v>79.364599999999996</v>
      </c>
      <c r="AM44">
        <v>15.804048</v>
      </c>
      <c r="AN44">
        <v>0.68867999999999996</v>
      </c>
      <c r="AO44">
        <v>21.756</v>
      </c>
      <c r="AP44">
        <v>11.529</v>
      </c>
      <c r="AQ44">
        <v>0</v>
      </c>
      <c r="AR44">
        <v>48.576000000000001</v>
      </c>
      <c r="AS44">
        <v>31.897383000000001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61.83000000000002</v>
      </c>
      <c r="BA44">
        <f t="shared" si="1"/>
        <v>2357.1411679999997</v>
      </c>
      <c r="BB44">
        <v>41</v>
      </c>
      <c r="BD44">
        <v>16.05</v>
      </c>
      <c r="BE44">
        <v>7.12</v>
      </c>
      <c r="BF44">
        <v>0.96</v>
      </c>
      <c r="BG44">
        <v>4.09</v>
      </c>
      <c r="BH44">
        <v>4.63</v>
      </c>
      <c r="BI44">
        <v>4.46</v>
      </c>
      <c r="BJ44">
        <v>1.46</v>
      </c>
      <c r="BK44">
        <v>3.02</v>
      </c>
      <c r="BL44">
        <v>1.96</v>
      </c>
      <c r="BM44">
        <v>1.59</v>
      </c>
      <c r="BN44">
        <v>0.52</v>
      </c>
      <c r="BO44">
        <v>9.1300000000000008</v>
      </c>
      <c r="BP44">
        <v>0</v>
      </c>
      <c r="BQ44">
        <v>4.41</v>
      </c>
      <c r="BR44">
        <v>2.0099999999999998</v>
      </c>
      <c r="BS44">
        <v>0.42</v>
      </c>
      <c r="BT44">
        <v>0</v>
      </c>
      <c r="BU44">
        <v>0</v>
      </c>
      <c r="BV44">
        <v>0</v>
      </c>
      <c r="BW44">
        <f t="shared" si="2"/>
        <v>61.83000000000002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118.385897</v>
      </c>
      <c r="L45">
        <v>415.97239999999999</v>
      </c>
      <c r="M45">
        <v>82</v>
      </c>
      <c r="N45">
        <v>86.887699999999995</v>
      </c>
      <c r="O45">
        <v>123.66562500000001</v>
      </c>
      <c r="P45">
        <v>135.14169999999999</v>
      </c>
      <c r="Q45">
        <v>12.583299999999999</v>
      </c>
      <c r="R45">
        <v>24.617699999999999</v>
      </c>
      <c r="S45">
        <v>15.5905</v>
      </c>
      <c r="T45">
        <v>0</v>
      </c>
      <c r="U45">
        <v>378</v>
      </c>
      <c r="V45">
        <v>9.1045999999999996</v>
      </c>
      <c r="W45">
        <v>30.9236</v>
      </c>
      <c r="X45">
        <v>122.26090000000001</v>
      </c>
      <c r="Y45">
        <v>0</v>
      </c>
      <c r="Z45">
        <v>0</v>
      </c>
      <c r="AA45">
        <v>42.66</v>
      </c>
      <c r="AB45">
        <v>39.510120000000001</v>
      </c>
      <c r="AC45">
        <v>29.062808</v>
      </c>
      <c r="AD45">
        <v>36.591700000000003</v>
      </c>
      <c r="AE45">
        <v>49.436556000000003</v>
      </c>
      <c r="AF45">
        <v>0</v>
      </c>
      <c r="AG45">
        <v>38.7684</v>
      </c>
      <c r="AH45">
        <v>152.94049999999999</v>
      </c>
      <c r="AI45">
        <v>57.284999999999997</v>
      </c>
      <c r="AJ45">
        <v>0</v>
      </c>
      <c r="AK45">
        <v>51.267600000000002</v>
      </c>
      <c r="AL45">
        <v>79.364599999999996</v>
      </c>
      <c r="AM45">
        <v>15.804048</v>
      </c>
      <c r="AN45">
        <v>0.68867999999999996</v>
      </c>
      <c r="AO45">
        <v>21.756</v>
      </c>
      <c r="AP45">
        <v>11.529</v>
      </c>
      <c r="AQ45">
        <v>0</v>
      </c>
      <c r="AR45">
        <v>48.576000000000001</v>
      </c>
      <c r="AS45">
        <v>31.897383000000001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61.990000000000016</v>
      </c>
      <c r="BA45">
        <f t="shared" si="1"/>
        <v>2337.5099170000003</v>
      </c>
      <c r="BB45">
        <v>42</v>
      </c>
      <c r="BD45">
        <v>16.05</v>
      </c>
      <c r="BE45">
        <v>7.12</v>
      </c>
      <c r="BF45">
        <v>0.96</v>
      </c>
      <c r="BG45">
        <v>4.09</v>
      </c>
      <c r="BH45">
        <v>4.63</v>
      </c>
      <c r="BI45">
        <v>4.46</v>
      </c>
      <c r="BJ45">
        <v>1.62</v>
      </c>
      <c r="BK45">
        <v>3.02</v>
      </c>
      <c r="BL45">
        <v>1.96</v>
      </c>
      <c r="BM45">
        <v>1.59</v>
      </c>
      <c r="BN45">
        <v>0.52</v>
      </c>
      <c r="BO45">
        <v>9.1300000000000008</v>
      </c>
      <c r="BP45">
        <v>0</v>
      </c>
      <c r="BQ45">
        <v>4.41</v>
      </c>
      <c r="BR45">
        <v>2.0099999999999998</v>
      </c>
      <c r="BS45">
        <v>0.42</v>
      </c>
      <c r="BT45">
        <v>0</v>
      </c>
      <c r="BU45">
        <v>0</v>
      </c>
      <c r="BV45">
        <v>0</v>
      </c>
      <c r="BW45">
        <f t="shared" si="2"/>
        <v>61.990000000000016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118.37714800000001</v>
      </c>
      <c r="L46">
        <v>415.97239999999999</v>
      </c>
      <c r="M46">
        <v>82</v>
      </c>
      <c r="N46">
        <v>86.887699999999995</v>
      </c>
      <c r="O46">
        <v>123.66562500000001</v>
      </c>
      <c r="P46">
        <v>135.14169999999999</v>
      </c>
      <c r="Q46">
        <v>12.583299999999999</v>
      </c>
      <c r="R46">
        <v>24.617699999999999</v>
      </c>
      <c r="S46">
        <v>15.5905</v>
      </c>
      <c r="T46">
        <v>0</v>
      </c>
      <c r="U46">
        <v>378</v>
      </c>
      <c r="V46">
        <v>9.1045999999999996</v>
      </c>
      <c r="W46">
        <v>30.9236</v>
      </c>
      <c r="X46">
        <v>122.26090000000001</v>
      </c>
      <c r="Y46">
        <v>0</v>
      </c>
      <c r="Z46">
        <v>0</v>
      </c>
      <c r="AA46">
        <v>42.66</v>
      </c>
      <c r="AB46">
        <v>39.510120000000001</v>
      </c>
      <c r="AC46">
        <v>29.062808</v>
      </c>
      <c r="AD46">
        <v>36.591700000000003</v>
      </c>
      <c r="AE46">
        <v>49.436556000000003</v>
      </c>
      <c r="AF46">
        <v>0</v>
      </c>
      <c r="AG46">
        <v>38.7684</v>
      </c>
      <c r="AH46">
        <v>152.94049999999999</v>
      </c>
      <c r="AI46">
        <v>57.284999999999997</v>
      </c>
      <c r="AJ46">
        <v>0</v>
      </c>
      <c r="AK46">
        <v>51.267600000000002</v>
      </c>
      <c r="AL46">
        <v>79.364599999999996</v>
      </c>
      <c r="AM46">
        <v>15.804048</v>
      </c>
      <c r="AN46">
        <v>0.68867999999999996</v>
      </c>
      <c r="AO46">
        <v>21.756</v>
      </c>
      <c r="AP46">
        <v>11.529</v>
      </c>
      <c r="AQ46">
        <v>0</v>
      </c>
      <c r="AR46">
        <v>48.576000000000001</v>
      </c>
      <c r="AS46">
        <v>31.897383000000001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61.990000000000016</v>
      </c>
      <c r="BA46">
        <f t="shared" si="1"/>
        <v>2337.5011680000002</v>
      </c>
      <c r="BB46">
        <v>43</v>
      </c>
      <c r="BD46">
        <v>16.05</v>
      </c>
      <c r="BE46">
        <v>7.12</v>
      </c>
      <c r="BF46">
        <v>0.96</v>
      </c>
      <c r="BG46">
        <v>4.09</v>
      </c>
      <c r="BH46">
        <v>4.63</v>
      </c>
      <c r="BI46">
        <v>4.46</v>
      </c>
      <c r="BJ46">
        <v>1.62</v>
      </c>
      <c r="BK46">
        <v>3.02</v>
      </c>
      <c r="BL46">
        <v>1.96</v>
      </c>
      <c r="BM46">
        <v>1.59</v>
      </c>
      <c r="BN46">
        <v>0.52</v>
      </c>
      <c r="BO46">
        <v>9.1300000000000008</v>
      </c>
      <c r="BP46">
        <v>0</v>
      </c>
      <c r="BQ46">
        <v>4.41</v>
      </c>
      <c r="BR46">
        <v>2.0099999999999998</v>
      </c>
      <c r="BS46">
        <v>0.42</v>
      </c>
      <c r="BT46">
        <v>0</v>
      </c>
      <c r="BU46">
        <v>0</v>
      </c>
      <c r="BV46">
        <v>0</v>
      </c>
      <c r="BW46">
        <f t="shared" si="2"/>
        <v>61.990000000000016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113</v>
      </c>
      <c r="L47">
        <v>415.97239999999999</v>
      </c>
      <c r="M47">
        <v>82</v>
      </c>
      <c r="N47">
        <v>86.887699999999995</v>
      </c>
      <c r="O47">
        <v>123.66562500000001</v>
      </c>
      <c r="P47">
        <v>135.14169999999999</v>
      </c>
      <c r="Q47">
        <v>12.583299999999999</v>
      </c>
      <c r="R47">
        <v>24.617699999999999</v>
      </c>
      <c r="S47">
        <v>15.5905</v>
      </c>
      <c r="T47">
        <v>0</v>
      </c>
      <c r="U47">
        <v>378</v>
      </c>
      <c r="V47">
        <v>9.1045999999999996</v>
      </c>
      <c r="W47">
        <v>30.9236</v>
      </c>
      <c r="X47">
        <v>122.26090000000001</v>
      </c>
      <c r="Y47">
        <v>0</v>
      </c>
      <c r="Z47">
        <v>0</v>
      </c>
      <c r="AA47">
        <v>42.66</v>
      </c>
      <c r="AB47">
        <v>39.510120000000001</v>
      </c>
      <c r="AC47">
        <v>29.062808</v>
      </c>
      <c r="AD47">
        <v>36.591700000000003</v>
      </c>
      <c r="AE47">
        <v>49.436556000000003</v>
      </c>
      <c r="AF47">
        <v>0</v>
      </c>
      <c r="AG47">
        <v>38.7684</v>
      </c>
      <c r="AH47">
        <v>152.94049999999999</v>
      </c>
      <c r="AI47">
        <v>57.284999999999997</v>
      </c>
      <c r="AJ47">
        <v>0</v>
      </c>
      <c r="AK47">
        <v>51.267600000000002</v>
      </c>
      <c r="AL47">
        <v>79.364599999999996</v>
      </c>
      <c r="AM47">
        <v>15.804048</v>
      </c>
      <c r="AN47">
        <v>0.68867999999999996</v>
      </c>
      <c r="AO47">
        <v>21.756</v>
      </c>
      <c r="AP47">
        <v>11.529</v>
      </c>
      <c r="AQ47">
        <v>0</v>
      </c>
      <c r="AR47">
        <v>48.576000000000001</v>
      </c>
      <c r="AS47">
        <v>31.897383000000001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61.890000000000022</v>
      </c>
      <c r="BA47">
        <f t="shared" si="1"/>
        <v>2332.0240199999998</v>
      </c>
      <c r="BB47">
        <v>44</v>
      </c>
      <c r="BD47">
        <v>16.05</v>
      </c>
      <c r="BE47">
        <v>7.12</v>
      </c>
      <c r="BF47">
        <v>0.96</v>
      </c>
      <c r="BG47">
        <v>4.09</v>
      </c>
      <c r="BH47">
        <v>4.63</v>
      </c>
      <c r="BI47">
        <v>4.46</v>
      </c>
      <c r="BJ47">
        <v>1.52</v>
      </c>
      <c r="BK47">
        <v>3.02</v>
      </c>
      <c r="BL47">
        <v>1.96</v>
      </c>
      <c r="BM47">
        <v>1.59</v>
      </c>
      <c r="BN47">
        <v>0.52</v>
      </c>
      <c r="BO47">
        <v>9.1300000000000008</v>
      </c>
      <c r="BP47">
        <v>0</v>
      </c>
      <c r="BQ47">
        <v>4.41</v>
      </c>
      <c r="BR47">
        <v>2.0099999999999998</v>
      </c>
      <c r="BS47">
        <v>0.42</v>
      </c>
      <c r="BT47">
        <v>0</v>
      </c>
      <c r="BU47">
        <v>0</v>
      </c>
      <c r="BV47">
        <v>0</v>
      </c>
      <c r="BW47">
        <f t="shared" si="2"/>
        <v>61.890000000000022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113</v>
      </c>
      <c r="L48">
        <v>415.97239999999999</v>
      </c>
      <c r="M48">
        <v>82</v>
      </c>
      <c r="N48">
        <v>86.887699999999995</v>
      </c>
      <c r="O48">
        <v>123.66562500000001</v>
      </c>
      <c r="P48">
        <v>135.14169999999999</v>
      </c>
      <c r="Q48">
        <v>12.583299999999999</v>
      </c>
      <c r="R48">
        <v>24.617699999999999</v>
      </c>
      <c r="S48">
        <v>15.5905</v>
      </c>
      <c r="T48">
        <v>0</v>
      </c>
      <c r="U48">
        <v>378</v>
      </c>
      <c r="V48">
        <v>9.1045999999999996</v>
      </c>
      <c r="W48">
        <v>30.9236</v>
      </c>
      <c r="X48">
        <v>122.26090000000001</v>
      </c>
      <c r="Y48">
        <v>0</v>
      </c>
      <c r="Z48">
        <v>0</v>
      </c>
      <c r="AA48">
        <v>42.66</v>
      </c>
      <c r="AB48">
        <v>39.510120000000001</v>
      </c>
      <c r="AC48">
        <v>29.062808</v>
      </c>
      <c r="AD48">
        <v>36.591700000000003</v>
      </c>
      <c r="AE48">
        <v>49.436556000000003</v>
      </c>
      <c r="AF48">
        <v>0</v>
      </c>
      <c r="AG48">
        <v>38.7684</v>
      </c>
      <c r="AH48">
        <v>152.94049999999999</v>
      </c>
      <c r="AI48">
        <v>57.284999999999997</v>
      </c>
      <c r="AJ48">
        <v>0</v>
      </c>
      <c r="AK48">
        <v>51.267600000000002</v>
      </c>
      <c r="AL48">
        <v>79.364599999999996</v>
      </c>
      <c r="AM48">
        <v>15.804048</v>
      </c>
      <c r="AN48">
        <v>0.68867999999999996</v>
      </c>
      <c r="AO48">
        <v>21.756</v>
      </c>
      <c r="AP48">
        <v>11.529</v>
      </c>
      <c r="AQ48">
        <v>0</v>
      </c>
      <c r="AR48">
        <v>48.576000000000001</v>
      </c>
      <c r="AS48">
        <v>31.897383000000001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61.890000000000022</v>
      </c>
      <c r="BA48">
        <f t="shared" si="1"/>
        <v>2332.0240199999998</v>
      </c>
      <c r="BB48">
        <v>45</v>
      </c>
      <c r="BD48">
        <v>16.05</v>
      </c>
      <c r="BE48">
        <v>7.12</v>
      </c>
      <c r="BF48">
        <v>0.96</v>
      </c>
      <c r="BG48">
        <v>4.09</v>
      </c>
      <c r="BH48">
        <v>4.63</v>
      </c>
      <c r="BI48">
        <v>4.46</v>
      </c>
      <c r="BJ48">
        <v>1.52</v>
      </c>
      <c r="BK48">
        <v>3.02</v>
      </c>
      <c r="BL48">
        <v>1.96</v>
      </c>
      <c r="BM48">
        <v>1.59</v>
      </c>
      <c r="BN48">
        <v>0.52</v>
      </c>
      <c r="BO48">
        <v>9.1300000000000008</v>
      </c>
      <c r="BP48">
        <v>0</v>
      </c>
      <c r="BQ48">
        <v>4.41</v>
      </c>
      <c r="BR48">
        <v>2.0099999999999998</v>
      </c>
      <c r="BS48">
        <v>0.42</v>
      </c>
      <c r="BT48">
        <v>0</v>
      </c>
      <c r="BU48">
        <v>0</v>
      </c>
      <c r="BV48">
        <v>0</v>
      </c>
      <c r="BW48">
        <f t="shared" si="2"/>
        <v>61.890000000000022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115</v>
      </c>
      <c r="L49">
        <v>359</v>
      </c>
      <c r="M49">
        <v>82</v>
      </c>
      <c r="N49">
        <v>86.887699999999995</v>
      </c>
      <c r="O49">
        <v>123.66562500000001</v>
      </c>
      <c r="P49">
        <v>135.14169999999999</v>
      </c>
      <c r="Q49">
        <v>12.583299999999999</v>
      </c>
      <c r="R49">
        <v>24.617699999999999</v>
      </c>
      <c r="S49">
        <v>15.5905</v>
      </c>
      <c r="T49">
        <v>0</v>
      </c>
      <c r="U49">
        <v>378</v>
      </c>
      <c r="V49">
        <v>9.1045999999999996</v>
      </c>
      <c r="W49">
        <v>30.9236</v>
      </c>
      <c r="X49">
        <v>122.26090000000001</v>
      </c>
      <c r="Y49">
        <v>0</v>
      </c>
      <c r="Z49">
        <v>0</v>
      </c>
      <c r="AA49">
        <v>42.66</v>
      </c>
      <c r="AB49">
        <v>39.510120000000001</v>
      </c>
      <c r="AC49">
        <v>29.062808</v>
      </c>
      <c r="AD49">
        <v>36.591700000000003</v>
      </c>
      <c r="AE49">
        <v>49.436556000000003</v>
      </c>
      <c r="AF49">
        <v>0</v>
      </c>
      <c r="AG49">
        <v>38.7684</v>
      </c>
      <c r="AH49">
        <v>152.94049999999999</v>
      </c>
      <c r="AI49">
        <v>42.009</v>
      </c>
      <c r="AJ49">
        <v>0</v>
      </c>
      <c r="AK49">
        <v>51.267600000000002</v>
      </c>
      <c r="AL49">
        <v>52.29</v>
      </c>
      <c r="AM49">
        <v>15.804048</v>
      </c>
      <c r="AN49">
        <v>0.68867999999999996</v>
      </c>
      <c r="AO49">
        <v>21.756</v>
      </c>
      <c r="AP49">
        <v>11.529</v>
      </c>
      <c r="AQ49">
        <v>0</v>
      </c>
      <c r="AR49">
        <v>48.576000000000001</v>
      </c>
      <c r="AS49">
        <v>31.897383000000001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62.08000000000002</v>
      </c>
      <c r="BA49">
        <f t="shared" si="1"/>
        <v>2234.8910199999996</v>
      </c>
      <c r="BB49">
        <v>46</v>
      </c>
      <c r="BD49">
        <v>16.05</v>
      </c>
      <c r="BE49">
        <v>7.12</v>
      </c>
      <c r="BF49">
        <v>0.96</v>
      </c>
      <c r="BG49">
        <v>4.09</v>
      </c>
      <c r="BH49">
        <v>4.63</v>
      </c>
      <c r="BI49">
        <v>4.46</v>
      </c>
      <c r="BJ49">
        <v>1.71</v>
      </c>
      <c r="BK49">
        <v>3.02</v>
      </c>
      <c r="BL49">
        <v>1.96</v>
      </c>
      <c r="BM49">
        <v>1.59</v>
      </c>
      <c r="BN49">
        <v>0.52</v>
      </c>
      <c r="BO49">
        <v>9.1300000000000008</v>
      </c>
      <c r="BP49">
        <v>0</v>
      </c>
      <c r="BQ49">
        <v>4.41</v>
      </c>
      <c r="BR49">
        <v>2.0099999999999998</v>
      </c>
      <c r="BS49">
        <v>0.42</v>
      </c>
      <c r="BT49">
        <v>0</v>
      </c>
      <c r="BU49">
        <v>0</v>
      </c>
      <c r="BV49">
        <v>0</v>
      </c>
      <c r="BW49">
        <f t="shared" si="2"/>
        <v>62.08000000000002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115</v>
      </c>
      <c r="L50">
        <v>359</v>
      </c>
      <c r="M50">
        <v>82</v>
      </c>
      <c r="N50">
        <v>86.887699999999995</v>
      </c>
      <c r="O50">
        <v>123.66562500000001</v>
      </c>
      <c r="P50">
        <v>135.14169999999999</v>
      </c>
      <c r="Q50">
        <v>12.583299999999999</v>
      </c>
      <c r="R50">
        <v>24.617699999999999</v>
      </c>
      <c r="S50">
        <v>15.5905</v>
      </c>
      <c r="T50">
        <v>0</v>
      </c>
      <c r="U50">
        <v>378</v>
      </c>
      <c r="V50">
        <v>9.1045999999999996</v>
      </c>
      <c r="W50">
        <v>30.9236</v>
      </c>
      <c r="X50">
        <v>122.26090000000001</v>
      </c>
      <c r="Y50">
        <v>0</v>
      </c>
      <c r="Z50">
        <v>0</v>
      </c>
      <c r="AA50">
        <v>42.66</v>
      </c>
      <c r="AB50">
        <v>39.510120000000001</v>
      </c>
      <c r="AC50">
        <v>29.062808</v>
      </c>
      <c r="AD50">
        <v>36.591700000000003</v>
      </c>
      <c r="AE50">
        <v>49.436556000000003</v>
      </c>
      <c r="AF50">
        <v>0</v>
      </c>
      <c r="AG50">
        <v>38.7684</v>
      </c>
      <c r="AH50">
        <v>152.94049999999999</v>
      </c>
      <c r="AI50">
        <v>42.009</v>
      </c>
      <c r="AJ50">
        <v>0</v>
      </c>
      <c r="AK50">
        <v>51.267600000000002</v>
      </c>
      <c r="AL50">
        <v>52.29</v>
      </c>
      <c r="AM50">
        <v>15.804048</v>
      </c>
      <c r="AN50">
        <v>0.68867999999999996</v>
      </c>
      <c r="AO50">
        <v>21.756</v>
      </c>
      <c r="AP50">
        <v>11.529</v>
      </c>
      <c r="AQ50">
        <v>0</v>
      </c>
      <c r="AR50">
        <v>48.576000000000001</v>
      </c>
      <c r="AS50">
        <v>31.897383000000001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62.08000000000002</v>
      </c>
      <c r="BA50">
        <f t="shared" si="1"/>
        <v>2234.8910199999996</v>
      </c>
      <c r="BB50">
        <v>47</v>
      </c>
      <c r="BD50">
        <v>16.05</v>
      </c>
      <c r="BE50">
        <v>7.12</v>
      </c>
      <c r="BF50">
        <v>0.96</v>
      </c>
      <c r="BG50">
        <v>4.09</v>
      </c>
      <c r="BH50">
        <v>4.63</v>
      </c>
      <c r="BI50">
        <v>4.46</v>
      </c>
      <c r="BJ50">
        <v>1.71</v>
      </c>
      <c r="BK50">
        <v>3.02</v>
      </c>
      <c r="BL50">
        <v>1.96</v>
      </c>
      <c r="BM50">
        <v>1.59</v>
      </c>
      <c r="BN50">
        <v>0.52</v>
      </c>
      <c r="BO50">
        <v>9.1300000000000008</v>
      </c>
      <c r="BP50">
        <v>0</v>
      </c>
      <c r="BQ50">
        <v>4.41</v>
      </c>
      <c r="BR50">
        <v>2.0099999999999998</v>
      </c>
      <c r="BS50">
        <v>0.42</v>
      </c>
      <c r="BT50">
        <v>0</v>
      </c>
      <c r="BU50">
        <v>0</v>
      </c>
      <c r="BV50">
        <v>0</v>
      </c>
      <c r="BW50">
        <f t="shared" si="2"/>
        <v>62.08000000000002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115</v>
      </c>
      <c r="L51">
        <v>359</v>
      </c>
      <c r="M51">
        <v>82</v>
      </c>
      <c r="N51">
        <v>86.887699999999995</v>
      </c>
      <c r="O51">
        <v>123.66562500000001</v>
      </c>
      <c r="P51">
        <v>135.14169999999999</v>
      </c>
      <c r="Q51">
        <v>12.583299999999999</v>
      </c>
      <c r="R51">
        <v>24.617699999999999</v>
      </c>
      <c r="S51">
        <v>15.5905</v>
      </c>
      <c r="T51">
        <v>0</v>
      </c>
      <c r="U51">
        <v>378</v>
      </c>
      <c r="V51">
        <v>9.1045999999999996</v>
      </c>
      <c r="W51">
        <v>30.9236</v>
      </c>
      <c r="X51">
        <v>122.26090000000001</v>
      </c>
      <c r="Y51">
        <v>0</v>
      </c>
      <c r="Z51">
        <v>0</v>
      </c>
      <c r="AA51">
        <v>42.66</v>
      </c>
      <c r="AB51">
        <v>39.510120000000001</v>
      </c>
      <c r="AC51">
        <v>29.062808</v>
      </c>
      <c r="AD51">
        <v>36.591700000000003</v>
      </c>
      <c r="AE51">
        <v>49.436556000000003</v>
      </c>
      <c r="AF51">
        <v>0</v>
      </c>
      <c r="AG51">
        <v>38.7684</v>
      </c>
      <c r="AH51">
        <v>152.94049999999999</v>
      </c>
      <c r="AI51">
        <v>42.009</v>
      </c>
      <c r="AJ51">
        <v>0</v>
      </c>
      <c r="AK51">
        <v>51.267600000000002</v>
      </c>
      <c r="AL51">
        <v>72.043999999999997</v>
      </c>
      <c r="AM51">
        <v>15.804048</v>
      </c>
      <c r="AN51">
        <v>0.68867999999999996</v>
      </c>
      <c r="AO51">
        <v>21.756</v>
      </c>
      <c r="AP51">
        <v>11.529</v>
      </c>
      <c r="AQ51">
        <v>0</v>
      </c>
      <c r="AR51">
        <v>48.576000000000001</v>
      </c>
      <c r="AS51">
        <v>31.897383000000001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62.08000000000002</v>
      </c>
      <c r="BA51">
        <f t="shared" si="1"/>
        <v>2254.6450199999999</v>
      </c>
      <c r="BB51">
        <v>48</v>
      </c>
      <c r="BD51">
        <v>16.05</v>
      </c>
      <c r="BE51">
        <v>7.12</v>
      </c>
      <c r="BF51">
        <v>0.96</v>
      </c>
      <c r="BG51">
        <v>4.09</v>
      </c>
      <c r="BH51">
        <v>4.63</v>
      </c>
      <c r="BI51">
        <v>4.46</v>
      </c>
      <c r="BJ51">
        <v>1.71</v>
      </c>
      <c r="BK51">
        <v>3.02</v>
      </c>
      <c r="BL51">
        <v>1.96</v>
      </c>
      <c r="BM51">
        <v>1.59</v>
      </c>
      <c r="BN51">
        <v>0.52</v>
      </c>
      <c r="BO51">
        <v>9.1300000000000008</v>
      </c>
      <c r="BP51">
        <v>0</v>
      </c>
      <c r="BQ51">
        <v>4.41</v>
      </c>
      <c r="BR51">
        <v>2.0099999999999998</v>
      </c>
      <c r="BS51">
        <v>0.42</v>
      </c>
      <c r="BT51">
        <v>0</v>
      </c>
      <c r="BU51">
        <v>0</v>
      </c>
      <c r="BV51">
        <v>0</v>
      </c>
      <c r="BW51">
        <f t="shared" si="2"/>
        <v>62.08000000000002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115</v>
      </c>
      <c r="L52">
        <v>359</v>
      </c>
      <c r="M52">
        <v>82</v>
      </c>
      <c r="N52">
        <v>86.887699999999995</v>
      </c>
      <c r="O52">
        <v>123.66562500000001</v>
      </c>
      <c r="P52">
        <v>135.14169999999999</v>
      </c>
      <c r="Q52">
        <v>12.583299999999999</v>
      </c>
      <c r="R52">
        <v>24.617699999999999</v>
      </c>
      <c r="S52">
        <v>15.5905</v>
      </c>
      <c r="T52">
        <v>0</v>
      </c>
      <c r="U52">
        <v>378</v>
      </c>
      <c r="V52">
        <v>9.1045999999999996</v>
      </c>
      <c r="W52">
        <v>30.9236</v>
      </c>
      <c r="X52">
        <v>122.26090000000001</v>
      </c>
      <c r="Y52">
        <v>0</v>
      </c>
      <c r="Z52">
        <v>0</v>
      </c>
      <c r="AA52">
        <v>42.66</v>
      </c>
      <c r="AB52">
        <v>39.510120000000001</v>
      </c>
      <c r="AC52">
        <v>29.062808</v>
      </c>
      <c r="AD52">
        <v>36.591700000000003</v>
      </c>
      <c r="AE52">
        <v>49.436556000000003</v>
      </c>
      <c r="AF52">
        <v>0</v>
      </c>
      <c r="AG52">
        <v>38.7684</v>
      </c>
      <c r="AH52">
        <v>152.94049999999999</v>
      </c>
      <c r="AI52">
        <v>42.009</v>
      </c>
      <c r="AJ52">
        <v>0</v>
      </c>
      <c r="AK52">
        <v>51.267600000000002</v>
      </c>
      <c r="AL52">
        <v>83.664000000000001</v>
      </c>
      <c r="AM52">
        <v>15.804048</v>
      </c>
      <c r="AN52">
        <v>0.68867999999999996</v>
      </c>
      <c r="AO52">
        <v>21.756</v>
      </c>
      <c r="AP52">
        <v>11.529</v>
      </c>
      <c r="AQ52">
        <v>0</v>
      </c>
      <c r="AR52">
        <v>48.576000000000001</v>
      </c>
      <c r="AS52">
        <v>31.897383000000001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62.08000000000002</v>
      </c>
      <c r="BA52">
        <f t="shared" si="1"/>
        <v>2266.2650199999998</v>
      </c>
      <c r="BB52">
        <v>49</v>
      </c>
      <c r="BD52">
        <v>16.05</v>
      </c>
      <c r="BE52">
        <v>7.12</v>
      </c>
      <c r="BF52">
        <v>0.96</v>
      </c>
      <c r="BG52">
        <v>4.09</v>
      </c>
      <c r="BH52">
        <v>4.63</v>
      </c>
      <c r="BI52">
        <v>4.46</v>
      </c>
      <c r="BJ52">
        <v>1.71</v>
      </c>
      <c r="BK52">
        <v>3.02</v>
      </c>
      <c r="BL52">
        <v>1.96</v>
      </c>
      <c r="BM52">
        <v>1.59</v>
      </c>
      <c r="BN52">
        <v>0.52</v>
      </c>
      <c r="BO52">
        <v>9.1300000000000008</v>
      </c>
      <c r="BP52">
        <v>0</v>
      </c>
      <c r="BQ52">
        <v>4.41</v>
      </c>
      <c r="BR52">
        <v>2.0099999999999998</v>
      </c>
      <c r="BS52">
        <v>0.42</v>
      </c>
      <c r="BT52">
        <v>0</v>
      </c>
      <c r="BU52">
        <v>0</v>
      </c>
      <c r="BV52">
        <v>0</v>
      </c>
      <c r="BW52">
        <f t="shared" si="2"/>
        <v>62.08000000000002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185.78540000000001</v>
      </c>
      <c r="L53">
        <v>415.97239999999999</v>
      </c>
      <c r="M53">
        <v>82</v>
      </c>
      <c r="N53">
        <v>86.887699999999995</v>
      </c>
      <c r="O53">
        <v>123.66562500000001</v>
      </c>
      <c r="P53">
        <v>135.14169999999999</v>
      </c>
      <c r="Q53">
        <v>12.583299999999999</v>
      </c>
      <c r="R53">
        <v>24.617699999999999</v>
      </c>
      <c r="S53">
        <v>15.5905</v>
      </c>
      <c r="T53">
        <v>0</v>
      </c>
      <c r="U53">
        <v>378</v>
      </c>
      <c r="V53">
        <v>9.1045999999999996</v>
      </c>
      <c r="W53">
        <v>30.9236</v>
      </c>
      <c r="X53">
        <v>122.26090000000001</v>
      </c>
      <c r="Y53">
        <v>0</v>
      </c>
      <c r="Z53">
        <v>0</v>
      </c>
      <c r="AA53">
        <v>42.66</v>
      </c>
      <c r="AB53">
        <v>39.510120000000001</v>
      </c>
      <c r="AC53">
        <v>29.062808</v>
      </c>
      <c r="AD53">
        <v>36.591700000000003</v>
      </c>
      <c r="AE53">
        <v>49.436556000000003</v>
      </c>
      <c r="AF53">
        <v>0</v>
      </c>
      <c r="AG53">
        <v>38.7684</v>
      </c>
      <c r="AH53">
        <v>152.94049999999999</v>
      </c>
      <c r="AI53">
        <v>31.824999999999999</v>
      </c>
      <c r="AJ53">
        <v>0</v>
      </c>
      <c r="AK53">
        <v>51.267600000000002</v>
      </c>
      <c r="AL53">
        <v>83.664000000000001</v>
      </c>
      <c r="AM53">
        <v>15.804048</v>
      </c>
      <c r="AN53">
        <v>0.68867999999999996</v>
      </c>
      <c r="AO53">
        <v>21.756</v>
      </c>
      <c r="AP53">
        <v>11.529</v>
      </c>
      <c r="AQ53">
        <v>0</v>
      </c>
      <c r="AR53">
        <v>48.576000000000001</v>
      </c>
      <c r="AS53">
        <v>31.897383000000001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62.010000000000012</v>
      </c>
      <c r="BA53">
        <f t="shared" si="1"/>
        <v>2383.7688200000002</v>
      </c>
      <c r="BB53">
        <v>50</v>
      </c>
      <c r="BD53">
        <v>16.05</v>
      </c>
      <c r="BE53">
        <v>7.12</v>
      </c>
      <c r="BF53">
        <v>0.96</v>
      </c>
      <c r="BG53">
        <v>4.09</v>
      </c>
      <c r="BH53">
        <v>4.63</v>
      </c>
      <c r="BI53">
        <v>4.46</v>
      </c>
      <c r="BJ53">
        <v>1.64</v>
      </c>
      <c r="BK53">
        <v>3.02</v>
      </c>
      <c r="BL53">
        <v>1.96</v>
      </c>
      <c r="BM53">
        <v>1.59</v>
      </c>
      <c r="BN53">
        <v>0.52</v>
      </c>
      <c r="BO53">
        <v>9.1300000000000008</v>
      </c>
      <c r="BP53">
        <v>0</v>
      </c>
      <c r="BQ53">
        <v>4.41</v>
      </c>
      <c r="BR53">
        <v>2.0099999999999998</v>
      </c>
      <c r="BS53">
        <v>0.42</v>
      </c>
      <c r="BT53">
        <v>0</v>
      </c>
      <c r="BU53">
        <v>0</v>
      </c>
      <c r="BV53">
        <v>0</v>
      </c>
      <c r="BW53">
        <f t="shared" si="2"/>
        <v>62.010000000000012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185.78540000000001</v>
      </c>
      <c r="L54">
        <v>415.97239999999999</v>
      </c>
      <c r="M54">
        <v>82</v>
      </c>
      <c r="N54">
        <v>86.887699999999995</v>
      </c>
      <c r="O54">
        <v>123.66562500000001</v>
      </c>
      <c r="P54">
        <v>135.14169999999999</v>
      </c>
      <c r="Q54">
        <v>12.583299999999999</v>
      </c>
      <c r="R54">
        <v>24.617699999999999</v>
      </c>
      <c r="S54">
        <v>15.5905</v>
      </c>
      <c r="T54">
        <v>0</v>
      </c>
      <c r="U54">
        <v>378</v>
      </c>
      <c r="V54">
        <v>9.1045999999999996</v>
      </c>
      <c r="W54">
        <v>30.9236</v>
      </c>
      <c r="X54">
        <v>122.26090000000001</v>
      </c>
      <c r="Y54">
        <v>0</v>
      </c>
      <c r="Z54">
        <v>0</v>
      </c>
      <c r="AA54">
        <v>42.66</v>
      </c>
      <c r="AB54">
        <v>39.510120000000001</v>
      </c>
      <c r="AC54">
        <v>29.062808</v>
      </c>
      <c r="AD54">
        <v>36.591700000000003</v>
      </c>
      <c r="AE54">
        <v>49.436556000000003</v>
      </c>
      <c r="AF54">
        <v>0</v>
      </c>
      <c r="AG54">
        <v>38.7684</v>
      </c>
      <c r="AH54">
        <v>152.94049999999999</v>
      </c>
      <c r="AI54">
        <v>31.824999999999999</v>
      </c>
      <c r="AJ54">
        <v>0</v>
      </c>
      <c r="AK54">
        <v>51.267600000000002</v>
      </c>
      <c r="AL54">
        <v>83.664000000000001</v>
      </c>
      <c r="AM54">
        <v>15.804048</v>
      </c>
      <c r="AN54">
        <v>0.68867999999999996</v>
      </c>
      <c r="AO54">
        <v>21.756</v>
      </c>
      <c r="AP54">
        <v>11.529</v>
      </c>
      <c r="AQ54">
        <v>0</v>
      </c>
      <c r="AR54">
        <v>48.576000000000001</v>
      </c>
      <c r="AS54">
        <v>31.897383000000001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62.010000000000012</v>
      </c>
      <c r="BA54">
        <f t="shared" si="1"/>
        <v>2383.7688200000002</v>
      </c>
      <c r="BB54">
        <v>51</v>
      </c>
      <c r="BD54">
        <v>16.05</v>
      </c>
      <c r="BE54">
        <v>7.12</v>
      </c>
      <c r="BF54">
        <v>0.96</v>
      </c>
      <c r="BG54">
        <v>4.09</v>
      </c>
      <c r="BH54">
        <v>4.63</v>
      </c>
      <c r="BI54">
        <v>4.46</v>
      </c>
      <c r="BJ54">
        <v>1.64</v>
      </c>
      <c r="BK54">
        <v>3.02</v>
      </c>
      <c r="BL54">
        <v>1.96</v>
      </c>
      <c r="BM54">
        <v>1.59</v>
      </c>
      <c r="BN54">
        <v>0.52</v>
      </c>
      <c r="BO54">
        <v>9.1300000000000008</v>
      </c>
      <c r="BP54">
        <v>0</v>
      </c>
      <c r="BQ54">
        <v>4.41</v>
      </c>
      <c r="BR54">
        <v>2.0099999999999998</v>
      </c>
      <c r="BS54">
        <v>0.42</v>
      </c>
      <c r="BT54">
        <v>0</v>
      </c>
      <c r="BU54">
        <v>0</v>
      </c>
      <c r="BV54">
        <v>0</v>
      </c>
      <c r="BW54">
        <f t="shared" si="2"/>
        <v>62.010000000000012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185.78540000000001</v>
      </c>
      <c r="L55">
        <v>415.97239999999999</v>
      </c>
      <c r="M55">
        <v>82</v>
      </c>
      <c r="N55">
        <v>118.125</v>
      </c>
      <c r="O55">
        <v>123.66562500000001</v>
      </c>
      <c r="P55">
        <v>135.14169999999999</v>
      </c>
      <c r="Q55">
        <v>12.583299999999999</v>
      </c>
      <c r="R55">
        <v>24.617699999999999</v>
      </c>
      <c r="S55">
        <v>15.5905</v>
      </c>
      <c r="T55">
        <v>0</v>
      </c>
      <c r="U55">
        <v>378</v>
      </c>
      <c r="V55">
        <v>9.1045999999999996</v>
      </c>
      <c r="W55">
        <v>30.9636</v>
      </c>
      <c r="X55">
        <v>122.26090000000001</v>
      </c>
      <c r="Y55">
        <v>0</v>
      </c>
      <c r="Z55">
        <v>0</v>
      </c>
      <c r="AA55">
        <v>42.66</v>
      </c>
      <c r="AB55">
        <v>39.510120000000001</v>
      </c>
      <c r="AC55">
        <v>29.062808</v>
      </c>
      <c r="AD55">
        <v>36.591700000000003</v>
      </c>
      <c r="AE55">
        <v>49.436556000000003</v>
      </c>
      <c r="AF55">
        <v>0</v>
      </c>
      <c r="AG55">
        <v>38.7684</v>
      </c>
      <c r="AH55">
        <v>152.94049999999999</v>
      </c>
      <c r="AI55">
        <v>31.824999999999999</v>
      </c>
      <c r="AJ55">
        <v>0</v>
      </c>
      <c r="AK55">
        <v>51.267600000000002</v>
      </c>
      <c r="AL55">
        <v>83.664000000000001</v>
      </c>
      <c r="AM55">
        <v>15.804048</v>
      </c>
      <c r="AN55">
        <v>0.68867999999999996</v>
      </c>
      <c r="AO55">
        <v>21.756</v>
      </c>
      <c r="AP55">
        <v>11.529</v>
      </c>
      <c r="AQ55">
        <v>0</v>
      </c>
      <c r="AR55">
        <v>48.576000000000001</v>
      </c>
      <c r="AS55">
        <v>31.897383000000001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62.08000000000002</v>
      </c>
      <c r="BA55">
        <f t="shared" si="1"/>
        <v>2415.1161200000001</v>
      </c>
      <c r="BB55">
        <v>52</v>
      </c>
      <c r="BD55">
        <v>16.05</v>
      </c>
      <c r="BE55">
        <v>7.12</v>
      </c>
      <c r="BF55">
        <v>0.96</v>
      </c>
      <c r="BG55">
        <v>4.09</v>
      </c>
      <c r="BH55">
        <v>4.63</v>
      </c>
      <c r="BI55">
        <v>4.46</v>
      </c>
      <c r="BJ55">
        <v>1.71</v>
      </c>
      <c r="BK55">
        <v>3.02</v>
      </c>
      <c r="BL55">
        <v>1.96</v>
      </c>
      <c r="BM55">
        <v>1.59</v>
      </c>
      <c r="BN55">
        <v>0.52</v>
      </c>
      <c r="BO55">
        <v>9.1300000000000008</v>
      </c>
      <c r="BP55">
        <v>0</v>
      </c>
      <c r="BQ55">
        <v>4.41</v>
      </c>
      <c r="BR55">
        <v>2.0099999999999998</v>
      </c>
      <c r="BS55">
        <v>0.42</v>
      </c>
      <c r="BT55">
        <v>0</v>
      </c>
      <c r="BU55">
        <v>0</v>
      </c>
      <c r="BV55">
        <v>0</v>
      </c>
      <c r="BW55">
        <f t="shared" si="2"/>
        <v>62.08000000000002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185.78540000000001</v>
      </c>
      <c r="L56">
        <v>415.97239999999999</v>
      </c>
      <c r="M56">
        <v>82</v>
      </c>
      <c r="N56">
        <v>118.125</v>
      </c>
      <c r="O56">
        <v>123.66562500000001</v>
      </c>
      <c r="P56">
        <v>135.14169999999999</v>
      </c>
      <c r="Q56">
        <v>12.583299999999999</v>
      </c>
      <c r="R56">
        <v>24.617699999999999</v>
      </c>
      <c r="S56">
        <v>15.5905</v>
      </c>
      <c r="T56">
        <v>0</v>
      </c>
      <c r="U56">
        <v>378</v>
      </c>
      <c r="V56">
        <v>9.1045999999999996</v>
      </c>
      <c r="W56">
        <v>30.9636</v>
      </c>
      <c r="X56">
        <v>122.26090000000001</v>
      </c>
      <c r="Y56">
        <v>0</v>
      </c>
      <c r="Z56">
        <v>0</v>
      </c>
      <c r="AA56">
        <v>42.66</v>
      </c>
      <c r="AB56">
        <v>39.510120000000001</v>
      </c>
      <c r="AC56">
        <v>29.062808</v>
      </c>
      <c r="AD56">
        <v>36.591700000000003</v>
      </c>
      <c r="AE56">
        <v>49.436556000000003</v>
      </c>
      <c r="AF56">
        <v>0</v>
      </c>
      <c r="AG56">
        <v>38.7684</v>
      </c>
      <c r="AH56">
        <v>152.94049999999999</v>
      </c>
      <c r="AI56">
        <v>31.824999999999999</v>
      </c>
      <c r="AJ56">
        <v>0</v>
      </c>
      <c r="AK56">
        <v>51.267600000000002</v>
      </c>
      <c r="AL56">
        <v>83.664000000000001</v>
      </c>
      <c r="AM56">
        <v>15.804048</v>
      </c>
      <c r="AN56">
        <v>0.68867999999999996</v>
      </c>
      <c r="AO56">
        <v>21.756</v>
      </c>
      <c r="AP56">
        <v>11.529</v>
      </c>
      <c r="AQ56">
        <v>0</v>
      </c>
      <c r="AR56">
        <v>48.576000000000001</v>
      </c>
      <c r="AS56">
        <v>31.897383000000001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62.08000000000002</v>
      </c>
      <c r="BA56">
        <f t="shared" si="1"/>
        <v>2415.1161200000001</v>
      </c>
      <c r="BB56">
        <v>53</v>
      </c>
      <c r="BD56">
        <v>16.05</v>
      </c>
      <c r="BE56">
        <v>7.12</v>
      </c>
      <c r="BF56">
        <v>0.96</v>
      </c>
      <c r="BG56">
        <v>4.09</v>
      </c>
      <c r="BH56">
        <v>4.63</v>
      </c>
      <c r="BI56">
        <v>4.46</v>
      </c>
      <c r="BJ56">
        <v>1.71</v>
      </c>
      <c r="BK56">
        <v>3.02</v>
      </c>
      <c r="BL56">
        <v>1.96</v>
      </c>
      <c r="BM56">
        <v>1.59</v>
      </c>
      <c r="BN56">
        <v>0.52</v>
      </c>
      <c r="BO56">
        <v>9.1300000000000008</v>
      </c>
      <c r="BP56">
        <v>0</v>
      </c>
      <c r="BQ56">
        <v>4.41</v>
      </c>
      <c r="BR56">
        <v>2.0099999999999998</v>
      </c>
      <c r="BS56">
        <v>0.42</v>
      </c>
      <c r="BT56">
        <v>0</v>
      </c>
      <c r="BU56">
        <v>0</v>
      </c>
      <c r="BV56">
        <v>0</v>
      </c>
      <c r="BW56">
        <f t="shared" si="2"/>
        <v>62.08000000000002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185.78540000000001</v>
      </c>
      <c r="L57">
        <v>415.97239999999999</v>
      </c>
      <c r="M57">
        <v>85</v>
      </c>
      <c r="N57">
        <v>118.125</v>
      </c>
      <c r="O57">
        <v>123.66562500000001</v>
      </c>
      <c r="P57">
        <v>135.14169999999999</v>
      </c>
      <c r="Q57">
        <v>12.583299999999999</v>
      </c>
      <c r="R57">
        <v>24.617699999999999</v>
      </c>
      <c r="S57">
        <v>15.5905</v>
      </c>
      <c r="T57">
        <v>0</v>
      </c>
      <c r="U57">
        <v>378</v>
      </c>
      <c r="V57">
        <v>9.1045999999999996</v>
      </c>
      <c r="W57">
        <v>30.9636</v>
      </c>
      <c r="X57">
        <v>122.26090000000001</v>
      </c>
      <c r="Y57">
        <v>0</v>
      </c>
      <c r="Z57">
        <v>0</v>
      </c>
      <c r="AA57">
        <v>42.66</v>
      </c>
      <c r="AB57">
        <v>39.510120000000001</v>
      </c>
      <c r="AC57">
        <v>29.062808</v>
      </c>
      <c r="AD57">
        <v>36.591700000000003</v>
      </c>
      <c r="AE57">
        <v>49.436556000000003</v>
      </c>
      <c r="AF57">
        <v>8.8740000000000006</v>
      </c>
      <c r="AG57">
        <v>38.7684</v>
      </c>
      <c r="AH57">
        <v>152.94049999999999</v>
      </c>
      <c r="AI57">
        <v>31.824999999999999</v>
      </c>
      <c r="AJ57">
        <v>0</v>
      </c>
      <c r="AK57">
        <v>51.267600000000002</v>
      </c>
      <c r="AL57">
        <v>83.664000000000001</v>
      </c>
      <c r="AM57">
        <v>15.804048</v>
      </c>
      <c r="AN57">
        <v>0.68867999999999996</v>
      </c>
      <c r="AO57">
        <v>21.756</v>
      </c>
      <c r="AP57">
        <v>8.3264999999999993</v>
      </c>
      <c r="AQ57">
        <v>0</v>
      </c>
      <c r="AR57">
        <v>48.576000000000001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62.08000000000002</v>
      </c>
      <c r="BA57">
        <f t="shared" si="1"/>
        <v>2423.7876200000001</v>
      </c>
      <c r="BB57">
        <v>54</v>
      </c>
      <c r="BD57">
        <v>16.05</v>
      </c>
      <c r="BE57">
        <v>7.12</v>
      </c>
      <c r="BF57">
        <v>0.96</v>
      </c>
      <c r="BG57">
        <v>4.09</v>
      </c>
      <c r="BH57">
        <v>4.63</v>
      </c>
      <c r="BI57">
        <v>4.46</v>
      </c>
      <c r="BJ57">
        <v>1.71</v>
      </c>
      <c r="BK57">
        <v>3.02</v>
      </c>
      <c r="BL57">
        <v>1.96</v>
      </c>
      <c r="BM57">
        <v>1.59</v>
      </c>
      <c r="BN57">
        <v>0.52</v>
      </c>
      <c r="BO57">
        <v>9.1300000000000008</v>
      </c>
      <c r="BP57">
        <v>0</v>
      </c>
      <c r="BQ57">
        <v>4.41</v>
      </c>
      <c r="BR57">
        <v>2.0099999999999998</v>
      </c>
      <c r="BS57">
        <v>0.42</v>
      </c>
      <c r="BT57">
        <v>0</v>
      </c>
      <c r="BU57">
        <v>0</v>
      </c>
      <c r="BV57">
        <v>0</v>
      </c>
      <c r="BW57">
        <f t="shared" si="2"/>
        <v>62.08000000000002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185.78540000000001</v>
      </c>
      <c r="L58">
        <v>415.97239999999999</v>
      </c>
      <c r="M58">
        <v>85</v>
      </c>
      <c r="N58">
        <v>118.125</v>
      </c>
      <c r="O58">
        <v>123.66562500000001</v>
      </c>
      <c r="P58">
        <v>135.14169999999999</v>
      </c>
      <c r="Q58">
        <v>12.583299999999999</v>
      </c>
      <c r="R58">
        <v>24.617699999999999</v>
      </c>
      <c r="S58">
        <v>15.5905</v>
      </c>
      <c r="T58">
        <v>0</v>
      </c>
      <c r="U58">
        <v>378</v>
      </c>
      <c r="V58">
        <v>9.1045999999999996</v>
      </c>
      <c r="W58">
        <v>30.9636</v>
      </c>
      <c r="X58">
        <v>122.26090000000001</v>
      </c>
      <c r="Y58">
        <v>0</v>
      </c>
      <c r="Z58">
        <v>0</v>
      </c>
      <c r="AA58">
        <v>42.66</v>
      </c>
      <c r="AB58">
        <v>39.510120000000001</v>
      </c>
      <c r="AC58">
        <v>29.062808</v>
      </c>
      <c r="AD58">
        <v>36.591700000000003</v>
      </c>
      <c r="AE58">
        <v>49.436556000000003</v>
      </c>
      <c r="AF58">
        <v>8.8740000000000006</v>
      </c>
      <c r="AG58">
        <v>38.7684</v>
      </c>
      <c r="AH58">
        <v>152.94049999999999</v>
      </c>
      <c r="AI58">
        <v>31.824999999999999</v>
      </c>
      <c r="AJ58">
        <v>0</v>
      </c>
      <c r="AK58">
        <v>51.267600000000002</v>
      </c>
      <c r="AL58">
        <v>79.364599999999996</v>
      </c>
      <c r="AM58">
        <v>15.804048</v>
      </c>
      <c r="AN58">
        <v>0.68867999999999996</v>
      </c>
      <c r="AO58">
        <v>21.756</v>
      </c>
      <c r="AP58">
        <v>5.7645</v>
      </c>
      <c r="AQ58">
        <v>0</v>
      </c>
      <c r="AR58">
        <v>48.576000000000001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62.08000000000002</v>
      </c>
      <c r="BA58">
        <f t="shared" si="1"/>
        <v>2416.9262199999998</v>
      </c>
      <c r="BB58">
        <v>55</v>
      </c>
      <c r="BD58">
        <v>16.05</v>
      </c>
      <c r="BE58">
        <v>7.12</v>
      </c>
      <c r="BF58">
        <v>0.96</v>
      </c>
      <c r="BG58">
        <v>4.09</v>
      </c>
      <c r="BH58">
        <v>4.63</v>
      </c>
      <c r="BI58">
        <v>4.46</v>
      </c>
      <c r="BJ58">
        <v>1.71</v>
      </c>
      <c r="BK58">
        <v>3.02</v>
      </c>
      <c r="BL58">
        <v>1.96</v>
      </c>
      <c r="BM58">
        <v>1.59</v>
      </c>
      <c r="BN58">
        <v>0.52</v>
      </c>
      <c r="BO58">
        <v>9.1300000000000008</v>
      </c>
      <c r="BP58">
        <v>0</v>
      </c>
      <c r="BQ58">
        <v>4.41</v>
      </c>
      <c r="BR58">
        <v>2.0099999999999998</v>
      </c>
      <c r="BS58">
        <v>0.42</v>
      </c>
      <c r="BT58">
        <v>0</v>
      </c>
      <c r="BU58">
        <v>0</v>
      </c>
      <c r="BV58">
        <v>0</v>
      </c>
      <c r="BW58">
        <f t="shared" si="2"/>
        <v>62.08000000000002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185.78540000000001</v>
      </c>
      <c r="L59">
        <v>415.97239999999999</v>
      </c>
      <c r="M59">
        <v>85</v>
      </c>
      <c r="N59">
        <v>118.125</v>
      </c>
      <c r="O59">
        <v>123.66562500000001</v>
      </c>
      <c r="P59">
        <v>135.14169999999999</v>
      </c>
      <c r="Q59">
        <v>12.583299999999999</v>
      </c>
      <c r="R59">
        <v>24.617699999999999</v>
      </c>
      <c r="S59">
        <v>15.5905</v>
      </c>
      <c r="T59">
        <v>0</v>
      </c>
      <c r="U59">
        <v>378</v>
      </c>
      <c r="V59">
        <v>9.1045999999999996</v>
      </c>
      <c r="W59">
        <v>30.9636</v>
      </c>
      <c r="X59">
        <v>122.26090000000001</v>
      </c>
      <c r="Y59">
        <v>0</v>
      </c>
      <c r="Z59">
        <v>0</v>
      </c>
      <c r="AA59">
        <v>42.66</v>
      </c>
      <c r="AB59">
        <v>39.510120000000001</v>
      </c>
      <c r="AC59">
        <v>29.062808</v>
      </c>
      <c r="AD59">
        <v>36.591700000000003</v>
      </c>
      <c r="AE59">
        <v>49.436556000000003</v>
      </c>
      <c r="AF59">
        <v>8.8740000000000006</v>
      </c>
      <c r="AG59">
        <v>38.7684</v>
      </c>
      <c r="AH59">
        <v>152.94049999999999</v>
      </c>
      <c r="AI59">
        <v>31.824999999999999</v>
      </c>
      <c r="AJ59">
        <v>0</v>
      </c>
      <c r="AK59">
        <v>51.267600000000002</v>
      </c>
      <c r="AL59">
        <v>79.364599999999996</v>
      </c>
      <c r="AM59">
        <v>15.804048</v>
      </c>
      <c r="AN59">
        <v>0.68867999999999996</v>
      </c>
      <c r="AO59">
        <v>21.756</v>
      </c>
      <c r="AP59">
        <v>8.3264999999999993</v>
      </c>
      <c r="AQ59">
        <v>0</v>
      </c>
      <c r="AR59">
        <v>48.576000000000001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62.08000000000002</v>
      </c>
      <c r="BA59">
        <f t="shared" si="1"/>
        <v>2419.4882199999997</v>
      </c>
      <c r="BB59">
        <v>56</v>
      </c>
      <c r="BD59">
        <v>16.05</v>
      </c>
      <c r="BE59">
        <v>7.12</v>
      </c>
      <c r="BF59">
        <v>0.96</v>
      </c>
      <c r="BG59">
        <v>4.09</v>
      </c>
      <c r="BH59">
        <v>4.63</v>
      </c>
      <c r="BI59">
        <v>4.46</v>
      </c>
      <c r="BJ59">
        <v>1.71</v>
      </c>
      <c r="BK59">
        <v>3.02</v>
      </c>
      <c r="BL59">
        <v>1.96</v>
      </c>
      <c r="BM59">
        <v>1.59</v>
      </c>
      <c r="BN59">
        <v>0.52</v>
      </c>
      <c r="BO59">
        <v>9.1300000000000008</v>
      </c>
      <c r="BP59">
        <v>0</v>
      </c>
      <c r="BQ59">
        <v>4.41</v>
      </c>
      <c r="BR59">
        <v>2.0099999999999998</v>
      </c>
      <c r="BS59">
        <v>0.42</v>
      </c>
      <c r="BT59">
        <v>0</v>
      </c>
      <c r="BU59">
        <v>0</v>
      </c>
      <c r="BV59">
        <v>0</v>
      </c>
      <c r="BW59">
        <f t="shared" si="2"/>
        <v>62.08000000000002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188.73820000000001</v>
      </c>
      <c r="L60">
        <v>415.97239999999999</v>
      </c>
      <c r="M60">
        <v>85</v>
      </c>
      <c r="N60">
        <v>118.125</v>
      </c>
      <c r="O60">
        <v>123.66562500000001</v>
      </c>
      <c r="P60">
        <v>135.14169999999999</v>
      </c>
      <c r="Q60">
        <v>17.277699999999999</v>
      </c>
      <c r="R60">
        <v>34.622999999999998</v>
      </c>
      <c r="S60">
        <v>21.687000000000001</v>
      </c>
      <c r="T60">
        <v>0</v>
      </c>
      <c r="U60">
        <v>378</v>
      </c>
      <c r="V60">
        <v>15.464600000000001</v>
      </c>
      <c r="W60">
        <v>44.609900000000003</v>
      </c>
      <c r="X60">
        <v>147.515625</v>
      </c>
      <c r="Y60">
        <v>0</v>
      </c>
      <c r="Z60">
        <v>0</v>
      </c>
      <c r="AA60">
        <v>42.66</v>
      </c>
      <c r="AB60">
        <v>39.510120000000001</v>
      </c>
      <c r="AC60">
        <v>29.062808</v>
      </c>
      <c r="AD60">
        <v>36.591700000000003</v>
      </c>
      <c r="AE60">
        <v>49.436556000000003</v>
      </c>
      <c r="AF60">
        <v>8.8740000000000006</v>
      </c>
      <c r="AG60">
        <v>38.7684</v>
      </c>
      <c r="AH60">
        <v>152.94049999999999</v>
      </c>
      <c r="AI60">
        <v>31.824999999999999</v>
      </c>
      <c r="AJ60">
        <v>0</v>
      </c>
      <c r="AK60">
        <v>51.267600000000002</v>
      </c>
      <c r="AL60">
        <v>79.364599999999996</v>
      </c>
      <c r="AM60">
        <v>15.804048</v>
      </c>
      <c r="AN60">
        <v>0.68867999999999996</v>
      </c>
      <c r="AO60">
        <v>21.756</v>
      </c>
      <c r="AP60">
        <v>11.529</v>
      </c>
      <c r="AQ60">
        <v>0</v>
      </c>
      <c r="AR60">
        <v>48.576000000000001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62.08000000000002</v>
      </c>
      <c r="BA60">
        <f t="shared" si="1"/>
        <v>2491.7007449999996</v>
      </c>
      <c r="BB60">
        <v>57</v>
      </c>
      <c r="BD60">
        <v>16.05</v>
      </c>
      <c r="BE60">
        <v>7.12</v>
      </c>
      <c r="BF60">
        <v>0.96</v>
      </c>
      <c r="BG60">
        <v>4.09</v>
      </c>
      <c r="BH60">
        <v>4.63</v>
      </c>
      <c r="BI60">
        <v>4.46</v>
      </c>
      <c r="BJ60">
        <v>1.71</v>
      </c>
      <c r="BK60">
        <v>3.02</v>
      </c>
      <c r="BL60">
        <v>1.96</v>
      </c>
      <c r="BM60">
        <v>1.59</v>
      </c>
      <c r="BN60">
        <v>0.52</v>
      </c>
      <c r="BO60">
        <v>9.1300000000000008</v>
      </c>
      <c r="BP60">
        <v>0</v>
      </c>
      <c r="BQ60">
        <v>4.41</v>
      </c>
      <c r="BR60">
        <v>2.0099999999999998</v>
      </c>
      <c r="BS60">
        <v>0.42</v>
      </c>
      <c r="BT60">
        <v>0</v>
      </c>
      <c r="BU60">
        <v>0</v>
      </c>
      <c r="BV60">
        <v>0</v>
      </c>
      <c r="BW60">
        <f t="shared" si="2"/>
        <v>62.08000000000002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188.73820000000001</v>
      </c>
      <c r="L61">
        <v>415.97239999999999</v>
      </c>
      <c r="M61">
        <v>85</v>
      </c>
      <c r="N61">
        <v>118.125</v>
      </c>
      <c r="O61">
        <v>123.66562500000001</v>
      </c>
      <c r="P61">
        <v>135.14169999999999</v>
      </c>
      <c r="Q61">
        <v>17.277699999999999</v>
      </c>
      <c r="R61">
        <v>34.622999999999998</v>
      </c>
      <c r="S61">
        <v>21.687000000000001</v>
      </c>
      <c r="T61">
        <v>0</v>
      </c>
      <c r="U61">
        <v>378</v>
      </c>
      <c r="V61">
        <v>15.464600000000001</v>
      </c>
      <c r="W61">
        <v>44.609900000000003</v>
      </c>
      <c r="X61">
        <v>147.515625</v>
      </c>
      <c r="Y61">
        <v>0</v>
      </c>
      <c r="Z61">
        <v>0</v>
      </c>
      <c r="AA61">
        <v>42.66</v>
      </c>
      <c r="AB61">
        <v>39.510120000000001</v>
      </c>
      <c r="AC61">
        <v>29.062808</v>
      </c>
      <c r="AD61">
        <v>36.591700000000003</v>
      </c>
      <c r="AE61">
        <v>49.436556000000003</v>
      </c>
      <c r="AF61">
        <v>8.8740000000000006</v>
      </c>
      <c r="AG61">
        <v>38.7684</v>
      </c>
      <c r="AH61">
        <v>152.94049999999999</v>
      </c>
      <c r="AI61">
        <v>15.276</v>
      </c>
      <c r="AJ61">
        <v>0</v>
      </c>
      <c r="AK61">
        <v>51.267600000000002</v>
      </c>
      <c r="AL61">
        <v>79.364599999999996</v>
      </c>
      <c r="AM61">
        <v>15.804048</v>
      </c>
      <c r="AN61">
        <v>0.68867999999999996</v>
      </c>
      <c r="AO61">
        <v>21.756</v>
      </c>
      <c r="AP61">
        <v>11.529</v>
      </c>
      <c r="AQ61">
        <v>0</v>
      </c>
      <c r="AR61">
        <v>48.576000000000001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62.08000000000002</v>
      </c>
      <c r="BA61">
        <f t="shared" si="1"/>
        <v>2475.1517449999997</v>
      </c>
      <c r="BB61">
        <v>58</v>
      </c>
      <c r="BD61">
        <v>16.05</v>
      </c>
      <c r="BE61">
        <v>7.12</v>
      </c>
      <c r="BF61">
        <v>0.96</v>
      </c>
      <c r="BG61">
        <v>4.09</v>
      </c>
      <c r="BH61">
        <v>4.63</v>
      </c>
      <c r="BI61">
        <v>4.46</v>
      </c>
      <c r="BJ61">
        <v>1.71</v>
      </c>
      <c r="BK61">
        <v>3.02</v>
      </c>
      <c r="BL61">
        <v>1.96</v>
      </c>
      <c r="BM61">
        <v>1.59</v>
      </c>
      <c r="BN61">
        <v>0.52</v>
      </c>
      <c r="BO61">
        <v>9.1300000000000008</v>
      </c>
      <c r="BP61">
        <v>0</v>
      </c>
      <c r="BQ61">
        <v>4.41</v>
      </c>
      <c r="BR61">
        <v>2.0099999999999998</v>
      </c>
      <c r="BS61">
        <v>0.42</v>
      </c>
      <c r="BT61">
        <v>0</v>
      </c>
      <c r="BU61">
        <v>0</v>
      </c>
      <c r="BV61">
        <v>0</v>
      </c>
      <c r="BW61">
        <f t="shared" si="2"/>
        <v>62.08000000000002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188.73820000000001</v>
      </c>
      <c r="L62">
        <v>415.97239999999999</v>
      </c>
      <c r="M62">
        <v>85</v>
      </c>
      <c r="N62">
        <v>118.125</v>
      </c>
      <c r="O62">
        <v>123.66562500000001</v>
      </c>
      <c r="P62">
        <v>135.14169999999999</v>
      </c>
      <c r="Q62">
        <v>17.277699999999999</v>
      </c>
      <c r="R62">
        <v>34.622999999999998</v>
      </c>
      <c r="S62">
        <v>21.687000000000001</v>
      </c>
      <c r="T62">
        <v>0</v>
      </c>
      <c r="U62">
        <v>378</v>
      </c>
      <c r="V62">
        <v>15.464600000000001</v>
      </c>
      <c r="W62">
        <v>44.609900000000003</v>
      </c>
      <c r="X62">
        <v>147.515625</v>
      </c>
      <c r="Y62">
        <v>0</v>
      </c>
      <c r="Z62">
        <v>0</v>
      </c>
      <c r="AA62">
        <v>42.66</v>
      </c>
      <c r="AB62">
        <v>39.510120000000001</v>
      </c>
      <c r="AC62">
        <v>29.062808</v>
      </c>
      <c r="AD62">
        <v>36.591700000000003</v>
      </c>
      <c r="AE62">
        <v>49.436556000000003</v>
      </c>
      <c r="AF62">
        <v>8.8740000000000006</v>
      </c>
      <c r="AG62">
        <v>38.7684</v>
      </c>
      <c r="AH62">
        <v>152.94049999999999</v>
      </c>
      <c r="AI62">
        <v>15.276</v>
      </c>
      <c r="AJ62">
        <v>0</v>
      </c>
      <c r="AK62">
        <v>51.267600000000002</v>
      </c>
      <c r="AL62">
        <v>79.364599999999996</v>
      </c>
      <c r="AM62">
        <v>15.804048</v>
      </c>
      <c r="AN62">
        <v>0.68867999999999996</v>
      </c>
      <c r="AO62">
        <v>21.756</v>
      </c>
      <c r="AP62">
        <v>11.529</v>
      </c>
      <c r="AQ62">
        <v>0</v>
      </c>
      <c r="AR62">
        <v>48.576000000000001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62.08000000000002</v>
      </c>
      <c r="BA62">
        <f t="shared" si="1"/>
        <v>2475.1517449999997</v>
      </c>
      <c r="BB62">
        <v>59</v>
      </c>
      <c r="BD62">
        <v>16.05</v>
      </c>
      <c r="BE62">
        <v>7.12</v>
      </c>
      <c r="BF62">
        <v>0.96</v>
      </c>
      <c r="BG62">
        <v>4.09</v>
      </c>
      <c r="BH62">
        <v>4.63</v>
      </c>
      <c r="BI62">
        <v>4.46</v>
      </c>
      <c r="BJ62">
        <v>1.71</v>
      </c>
      <c r="BK62">
        <v>3.02</v>
      </c>
      <c r="BL62">
        <v>1.96</v>
      </c>
      <c r="BM62">
        <v>1.59</v>
      </c>
      <c r="BN62">
        <v>0.52</v>
      </c>
      <c r="BO62">
        <v>9.1300000000000008</v>
      </c>
      <c r="BP62">
        <v>0</v>
      </c>
      <c r="BQ62">
        <v>4.41</v>
      </c>
      <c r="BR62">
        <v>2.0099999999999998</v>
      </c>
      <c r="BS62">
        <v>0.42</v>
      </c>
      <c r="BT62">
        <v>0</v>
      </c>
      <c r="BU62">
        <v>0</v>
      </c>
      <c r="BV62">
        <v>0</v>
      </c>
      <c r="BW62">
        <f t="shared" si="2"/>
        <v>62.08000000000002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188.73820000000001</v>
      </c>
      <c r="L63">
        <v>415.97239999999999</v>
      </c>
      <c r="M63">
        <v>85</v>
      </c>
      <c r="N63">
        <v>118.125</v>
      </c>
      <c r="O63">
        <v>123.66562500000001</v>
      </c>
      <c r="P63">
        <v>133.5</v>
      </c>
      <c r="Q63">
        <v>17.277699999999999</v>
      </c>
      <c r="R63">
        <v>34.622999999999998</v>
      </c>
      <c r="S63">
        <v>21.687000000000001</v>
      </c>
      <c r="T63">
        <v>0</v>
      </c>
      <c r="U63">
        <v>378</v>
      </c>
      <c r="V63">
        <v>15.464600000000001</v>
      </c>
      <c r="W63">
        <v>44.609900000000003</v>
      </c>
      <c r="X63">
        <v>147.515625</v>
      </c>
      <c r="Y63">
        <v>0</v>
      </c>
      <c r="Z63">
        <v>0</v>
      </c>
      <c r="AA63">
        <v>42.66</v>
      </c>
      <c r="AB63">
        <v>39.510120000000001</v>
      </c>
      <c r="AC63">
        <v>29.062808</v>
      </c>
      <c r="AD63">
        <v>36.591700000000003</v>
      </c>
      <c r="AE63">
        <v>49.436556000000003</v>
      </c>
      <c r="AF63">
        <v>8.8740000000000006</v>
      </c>
      <c r="AG63">
        <v>38.7684</v>
      </c>
      <c r="AH63">
        <v>152.94049999999999</v>
      </c>
      <c r="AI63">
        <v>15.276</v>
      </c>
      <c r="AJ63">
        <v>0</v>
      </c>
      <c r="AK63">
        <v>51.267600000000002</v>
      </c>
      <c r="AL63">
        <v>79.364599999999996</v>
      </c>
      <c r="AM63">
        <v>15.804048</v>
      </c>
      <c r="AN63">
        <v>0.68867999999999996</v>
      </c>
      <c r="AO63">
        <v>21.756</v>
      </c>
      <c r="AP63">
        <v>11.529</v>
      </c>
      <c r="AQ63">
        <v>0</v>
      </c>
      <c r="AR63">
        <v>48.576000000000001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0.55630000000000002</v>
      </c>
      <c r="AY63">
        <v>0</v>
      </c>
      <c r="AZ63">
        <f t="shared" si="0"/>
        <v>62.08000000000002</v>
      </c>
      <c r="BA63">
        <f t="shared" si="1"/>
        <v>2474.0663450000002</v>
      </c>
      <c r="BB63">
        <v>60</v>
      </c>
      <c r="BD63">
        <v>16.05</v>
      </c>
      <c r="BE63">
        <v>7.12</v>
      </c>
      <c r="BF63">
        <v>0.96</v>
      </c>
      <c r="BG63">
        <v>4.09</v>
      </c>
      <c r="BH63">
        <v>4.63</v>
      </c>
      <c r="BI63">
        <v>4.46</v>
      </c>
      <c r="BJ63">
        <v>1.71</v>
      </c>
      <c r="BK63">
        <v>3.02</v>
      </c>
      <c r="BL63">
        <v>1.96</v>
      </c>
      <c r="BM63">
        <v>1.59</v>
      </c>
      <c r="BN63">
        <v>0.52</v>
      </c>
      <c r="BO63">
        <v>9.1300000000000008</v>
      </c>
      <c r="BP63">
        <v>0</v>
      </c>
      <c r="BQ63">
        <v>4.41</v>
      </c>
      <c r="BR63">
        <v>2.0099999999999998</v>
      </c>
      <c r="BS63">
        <v>0.42</v>
      </c>
      <c r="BT63">
        <v>0</v>
      </c>
      <c r="BU63">
        <v>0</v>
      </c>
      <c r="BV63">
        <v>0</v>
      </c>
      <c r="BW63">
        <f t="shared" si="2"/>
        <v>62.08000000000002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188.73820000000001</v>
      </c>
      <c r="L64">
        <v>415.97239999999999</v>
      </c>
      <c r="M64">
        <v>85</v>
      </c>
      <c r="N64">
        <v>118.125</v>
      </c>
      <c r="O64">
        <v>123.66562500000001</v>
      </c>
      <c r="P64">
        <v>133.5</v>
      </c>
      <c r="Q64">
        <v>17.277699999999999</v>
      </c>
      <c r="R64">
        <v>34.622999999999998</v>
      </c>
      <c r="S64">
        <v>21.687000000000001</v>
      </c>
      <c r="T64">
        <v>0</v>
      </c>
      <c r="U64">
        <v>378</v>
      </c>
      <c r="V64">
        <v>15.464600000000001</v>
      </c>
      <c r="W64">
        <v>44.609900000000003</v>
      </c>
      <c r="X64">
        <v>147.515625</v>
      </c>
      <c r="Y64">
        <v>0</v>
      </c>
      <c r="Z64">
        <v>0</v>
      </c>
      <c r="AA64">
        <v>42.66</v>
      </c>
      <c r="AB64">
        <v>39.510120000000001</v>
      </c>
      <c r="AC64">
        <v>29.062808</v>
      </c>
      <c r="AD64">
        <v>36.591700000000003</v>
      </c>
      <c r="AE64">
        <v>49.436556000000003</v>
      </c>
      <c r="AF64">
        <v>8.8740000000000006</v>
      </c>
      <c r="AG64">
        <v>38.7684</v>
      </c>
      <c r="AH64">
        <v>152.94049999999999</v>
      </c>
      <c r="AI64">
        <v>15.276</v>
      </c>
      <c r="AJ64">
        <v>0</v>
      </c>
      <c r="AK64">
        <v>51.267600000000002</v>
      </c>
      <c r="AL64">
        <v>79.364599999999996</v>
      </c>
      <c r="AM64">
        <v>15.804048</v>
      </c>
      <c r="AN64">
        <v>0.68867999999999996</v>
      </c>
      <c r="AO64">
        <v>21.756</v>
      </c>
      <c r="AP64">
        <v>11.529</v>
      </c>
      <c r="AQ64">
        <v>0</v>
      </c>
      <c r="AR64">
        <v>48.576000000000001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0.55630000000000002</v>
      </c>
      <c r="AY64">
        <v>0</v>
      </c>
      <c r="AZ64">
        <f t="shared" si="0"/>
        <v>62.08000000000002</v>
      </c>
      <c r="BA64">
        <f t="shared" si="1"/>
        <v>2474.0663450000002</v>
      </c>
      <c r="BB64">
        <v>61</v>
      </c>
      <c r="BD64">
        <v>16.05</v>
      </c>
      <c r="BE64">
        <v>7.12</v>
      </c>
      <c r="BF64">
        <v>0.96</v>
      </c>
      <c r="BG64">
        <v>4.09</v>
      </c>
      <c r="BH64">
        <v>4.63</v>
      </c>
      <c r="BI64">
        <v>4.46</v>
      </c>
      <c r="BJ64">
        <v>1.71</v>
      </c>
      <c r="BK64">
        <v>3.02</v>
      </c>
      <c r="BL64">
        <v>1.96</v>
      </c>
      <c r="BM64">
        <v>1.59</v>
      </c>
      <c r="BN64">
        <v>0.52</v>
      </c>
      <c r="BO64">
        <v>9.1300000000000008</v>
      </c>
      <c r="BP64">
        <v>0</v>
      </c>
      <c r="BQ64">
        <v>4.41</v>
      </c>
      <c r="BR64">
        <v>2.0099999999999998</v>
      </c>
      <c r="BS64">
        <v>0.42</v>
      </c>
      <c r="BT64">
        <v>0</v>
      </c>
      <c r="BU64">
        <v>0</v>
      </c>
      <c r="BV64">
        <v>0</v>
      </c>
      <c r="BW64">
        <f t="shared" si="2"/>
        <v>62.08000000000002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188.73820000000001</v>
      </c>
      <c r="L65">
        <v>415.97239999999999</v>
      </c>
      <c r="M65">
        <v>85</v>
      </c>
      <c r="N65">
        <v>118.125</v>
      </c>
      <c r="O65">
        <v>123.66562500000001</v>
      </c>
      <c r="P65">
        <v>133.5</v>
      </c>
      <c r="Q65">
        <v>17.277699999999999</v>
      </c>
      <c r="R65">
        <v>34.622999999999998</v>
      </c>
      <c r="S65">
        <v>21.687000000000001</v>
      </c>
      <c r="T65">
        <v>0</v>
      </c>
      <c r="U65">
        <v>378</v>
      </c>
      <c r="V65">
        <v>15.464600000000001</v>
      </c>
      <c r="W65">
        <v>44.609900000000003</v>
      </c>
      <c r="X65">
        <v>147.515625</v>
      </c>
      <c r="Y65">
        <v>0</v>
      </c>
      <c r="Z65">
        <v>0</v>
      </c>
      <c r="AA65">
        <v>42.66</v>
      </c>
      <c r="AB65">
        <v>39.510120000000001</v>
      </c>
      <c r="AC65">
        <v>29.062808</v>
      </c>
      <c r="AD65">
        <v>36.591700000000003</v>
      </c>
      <c r="AE65">
        <v>49.436556000000003</v>
      </c>
      <c r="AF65">
        <v>8.8740000000000006</v>
      </c>
      <c r="AG65">
        <v>38.7684</v>
      </c>
      <c r="AH65">
        <v>152.94049999999999</v>
      </c>
      <c r="AI65">
        <v>15.276</v>
      </c>
      <c r="AJ65">
        <v>0</v>
      </c>
      <c r="AK65">
        <v>51.267600000000002</v>
      </c>
      <c r="AL65">
        <v>79.364599999999996</v>
      </c>
      <c r="AM65">
        <v>15.804048</v>
      </c>
      <c r="AN65">
        <v>0.68867999999999996</v>
      </c>
      <c r="AO65">
        <v>20.58</v>
      </c>
      <c r="AP65">
        <v>11.529</v>
      </c>
      <c r="AQ65">
        <v>0</v>
      </c>
      <c r="AR65">
        <v>48.576000000000001</v>
      </c>
      <c r="AS65">
        <v>31.897383000000001</v>
      </c>
      <c r="AT65">
        <v>11.2476</v>
      </c>
      <c r="AU65">
        <v>0</v>
      </c>
      <c r="AV65">
        <v>0</v>
      </c>
      <c r="AW65">
        <v>0</v>
      </c>
      <c r="AX65">
        <v>0.55630000000000002</v>
      </c>
      <c r="AY65">
        <v>0</v>
      </c>
      <c r="AZ65">
        <f t="shared" si="0"/>
        <v>62.08000000000002</v>
      </c>
      <c r="BA65">
        <f t="shared" si="1"/>
        <v>2472.8903450000003</v>
      </c>
      <c r="BB65">
        <v>62</v>
      </c>
      <c r="BD65">
        <v>16.05</v>
      </c>
      <c r="BE65">
        <v>7.12</v>
      </c>
      <c r="BF65">
        <v>0.96</v>
      </c>
      <c r="BG65">
        <v>4.09</v>
      </c>
      <c r="BH65">
        <v>4.63</v>
      </c>
      <c r="BI65">
        <v>4.46</v>
      </c>
      <c r="BJ65">
        <v>1.71</v>
      </c>
      <c r="BK65">
        <v>3.02</v>
      </c>
      <c r="BL65">
        <v>1.96</v>
      </c>
      <c r="BM65">
        <v>1.59</v>
      </c>
      <c r="BN65">
        <v>0.52</v>
      </c>
      <c r="BO65">
        <v>9.1300000000000008</v>
      </c>
      <c r="BP65">
        <v>0</v>
      </c>
      <c r="BQ65">
        <v>4.41</v>
      </c>
      <c r="BR65">
        <v>2.0099999999999998</v>
      </c>
      <c r="BS65">
        <v>0.42</v>
      </c>
      <c r="BT65">
        <v>0</v>
      </c>
      <c r="BU65">
        <v>0</v>
      </c>
      <c r="BV65">
        <v>0</v>
      </c>
      <c r="BW65">
        <f t="shared" si="2"/>
        <v>62.08000000000002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188.73820000000001</v>
      </c>
      <c r="L66">
        <v>415.97239999999999</v>
      </c>
      <c r="M66">
        <v>85</v>
      </c>
      <c r="N66">
        <v>118.125</v>
      </c>
      <c r="O66">
        <v>123.66562500000001</v>
      </c>
      <c r="P66">
        <v>133.5</v>
      </c>
      <c r="Q66">
        <v>17.277699999999999</v>
      </c>
      <c r="R66">
        <v>34.622999999999998</v>
      </c>
      <c r="S66">
        <v>21.687000000000001</v>
      </c>
      <c r="T66">
        <v>0</v>
      </c>
      <c r="U66">
        <v>378</v>
      </c>
      <c r="V66">
        <v>15.464600000000001</v>
      </c>
      <c r="W66">
        <v>44.609900000000003</v>
      </c>
      <c r="X66">
        <v>147.515625</v>
      </c>
      <c r="Y66">
        <v>0</v>
      </c>
      <c r="Z66">
        <v>0</v>
      </c>
      <c r="AA66">
        <v>42.66</v>
      </c>
      <c r="AB66">
        <v>39.510120000000001</v>
      </c>
      <c r="AC66">
        <v>29.062808</v>
      </c>
      <c r="AD66">
        <v>36.591700000000003</v>
      </c>
      <c r="AE66">
        <v>49.436556000000003</v>
      </c>
      <c r="AF66">
        <v>8.8740000000000006</v>
      </c>
      <c r="AG66">
        <v>38.7684</v>
      </c>
      <c r="AH66">
        <v>152.94049999999999</v>
      </c>
      <c r="AI66">
        <v>15.276</v>
      </c>
      <c r="AJ66">
        <v>0</v>
      </c>
      <c r="AK66">
        <v>51.267600000000002</v>
      </c>
      <c r="AL66">
        <v>79.364599999999996</v>
      </c>
      <c r="AM66">
        <v>15.804048</v>
      </c>
      <c r="AN66">
        <v>0.68867999999999996</v>
      </c>
      <c r="AO66">
        <v>20.58</v>
      </c>
      <c r="AP66">
        <v>11.529</v>
      </c>
      <c r="AQ66">
        <v>0</v>
      </c>
      <c r="AR66">
        <v>48.576000000000001</v>
      </c>
      <c r="AS66">
        <v>31.897383000000001</v>
      </c>
      <c r="AT66">
        <v>11.2476</v>
      </c>
      <c r="AU66">
        <v>0</v>
      </c>
      <c r="AV66">
        <v>0</v>
      </c>
      <c r="AW66">
        <v>0</v>
      </c>
      <c r="AX66">
        <v>0.55630000000000002</v>
      </c>
      <c r="AY66">
        <v>0</v>
      </c>
      <c r="AZ66">
        <f t="shared" si="0"/>
        <v>62.08000000000002</v>
      </c>
      <c r="BA66">
        <f t="shared" si="1"/>
        <v>2472.8903450000003</v>
      </c>
      <c r="BB66">
        <v>63</v>
      </c>
      <c r="BD66">
        <v>16.05</v>
      </c>
      <c r="BE66">
        <v>7.12</v>
      </c>
      <c r="BF66">
        <v>0.96</v>
      </c>
      <c r="BG66">
        <v>4.09</v>
      </c>
      <c r="BH66">
        <v>4.63</v>
      </c>
      <c r="BI66">
        <v>4.46</v>
      </c>
      <c r="BJ66">
        <v>1.71</v>
      </c>
      <c r="BK66">
        <v>3.02</v>
      </c>
      <c r="BL66">
        <v>1.96</v>
      </c>
      <c r="BM66">
        <v>1.59</v>
      </c>
      <c r="BN66">
        <v>0.52</v>
      </c>
      <c r="BO66">
        <v>9.1300000000000008</v>
      </c>
      <c r="BP66">
        <v>0</v>
      </c>
      <c r="BQ66">
        <v>4.41</v>
      </c>
      <c r="BR66">
        <v>2.0099999999999998</v>
      </c>
      <c r="BS66">
        <v>0.42</v>
      </c>
      <c r="BT66">
        <v>0</v>
      </c>
      <c r="BU66">
        <v>0</v>
      </c>
      <c r="BV66">
        <v>0</v>
      </c>
      <c r="BW66">
        <f t="shared" si="2"/>
        <v>62.08000000000002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188.73820000000001</v>
      </c>
      <c r="L67">
        <v>415.97239999999999</v>
      </c>
      <c r="M67">
        <v>85</v>
      </c>
      <c r="N67">
        <v>118.125</v>
      </c>
      <c r="O67">
        <v>123.66562500000001</v>
      </c>
      <c r="P67">
        <v>133.5</v>
      </c>
      <c r="Q67">
        <v>17.277699999999999</v>
      </c>
      <c r="R67">
        <v>34.622999999999998</v>
      </c>
      <c r="S67">
        <v>21.687000000000001</v>
      </c>
      <c r="T67">
        <v>0</v>
      </c>
      <c r="U67">
        <v>378</v>
      </c>
      <c r="V67">
        <v>15.464600000000001</v>
      </c>
      <c r="W67">
        <v>44.609900000000003</v>
      </c>
      <c r="X67">
        <v>147.515625</v>
      </c>
      <c r="Y67">
        <v>0</v>
      </c>
      <c r="Z67">
        <v>0</v>
      </c>
      <c r="AA67">
        <v>42.66</v>
      </c>
      <c r="AB67">
        <v>39.510120000000001</v>
      </c>
      <c r="AC67">
        <v>29.062808</v>
      </c>
      <c r="AD67">
        <v>36.591700000000003</v>
      </c>
      <c r="AE67">
        <v>49.436556000000003</v>
      </c>
      <c r="AF67">
        <v>8.8740000000000006</v>
      </c>
      <c r="AG67">
        <v>38.7684</v>
      </c>
      <c r="AH67">
        <v>152.94049999999999</v>
      </c>
      <c r="AI67">
        <v>15.276</v>
      </c>
      <c r="AJ67">
        <v>0</v>
      </c>
      <c r="AK67">
        <v>51.267600000000002</v>
      </c>
      <c r="AL67">
        <v>79.364599999999996</v>
      </c>
      <c r="AM67">
        <v>15.804048</v>
      </c>
      <c r="AN67">
        <v>0.68867999999999996</v>
      </c>
      <c r="AO67">
        <v>20.58</v>
      </c>
      <c r="AP67">
        <v>11.529</v>
      </c>
      <c r="AQ67">
        <v>0</v>
      </c>
      <c r="AR67">
        <v>48.576000000000001</v>
      </c>
      <c r="AS67">
        <v>31.897383000000001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61.900000000000013</v>
      </c>
      <c r="BA67">
        <f t="shared" si="1"/>
        <v>2472.1540450000002</v>
      </c>
      <c r="BB67">
        <v>64</v>
      </c>
      <c r="BD67">
        <v>16.05</v>
      </c>
      <c r="BE67">
        <v>7.12</v>
      </c>
      <c r="BF67">
        <v>0.96</v>
      </c>
      <c r="BG67">
        <v>4.09</v>
      </c>
      <c r="BH67">
        <v>4.63</v>
      </c>
      <c r="BI67">
        <v>4.46</v>
      </c>
      <c r="BJ67">
        <v>1.53</v>
      </c>
      <c r="BK67">
        <v>3.02</v>
      </c>
      <c r="BL67">
        <v>1.96</v>
      </c>
      <c r="BM67">
        <v>1.59</v>
      </c>
      <c r="BN67">
        <v>0.52</v>
      </c>
      <c r="BO67">
        <v>9.1300000000000008</v>
      </c>
      <c r="BP67">
        <v>0</v>
      </c>
      <c r="BQ67">
        <v>4.41</v>
      </c>
      <c r="BR67">
        <v>2.0099999999999998</v>
      </c>
      <c r="BS67">
        <v>0.42</v>
      </c>
      <c r="BT67">
        <v>0</v>
      </c>
      <c r="BU67">
        <v>0</v>
      </c>
      <c r="BV67">
        <v>0</v>
      </c>
      <c r="BW67">
        <f t="shared" si="2"/>
        <v>61.900000000000013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188.73820000000001</v>
      </c>
      <c r="L68">
        <v>415.97239999999999</v>
      </c>
      <c r="M68">
        <v>85</v>
      </c>
      <c r="N68">
        <v>118.125</v>
      </c>
      <c r="O68">
        <v>123.66562500000001</v>
      </c>
      <c r="P68">
        <v>133.5</v>
      </c>
      <c r="Q68">
        <v>17.277699999999999</v>
      </c>
      <c r="R68">
        <v>34.622999999999998</v>
      </c>
      <c r="S68">
        <v>21.687000000000001</v>
      </c>
      <c r="T68">
        <v>0</v>
      </c>
      <c r="U68">
        <v>378</v>
      </c>
      <c r="V68">
        <v>15.464600000000001</v>
      </c>
      <c r="W68">
        <v>44.609900000000003</v>
      </c>
      <c r="X68">
        <v>147.515625</v>
      </c>
      <c r="Y68">
        <v>0</v>
      </c>
      <c r="Z68">
        <v>0</v>
      </c>
      <c r="AA68">
        <v>42.66</v>
      </c>
      <c r="AB68">
        <v>39.510120000000001</v>
      </c>
      <c r="AC68">
        <v>29.062808</v>
      </c>
      <c r="AD68">
        <v>36.591700000000003</v>
      </c>
      <c r="AE68">
        <v>49.436556000000003</v>
      </c>
      <c r="AF68">
        <v>8.8740000000000006</v>
      </c>
      <c r="AG68">
        <v>38.7684</v>
      </c>
      <c r="AH68">
        <v>152.94049999999999</v>
      </c>
      <c r="AI68">
        <v>15.276</v>
      </c>
      <c r="AJ68">
        <v>0</v>
      </c>
      <c r="AK68">
        <v>51.267600000000002</v>
      </c>
      <c r="AL68">
        <v>79.364599999999996</v>
      </c>
      <c r="AM68">
        <v>15.804048</v>
      </c>
      <c r="AN68">
        <v>0.68867999999999996</v>
      </c>
      <c r="AO68">
        <v>20.58</v>
      </c>
      <c r="AP68">
        <v>11.529</v>
      </c>
      <c r="AQ68">
        <v>0</v>
      </c>
      <c r="AR68">
        <v>48.576000000000001</v>
      </c>
      <c r="AS68">
        <v>31.897383000000001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61.900000000000013</v>
      </c>
      <c r="BA68">
        <f t="shared" ref="BA68:BA99" si="4">SUM(B68:AZ68)</f>
        <v>2472.1540450000002</v>
      </c>
      <c r="BB68">
        <v>65</v>
      </c>
      <c r="BD68">
        <v>16.05</v>
      </c>
      <c r="BE68">
        <v>7.12</v>
      </c>
      <c r="BF68">
        <v>0.96</v>
      </c>
      <c r="BG68">
        <v>4.09</v>
      </c>
      <c r="BH68">
        <v>4.63</v>
      </c>
      <c r="BI68">
        <v>4.46</v>
      </c>
      <c r="BJ68">
        <v>1.53</v>
      </c>
      <c r="BK68">
        <v>3.02</v>
      </c>
      <c r="BL68">
        <v>1.96</v>
      </c>
      <c r="BM68">
        <v>1.59</v>
      </c>
      <c r="BN68">
        <v>0.52</v>
      </c>
      <c r="BO68">
        <v>9.1300000000000008</v>
      </c>
      <c r="BP68">
        <v>0</v>
      </c>
      <c r="BQ68">
        <v>4.41</v>
      </c>
      <c r="BR68">
        <v>2.0099999999999998</v>
      </c>
      <c r="BS68">
        <v>0.42</v>
      </c>
      <c r="BT68">
        <v>0</v>
      </c>
      <c r="BU68">
        <v>0</v>
      </c>
      <c r="BV68">
        <v>0</v>
      </c>
      <c r="BW68">
        <f t="shared" ref="BW68:BW98" si="5">SUM(BD68:BV68)</f>
        <v>61.900000000000013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117.9528</v>
      </c>
      <c r="L69">
        <v>359</v>
      </c>
      <c r="M69">
        <v>85</v>
      </c>
      <c r="N69">
        <v>118.125</v>
      </c>
      <c r="O69">
        <v>123.66562500000001</v>
      </c>
      <c r="P69">
        <v>132.54220000000001</v>
      </c>
      <c r="Q69">
        <v>7.6943999999999999</v>
      </c>
      <c r="R69">
        <v>17.624887999999999</v>
      </c>
      <c r="S69">
        <v>10.624192000000001</v>
      </c>
      <c r="T69">
        <v>0</v>
      </c>
      <c r="U69">
        <v>382.5</v>
      </c>
      <c r="V69">
        <v>6.36</v>
      </c>
      <c r="W69">
        <v>44.609900000000003</v>
      </c>
      <c r="X69">
        <v>147.515625</v>
      </c>
      <c r="Y69">
        <v>0</v>
      </c>
      <c r="Z69">
        <v>0</v>
      </c>
      <c r="AA69">
        <v>42.66</v>
      </c>
      <c r="AB69">
        <v>39.510120000000001</v>
      </c>
      <c r="AC69">
        <v>29.062808</v>
      </c>
      <c r="AD69">
        <v>36.591700000000003</v>
      </c>
      <c r="AE69">
        <v>49.436556000000003</v>
      </c>
      <c r="AF69">
        <v>8.8740000000000006</v>
      </c>
      <c r="AG69">
        <v>38.7684</v>
      </c>
      <c r="AH69">
        <v>152.94049999999999</v>
      </c>
      <c r="AI69">
        <v>18.458500000000001</v>
      </c>
      <c r="AJ69">
        <v>0</v>
      </c>
      <c r="AK69">
        <v>51.267600000000002</v>
      </c>
      <c r="AL69">
        <v>79.364599999999996</v>
      </c>
      <c r="AM69">
        <v>15.804048</v>
      </c>
      <c r="AN69">
        <v>0.68867999999999996</v>
      </c>
      <c r="AO69">
        <v>18.521999999999998</v>
      </c>
      <c r="AP69">
        <v>11.529</v>
      </c>
      <c r="AQ69">
        <v>0</v>
      </c>
      <c r="AR69">
        <v>48.576000000000001</v>
      </c>
      <c r="AS69">
        <v>31.897383000000001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62.250000000000007</v>
      </c>
      <c r="BA69">
        <f t="shared" si="4"/>
        <v>2302.6641249999998</v>
      </c>
      <c r="BB69">
        <v>66</v>
      </c>
      <c r="BD69">
        <v>16.05</v>
      </c>
      <c r="BE69">
        <v>7.12</v>
      </c>
      <c r="BF69">
        <v>0.96</v>
      </c>
      <c r="BG69">
        <v>4.09</v>
      </c>
      <c r="BH69">
        <v>4.63</v>
      </c>
      <c r="BI69">
        <v>4.46</v>
      </c>
      <c r="BJ69">
        <v>1.46</v>
      </c>
      <c r="BK69">
        <v>3.02</v>
      </c>
      <c r="BL69">
        <v>1.96</v>
      </c>
      <c r="BM69">
        <v>1.59</v>
      </c>
      <c r="BN69">
        <v>0.52</v>
      </c>
      <c r="BO69">
        <v>9.5500000000000007</v>
      </c>
      <c r="BP69">
        <v>0</v>
      </c>
      <c r="BQ69">
        <v>4.41</v>
      </c>
      <c r="BR69">
        <v>2.0099999999999998</v>
      </c>
      <c r="BS69">
        <v>0.42</v>
      </c>
      <c r="BT69">
        <v>0</v>
      </c>
      <c r="BU69">
        <v>0</v>
      </c>
      <c r="BV69">
        <v>0</v>
      </c>
      <c r="BW69">
        <f t="shared" si="5"/>
        <v>62.250000000000007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117.9528</v>
      </c>
      <c r="L70">
        <v>359</v>
      </c>
      <c r="M70">
        <v>85</v>
      </c>
      <c r="N70">
        <v>118.125</v>
      </c>
      <c r="O70">
        <v>123.66562500000001</v>
      </c>
      <c r="P70">
        <v>132.54220000000001</v>
      </c>
      <c r="Q70">
        <v>7.6943999999999999</v>
      </c>
      <c r="R70">
        <v>17.624887999999999</v>
      </c>
      <c r="S70">
        <v>10.624192000000001</v>
      </c>
      <c r="T70">
        <v>0</v>
      </c>
      <c r="U70">
        <v>382.5</v>
      </c>
      <c r="V70">
        <v>6.36</v>
      </c>
      <c r="W70">
        <v>44.609900000000003</v>
      </c>
      <c r="X70">
        <v>147.515625</v>
      </c>
      <c r="Y70">
        <v>0</v>
      </c>
      <c r="Z70">
        <v>0</v>
      </c>
      <c r="AA70">
        <v>42.66</v>
      </c>
      <c r="AB70">
        <v>39.510120000000001</v>
      </c>
      <c r="AC70">
        <v>29.062808</v>
      </c>
      <c r="AD70">
        <v>36.591700000000003</v>
      </c>
      <c r="AE70">
        <v>49.436556000000003</v>
      </c>
      <c r="AF70">
        <v>8.8740000000000006</v>
      </c>
      <c r="AG70">
        <v>38.7684</v>
      </c>
      <c r="AH70">
        <v>152.94049999999999</v>
      </c>
      <c r="AI70">
        <v>18.458500000000001</v>
      </c>
      <c r="AJ70">
        <v>0</v>
      </c>
      <c r="AK70">
        <v>51.267600000000002</v>
      </c>
      <c r="AL70">
        <v>79.364599999999996</v>
      </c>
      <c r="AM70">
        <v>15.804048</v>
      </c>
      <c r="AN70">
        <v>0.68867999999999996</v>
      </c>
      <c r="AO70">
        <v>18.521999999999998</v>
      </c>
      <c r="AP70">
        <v>11.529</v>
      </c>
      <c r="AQ70">
        <v>0</v>
      </c>
      <c r="AR70">
        <v>48.576000000000001</v>
      </c>
      <c r="AS70">
        <v>31.897383000000001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62.250000000000007</v>
      </c>
      <c r="BA70">
        <f t="shared" si="4"/>
        <v>2302.6641249999998</v>
      </c>
      <c r="BB70">
        <v>67</v>
      </c>
      <c r="BD70">
        <v>16.05</v>
      </c>
      <c r="BE70">
        <v>7.12</v>
      </c>
      <c r="BF70">
        <v>0.96</v>
      </c>
      <c r="BG70">
        <v>4.09</v>
      </c>
      <c r="BH70">
        <v>4.63</v>
      </c>
      <c r="BI70">
        <v>4.46</v>
      </c>
      <c r="BJ70">
        <v>1.46</v>
      </c>
      <c r="BK70">
        <v>3.02</v>
      </c>
      <c r="BL70">
        <v>1.96</v>
      </c>
      <c r="BM70">
        <v>1.59</v>
      </c>
      <c r="BN70">
        <v>0.52</v>
      </c>
      <c r="BO70">
        <v>9.5500000000000007</v>
      </c>
      <c r="BP70">
        <v>0</v>
      </c>
      <c r="BQ70">
        <v>4.41</v>
      </c>
      <c r="BR70">
        <v>2.0099999999999998</v>
      </c>
      <c r="BS70">
        <v>0.42</v>
      </c>
      <c r="BT70">
        <v>0</v>
      </c>
      <c r="BU70">
        <v>0</v>
      </c>
      <c r="BV70">
        <v>0</v>
      </c>
      <c r="BW70">
        <f t="shared" si="5"/>
        <v>62.250000000000007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117.14279999999999</v>
      </c>
      <c r="L71">
        <v>358.35</v>
      </c>
      <c r="M71">
        <v>85</v>
      </c>
      <c r="N71">
        <v>118.125</v>
      </c>
      <c r="O71">
        <v>123.66562500000001</v>
      </c>
      <c r="P71">
        <v>132.54220000000001</v>
      </c>
      <c r="Q71">
        <v>7.6643999999999997</v>
      </c>
      <c r="R71">
        <v>17.552889</v>
      </c>
      <c r="S71">
        <v>10.568588999999999</v>
      </c>
      <c r="T71">
        <v>0</v>
      </c>
      <c r="U71">
        <v>382.5</v>
      </c>
      <c r="V71">
        <v>6.36</v>
      </c>
      <c r="W71">
        <v>44.609900000000003</v>
      </c>
      <c r="X71">
        <v>147.515625</v>
      </c>
      <c r="Y71">
        <v>0</v>
      </c>
      <c r="Z71">
        <v>0</v>
      </c>
      <c r="AA71">
        <v>42.66</v>
      </c>
      <c r="AB71">
        <v>39.510120000000001</v>
      </c>
      <c r="AC71">
        <v>29.062808</v>
      </c>
      <c r="AD71">
        <v>36.591700000000003</v>
      </c>
      <c r="AE71">
        <v>49.436556000000003</v>
      </c>
      <c r="AF71">
        <v>8.8740000000000006</v>
      </c>
      <c r="AG71">
        <v>38.7684</v>
      </c>
      <c r="AH71">
        <v>152.94049999999999</v>
      </c>
      <c r="AI71">
        <v>28.006</v>
      </c>
      <c r="AJ71">
        <v>0</v>
      </c>
      <c r="AK71">
        <v>51.267600000000002</v>
      </c>
      <c r="AL71">
        <v>79.364599999999996</v>
      </c>
      <c r="AM71">
        <v>15.804048</v>
      </c>
      <c r="AN71">
        <v>0.68867999999999996</v>
      </c>
      <c r="AO71">
        <v>18.521999999999998</v>
      </c>
      <c r="AP71">
        <v>11.529</v>
      </c>
      <c r="AQ71">
        <v>0</v>
      </c>
      <c r="AR71">
        <v>48.576000000000001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62.340000000000011</v>
      </c>
      <c r="BA71">
        <f t="shared" si="4"/>
        <v>2310.6840230000003</v>
      </c>
      <c r="BB71">
        <v>68</v>
      </c>
      <c r="BD71">
        <v>16.05</v>
      </c>
      <c r="BE71">
        <v>7.12</v>
      </c>
      <c r="BF71">
        <v>0.96</v>
      </c>
      <c r="BG71">
        <v>4.09</v>
      </c>
      <c r="BH71">
        <v>4.63</v>
      </c>
      <c r="BI71">
        <v>4.46</v>
      </c>
      <c r="BJ71">
        <v>1.55</v>
      </c>
      <c r="BK71">
        <v>3.02</v>
      </c>
      <c r="BL71">
        <v>1.96</v>
      </c>
      <c r="BM71">
        <v>1.59</v>
      </c>
      <c r="BN71">
        <v>0.52</v>
      </c>
      <c r="BO71">
        <v>9.5500000000000007</v>
      </c>
      <c r="BP71">
        <v>0</v>
      </c>
      <c r="BQ71">
        <v>4.41</v>
      </c>
      <c r="BR71">
        <v>2.0099999999999998</v>
      </c>
      <c r="BS71">
        <v>0.42</v>
      </c>
      <c r="BT71">
        <v>0</v>
      </c>
      <c r="BU71">
        <v>0</v>
      </c>
      <c r="BV71">
        <v>0</v>
      </c>
      <c r="BW71">
        <f t="shared" si="5"/>
        <v>62.340000000000011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117.14279999999999</v>
      </c>
      <c r="L72">
        <v>358.35</v>
      </c>
      <c r="M72">
        <v>85</v>
      </c>
      <c r="N72">
        <v>118.125</v>
      </c>
      <c r="O72">
        <v>123.66562500000001</v>
      </c>
      <c r="P72">
        <v>132.54220000000001</v>
      </c>
      <c r="Q72">
        <v>7.6643999999999997</v>
      </c>
      <c r="R72">
        <v>17.552889</v>
      </c>
      <c r="S72">
        <v>10.568588999999999</v>
      </c>
      <c r="T72">
        <v>0</v>
      </c>
      <c r="U72">
        <v>382.5</v>
      </c>
      <c r="V72">
        <v>6.36</v>
      </c>
      <c r="W72">
        <v>44.609900000000003</v>
      </c>
      <c r="X72">
        <v>147.515625</v>
      </c>
      <c r="Y72">
        <v>0</v>
      </c>
      <c r="Z72">
        <v>0</v>
      </c>
      <c r="AA72">
        <v>42.66</v>
      </c>
      <c r="AB72">
        <v>39.510120000000001</v>
      </c>
      <c r="AC72">
        <v>29.062808</v>
      </c>
      <c r="AD72">
        <v>36.591700000000003</v>
      </c>
      <c r="AE72">
        <v>49.436556000000003</v>
      </c>
      <c r="AF72">
        <v>8.8740000000000006</v>
      </c>
      <c r="AG72">
        <v>38.7684</v>
      </c>
      <c r="AH72">
        <v>152.94049999999999</v>
      </c>
      <c r="AI72">
        <v>28.006</v>
      </c>
      <c r="AJ72">
        <v>0</v>
      </c>
      <c r="AK72">
        <v>51.267600000000002</v>
      </c>
      <c r="AL72">
        <v>79.364599999999996</v>
      </c>
      <c r="AM72">
        <v>15.804048</v>
      </c>
      <c r="AN72">
        <v>0.68867999999999996</v>
      </c>
      <c r="AO72">
        <v>18.521999999999998</v>
      </c>
      <c r="AP72">
        <v>11.529</v>
      </c>
      <c r="AQ72">
        <v>0</v>
      </c>
      <c r="AR72">
        <v>48.576000000000001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62.340000000000011</v>
      </c>
      <c r="BA72">
        <f t="shared" si="4"/>
        <v>2310.6840230000003</v>
      </c>
      <c r="BB72">
        <v>69</v>
      </c>
      <c r="BD72">
        <v>16.05</v>
      </c>
      <c r="BE72">
        <v>7.12</v>
      </c>
      <c r="BF72">
        <v>0.96</v>
      </c>
      <c r="BG72">
        <v>4.09</v>
      </c>
      <c r="BH72">
        <v>4.63</v>
      </c>
      <c r="BI72">
        <v>4.46</v>
      </c>
      <c r="BJ72">
        <v>1.55</v>
      </c>
      <c r="BK72">
        <v>3.02</v>
      </c>
      <c r="BL72">
        <v>1.96</v>
      </c>
      <c r="BM72">
        <v>1.59</v>
      </c>
      <c r="BN72">
        <v>0.52</v>
      </c>
      <c r="BO72">
        <v>9.5500000000000007</v>
      </c>
      <c r="BP72">
        <v>0</v>
      </c>
      <c r="BQ72">
        <v>4.41</v>
      </c>
      <c r="BR72">
        <v>2.0099999999999998</v>
      </c>
      <c r="BS72">
        <v>0.42</v>
      </c>
      <c r="BT72">
        <v>0</v>
      </c>
      <c r="BU72">
        <v>0</v>
      </c>
      <c r="BV72">
        <v>0</v>
      </c>
      <c r="BW72">
        <f t="shared" si="5"/>
        <v>62.340000000000011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117.14279999999999</v>
      </c>
      <c r="L73">
        <v>358.35</v>
      </c>
      <c r="M73">
        <v>85</v>
      </c>
      <c r="N73">
        <v>118.125</v>
      </c>
      <c r="O73">
        <v>123.66562500000001</v>
      </c>
      <c r="P73">
        <v>135.14169999999999</v>
      </c>
      <c r="Q73">
        <v>7.6643999999999997</v>
      </c>
      <c r="R73">
        <v>15.9053</v>
      </c>
      <c r="S73">
        <v>10.0265</v>
      </c>
      <c r="T73">
        <v>0</v>
      </c>
      <c r="U73">
        <v>382.5</v>
      </c>
      <c r="V73">
        <v>6.36</v>
      </c>
      <c r="W73">
        <v>44.609900000000003</v>
      </c>
      <c r="X73">
        <v>147.515625</v>
      </c>
      <c r="Y73">
        <v>0</v>
      </c>
      <c r="Z73">
        <v>0</v>
      </c>
      <c r="AA73">
        <v>42.66</v>
      </c>
      <c r="AB73">
        <v>39.510120000000001</v>
      </c>
      <c r="AC73">
        <v>29.062808</v>
      </c>
      <c r="AD73">
        <v>36.591700000000003</v>
      </c>
      <c r="AE73">
        <v>49.436556000000003</v>
      </c>
      <c r="AF73">
        <v>8.8740000000000006</v>
      </c>
      <c r="AG73">
        <v>38.7684</v>
      </c>
      <c r="AH73">
        <v>152.94049999999999</v>
      </c>
      <c r="AI73">
        <v>31.188500000000001</v>
      </c>
      <c r="AJ73">
        <v>0</v>
      </c>
      <c r="AK73">
        <v>51.267600000000002</v>
      </c>
      <c r="AL73">
        <v>79.364599999999996</v>
      </c>
      <c r="AM73">
        <v>15.804048</v>
      </c>
      <c r="AN73">
        <v>0</v>
      </c>
      <c r="AO73">
        <v>18.521999999999998</v>
      </c>
      <c r="AP73">
        <v>8.9670000000000005</v>
      </c>
      <c r="AQ73">
        <v>2.3940000000000001</v>
      </c>
      <c r="AR73">
        <v>48.576000000000001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62.340000000000011</v>
      </c>
      <c r="BA73">
        <f t="shared" si="4"/>
        <v>2313.4196649999999</v>
      </c>
      <c r="BB73">
        <v>70</v>
      </c>
      <c r="BD73">
        <v>16.05</v>
      </c>
      <c r="BE73">
        <v>7.12</v>
      </c>
      <c r="BF73">
        <v>0.96</v>
      </c>
      <c r="BG73">
        <v>4.09</v>
      </c>
      <c r="BH73">
        <v>4.63</v>
      </c>
      <c r="BI73">
        <v>4.46</v>
      </c>
      <c r="BJ73">
        <v>1.55</v>
      </c>
      <c r="BK73">
        <v>3.02</v>
      </c>
      <c r="BL73">
        <v>1.96</v>
      </c>
      <c r="BM73">
        <v>1.59</v>
      </c>
      <c r="BN73">
        <v>0.52</v>
      </c>
      <c r="BO73">
        <v>9.5500000000000007</v>
      </c>
      <c r="BP73">
        <v>0</v>
      </c>
      <c r="BQ73">
        <v>4.41</v>
      </c>
      <c r="BR73">
        <v>2.0099999999999998</v>
      </c>
      <c r="BS73">
        <v>0.42</v>
      </c>
      <c r="BT73">
        <v>0</v>
      </c>
      <c r="BU73">
        <v>0</v>
      </c>
      <c r="BV73">
        <v>0</v>
      </c>
      <c r="BW73">
        <f t="shared" si="5"/>
        <v>62.340000000000011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117.14279999999999</v>
      </c>
      <c r="L74">
        <v>358.35</v>
      </c>
      <c r="M74">
        <v>85</v>
      </c>
      <c r="N74">
        <v>118.125</v>
      </c>
      <c r="O74">
        <v>123.66562500000001</v>
      </c>
      <c r="P74">
        <v>135.14169999999999</v>
      </c>
      <c r="Q74">
        <v>7.6643999999999997</v>
      </c>
      <c r="R74">
        <v>15.9053</v>
      </c>
      <c r="S74">
        <v>10.0265</v>
      </c>
      <c r="T74">
        <v>0</v>
      </c>
      <c r="U74">
        <v>382.5</v>
      </c>
      <c r="V74">
        <v>6.36</v>
      </c>
      <c r="W74">
        <v>44.609900000000003</v>
      </c>
      <c r="X74">
        <v>147.515625</v>
      </c>
      <c r="Y74">
        <v>0</v>
      </c>
      <c r="Z74">
        <v>0</v>
      </c>
      <c r="AA74">
        <v>42.66</v>
      </c>
      <c r="AB74">
        <v>39.510120000000001</v>
      </c>
      <c r="AC74">
        <v>29.062808</v>
      </c>
      <c r="AD74">
        <v>36.591700000000003</v>
      </c>
      <c r="AE74">
        <v>49.436556000000003</v>
      </c>
      <c r="AF74">
        <v>8.8740000000000006</v>
      </c>
      <c r="AG74">
        <v>38.7684</v>
      </c>
      <c r="AH74">
        <v>152.94049999999999</v>
      </c>
      <c r="AI74">
        <v>31.188500000000001</v>
      </c>
      <c r="AJ74">
        <v>0</v>
      </c>
      <c r="AK74">
        <v>51.267600000000002</v>
      </c>
      <c r="AL74">
        <v>79.364599999999996</v>
      </c>
      <c r="AM74">
        <v>15.804048</v>
      </c>
      <c r="AN74">
        <v>0</v>
      </c>
      <c r="AO74">
        <v>18.521999999999998</v>
      </c>
      <c r="AP74">
        <v>8.9670000000000005</v>
      </c>
      <c r="AQ74">
        <v>10.08</v>
      </c>
      <c r="AR74">
        <v>48.576000000000001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62.330000000000005</v>
      </c>
      <c r="BA74">
        <f t="shared" si="4"/>
        <v>2321.0956649999998</v>
      </c>
      <c r="BB74">
        <v>71</v>
      </c>
      <c r="BD74">
        <v>16.05</v>
      </c>
      <c r="BE74">
        <v>7.12</v>
      </c>
      <c r="BF74">
        <v>0.96</v>
      </c>
      <c r="BG74">
        <v>4.09</v>
      </c>
      <c r="BH74">
        <v>4.63</v>
      </c>
      <c r="BI74">
        <v>4.46</v>
      </c>
      <c r="BJ74">
        <v>1.54</v>
      </c>
      <c r="BK74">
        <v>3.02</v>
      </c>
      <c r="BL74">
        <v>1.96</v>
      </c>
      <c r="BM74">
        <v>1.59</v>
      </c>
      <c r="BN74">
        <v>0.52</v>
      </c>
      <c r="BO74">
        <v>9.5500000000000007</v>
      </c>
      <c r="BP74">
        <v>0</v>
      </c>
      <c r="BQ74">
        <v>4.41</v>
      </c>
      <c r="BR74">
        <v>2.0099999999999998</v>
      </c>
      <c r="BS74">
        <v>0.42</v>
      </c>
      <c r="BT74">
        <v>0</v>
      </c>
      <c r="BU74">
        <v>0</v>
      </c>
      <c r="BV74">
        <v>0</v>
      </c>
      <c r="BW74">
        <f t="shared" si="5"/>
        <v>62.330000000000005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114.19</v>
      </c>
      <c r="L75">
        <v>359.35</v>
      </c>
      <c r="M75">
        <v>85</v>
      </c>
      <c r="N75">
        <v>118.125</v>
      </c>
      <c r="O75">
        <v>123.66562500000001</v>
      </c>
      <c r="P75">
        <v>135.14169999999999</v>
      </c>
      <c r="Q75">
        <v>2.97</v>
      </c>
      <c r="R75">
        <v>5.9</v>
      </c>
      <c r="S75">
        <v>3.93</v>
      </c>
      <c r="T75">
        <v>0</v>
      </c>
      <c r="U75">
        <v>382.5</v>
      </c>
      <c r="V75">
        <v>6.36</v>
      </c>
      <c r="W75">
        <v>44.609900000000003</v>
      </c>
      <c r="X75">
        <v>147.515625</v>
      </c>
      <c r="Y75">
        <v>0</v>
      </c>
      <c r="Z75">
        <v>1.1000000000000001</v>
      </c>
      <c r="AA75">
        <v>42.66</v>
      </c>
      <c r="AB75">
        <v>39.510120000000001</v>
      </c>
      <c r="AC75">
        <v>29.062808</v>
      </c>
      <c r="AD75">
        <v>36.591700000000003</v>
      </c>
      <c r="AE75">
        <v>49.436556000000003</v>
      </c>
      <c r="AF75">
        <v>8.8740000000000006</v>
      </c>
      <c r="AG75">
        <v>38.7684</v>
      </c>
      <c r="AH75">
        <v>152.94049999999999</v>
      </c>
      <c r="AI75">
        <v>31.188500000000001</v>
      </c>
      <c r="AJ75">
        <v>0</v>
      </c>
      <c r="AK75">
        <v>51.267600000000002</v>
      </c>
      <c r="AL75">
        <v>79.364599999999996</v>
      </c>
      <c r="AM75">
        <v>15.804048</v>
      </c>
      <c r="AN75">
        <v>0</v>
      </c>
      <c r="AO75">
        <v>18.521999999999998</v>
      </c>
      <c r="AP75">
        <v>8.9670000000000005</v>
      </c>
      <c r="AQ75">
        <v>10.08</v>
      </c>
      <c r="AR75">
        <v>53.543999999999997</v>
      </c>
      <c r="AS75">
        <v>31.897383000000001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62.500000000000014</v>
      </c>
      <c r="BA75">
        <f t="shared" si="4"/>
        <v>2304.5846649999994</v>
      </c>
      <c r="BB75">
        <v>72</v>
      </c>
      <c r="BD75">
        <v>16.8</v>
      </c>
      <c r="BE75">
        <v>7.12</v>
      </c>
      <c r="BF75">
        <v>0.96</v>
      </c>
      <c r="BG75">
        <v>3.97</v>
      </c>
      <c r="BH75">
        <v>4.63</v>
      </c>
      <c r="BI75">
        <v>4.46</v>
      </c>
      <c r="BJ75">
        <v>1.46</v>
      </c>
      <c r="BK75">
        <v>3.02</v>
      </c>
      <c r="BL75">
        <v>1.96</v>
      </c>
      <c r="BM75">
        <v>1.59</v>
      </c>
      <c r="BN75">
        <v>0.5</v>
      </c>
      <c r="BO75">
        <v>9.32</v>
      </c>
      <c r="BP75">
        <v>0</v>
      </c>
      <c r="BQ75">
        <v>4.28</v>
      </c>
      <c r="BR75">
        <v>2.0099999999999998</v>
      </c>
      <c r="BS75">
        <v>0.42</v>
      </c>
      <c r="BT75">
        <v>0</v>
      </c>
      <c r="BU75">
        <v>0</v>
      </c>
      <c r="BV75">
        <v>0</v>
      </c>
      <c r="BW75">
        <f t="shared" si="5"/>
        <v>62.500000000000014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114.19</v>
      </c>
      <c r="L76">
        <v>359.35</v>
      </c>
      <c r="M76">
        <v>85</v>
      </c>
      <c r="N76">
        <v>118.125</v>
      </c>
      <c r="O76">
        <v>123.66562500000001</v>
      </c>
      <c r="P76">
        <v>135.14169999999999</v>
      </c>
      <c r="Q76">
        <v>2.97</v>
      </c>
      <c r="R76">
        <v>5.9</v>
      </c>
      <c r="S76">
        <v>3.93</v>
      </c>
      <c r="T76">
        <v>0</v>
      </c>
      <c r="U76">
        <v>382.5</v>
      </c>
      <c r="V76">
        <v>6.36</v>
      </c>
      <c r="W76">
        <v>44.609900000000003</v>
      </c>
      <c r="X76">
        <v>147.515625</v>
      </c>
      <c r="Y76">
        <v>0</v>
      </c>
      <c r="Z76">
        <v>1.1000000000000001</v>
      </c>
      <c r="AA76">
        <v>42.66</v>
      </c>
      <c r="AB76">
        <v>39.510120000000001</v>
      </c>
      <c r="AC76">
        <v>29.062808</v>
      </c>
      <c r="AD76">
        <v>36.591700000000003</v>
      </c>
      <c r="AE76">
        <v>49.436556000000003</v>
      </c>
      <c r="AF76">
        <v>8.8740000000000006</v>
      </c>
      <c r="AG76">
        <v>38.7684</v>
      </c>
      <c r="AH76">
        <v>152.94049999999999</v>
      </c>
      <c r="AI76">
        <v>31.188500000000001</v>
      </c>
      <c r="AJ76">
        <v>0</v>
      </c>
      <c r="AK76">
        <v>51.267600000000002</v>
      </c>
      <c r="AL76">
        <v>79.364599999999996</v>
      </c>
      <c r="AM76">
        <v>15.804048</v>
      </c>
      <c r="AN76">
        <v>0</v>
      </c>
      <c r="AO76">
        <v>18.521999999999998</v>
      </c>
      <c r="AP76">
        <v>8.9670000000000005</v>
      </c>
      <c r="AQ76">
        <v>20.411999999999999</v>
      </c>
      <c r="AR76">
        <v>53.543999999999997</v>
      </c>
      <c r="AS76">
        <v>31.897383000000001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62.500000000000014</v>
      </c>
      <c r="BA76">
        <f t="shared" si="4"/>
        <v>2314.9166649999993</v>
      </c>
      <c r="BB76">
        <v>73</v>
      </c>
      <c r="BD76">
        <v>16.8</v>
      </c>
      <c r="BE76">
        <v>7.12</v>
      </c>
      <c r="BF76">
        <v>0.96</v>
      </c>
      <c r="BG76">
        <v>3.97</v>
      </c>
      <c r="BH76">
        <v>4.63</v>
      </c>
      <c r="BI76">
        <v>4.46</v>
      </c>
      <c r="BJ76">
        <v>1.46</v>
      </c>
      <c r="BK76">
        <v>3.02</v>
      </c>
      <c r="BL76">
        <v>1.96</v>
      </c>
      <c r="BM76">
        <v>1.59</v>
      </c>
      <c r="BN76">
        <v>0.5</v>
      </c>
      <c r="BO76">
        <v>9.32</v>
      </c>
      <c r="BP76">
        <v>0</v>
      </c>
      <c r="BQ76">
        <v>4.28</v>
      </c>
      <c r="BR76">
        <v>2.0099999999999998</v>
      </c>
      <c r="BS76">
        <v>0.42</v>
      </c>
      <c r="BT76">
        <v>0</v>
      </c>
      <c r="BU76">
        <v>0</v>
      </c>
      <c r="BV76">
        <v>0</v>
      </c>
      <c r="BW76">
        <f t="shared" si="5"/>
        <v>62.500000000000014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115</v>
      </c>
      <c r="L77">
        <v>359</v>
      </c>
      <c r="M77">
        <v>85</v>
      </c>
      <c r="N77">
        <v>118.125</v>
      </c>
      <c r="O77">
        <v>123.66562500000001</v>
      </c>
      <c r="P77">
        <v>135.14169999999999</v>
      </c>
      <c r="Q77">
        <v>2.97</v>
      </c>
      <c r="R77">
        <v>5.9</v>
      </c>
      <c r="S77">
        <v>3.93</v>
      </c>
      <c r="T77">
        <v>0</v>
      </c>
      <c r="U77">
        <v>382.5</v>
      </c>
      <c r="V77">
        <v>6.36</v>
      </c>
      <c r="W77">
        <v>44.609900000000003</v>
      </c>
      <c r="X77">
        <v>147.515625</v>
      </c>
      <c r="Y77">
        <v>0</v>
      </c>
      <c r="Z77">
        <v>6.5537999999999998</v>
      </c>
      <c r="AA77">
        <v>42.66</v>
      </c>
      <c r="AB77">
        <v>39.510120000000001</v>
      </c>
      <c r="AC77">
        <v>29.062808</v>
      </c>
      <c r="AD77">
        <v>36.591700000000003</v>
      </c>
      <c r="AE77">
        <v>49.436556000000003</v>
      </c>
      <c r="AF77">
        <v>8.8740000000000006</v>
      </c>
      <c r="AG77">
        <v>38.7684</v>
      </c>
      <c r="AH77">
        <v>152.94049999999999</v>
      </c>
      <c r="AI77">
        <v>19.7315</v>
      </c>
      <c r="AJ77">
        <v>0</v>
      </c>
      <c r="AK77">
        <v>51.267600000000002</v>
      </c>
      <c r="AL77">
        <v>79.364599999999996</v>
      </c>
      <c r="AM77">
        <v>15.804048</v>
      </c>
      <c r="AN77">
        <v>0</v>
      </c>
      <c r="AO77">
        <v>18.521999999999998</v>
      </c>
      <c r="AP77">
        <v>11.529</v>
      </c>
      <c r="AQ77">
        <v>30.617999999999999</v>
      </c>
      <c r="AR77">
        <v>53.543999999999997</v>
      </c>
      <c r="AS77">
        <v>31.897383000000001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62.500000000000014</v>
      </c>
      <c r="BA77">
        <f t="shared" si="4"/>
        <v>2322.1414649999992</v>
      </c>
      <c r="BB77">
        <v>74</v>
      </c>
      <c r="BD77">
        <v>16.8</v>
      </c>
      <c r="BE77">
        <v>7.12</v>
      </c>
      <c r="BF77">
        <v>0.96</v>
      </c>
      <c r="BG77">
        <v>3.97</v>
      </c>
      <c r="BH77">
        <v>4.63</v>
      </c>
      <c r="BI77">
        <v>4.46</v>
      </c>
      <c r="BJ77">
        <v>1.46</v>
      </c>
      <c r="BK77">
        <v>3.02</v>
      </c>
      <c r="BL77">
        <v>1.96</v>
      </c>
      <c r="BM77">
        <v>1.59</v>
      </c>
      <c r="BN77">
        <v>0.5</v>
      </c>
      <c r="BO77">
        <v>9.32</v>
      </c>
      <c r="BP77">
        <v>0</v>
      </c>
      <c r="BQ77">
        <v>4.28</v>
      </c>
      <c r="BR77">
        <v>2.0099999999999998</v>
      </c>
      <c r="BS77">
        <v>0.42</v>
      </c>
      <c r="BT77">
        <v>0</v>
      </c>
      <c r="BU77">
        <v>0</v>
      </c>
      <c r="BV77">
        <v>0</v>
      </c>
      <c r="BW77">
        <f t="shared" si="5"/>
        <v>62.500000000000014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115</v>
      </c>
      <c r="L78">
        <v>359</v>
      </c>
      <c r="M78">
        <v>85</v>
      </c>
      <c r="N78">
        <v>118.125</v>
      </c>
      <c r="O78">
        <v>123.66562500000001</v>
      </c>
      <c r="P78">
        <v>135.14169999999999</v>
      </c>
      <c r="Q78">
        <v>2.97</v>
      </c>
      <c r="R78">
        <v>5.9</v>
      </c>
      <c r="S78">
        <v>3.93</v>
      </c>
      <c r="T78">
        <v>0</v>
      </c>
      <c r="U78">
        <v>382.5</v>
      </c>
      <c r="V78">
        <v>6.36</v>
      </c>
      <c r="W78">
        <v>44.609900000000003</v>
      </c>
      <c r="X78">
        <v>147.515625</v>
      </c>
      <c r="Y78">
        <v>0</v>
      </c>
      <c r="Z78">
        <v>6.5537999999999998</v>
      </c>
      <c r="AA78">
        <v>42.66</v>
      </c>
      <c r="AB78">
        <v>39.510120000000001</v>
      </c>
      <c r="AC78">
        <v>29.062808</v>
      </c>
      <c r="AD78">
        <v>36.591700000000003</v>
      </c>
      <c r="AE78">
        <v>49.436556000000003</v>
      </c>
      <c r="AF78">
        <v>17.748000000000001</v>
      </c>
      <c r="AG78">
        <v>38.7684</v>
      </c>
      <c r="AH78">
        <v>152.94049999999999</v>
      </c>
      <c r="AI78">
        <v>19.7315</v>
      </c>
      <c r="AJ78">
        <v>0</v>
      </c>
      <c r="AK78">
        <v>51.267600000000002</v>
      </c>
      <c r="AL78">
        <v>79.364599999999996</v>
      </c>
      <c r="AM78">
        <v>15.804048</v>
      </c>
      <c r="AN78">
        <v>0</v>
      </c>
      <c r="AO78">
        <v>18.521999999999998</v>
      </c>
      <c r="AP78">
        <v>11.529</v>
      </c>
      <c r="AQ78">
        <v>30.617999999999999</v>
      </c>
      <c r="AR78">
        <v>53.543999999999997</v>
      </c>
      <c r="AS78">
        <v>31.897383000000001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62.500000000000014</v>
      </c>
      <c r="BA78">
        <f t="shared" si="4"/>
        <v>2331.0154649999995</v>
      </c>
      <c r="BB78">
        <v>75</v>
      </c>
      <c r="BD78">
        <v>16.8</v>
      </c>
      <c r="BE78">
        <v>7.12</v>
      </c>
      <c r="BF78">
        <v>0.96</v>
      </c>
      <c r="BG78">
        <v>3.97</v>
      </c>
      <c r="BH78">
        <v>4.63</v>
      </c>
      <c r="BI78">
        <v>4.46</v>
      </c>
      <c r="BJ78">
        <v>1.46</v>
      </c>
      <c r="BK78">
        <v>3.02</v>
      </c>
      <c r="BL78">
        <v>1.96</v>
      </c>
      <c r="BM78">
        <v>1.59</v>
      </c>
      <c r="BN78">
        <v>0.5</v>
      </c>
      <c r="BO78">
        <v>9.32</v>
      </c>
      <c r="BP78">
        <v>0</v>
      </c>
      <c r="BQ78">
        <v>4.28</v>
      </c>
      <c r="BR78">
        <v>2.0099999999999998</v>
      </c>
      <c r="BS78">
        <v>0.42</v>
      </c>
      <c r="BT78">
        <v>0</v>
      </c>
      <c r="BU78">
        <v>0</v>
      </c>
      <c r="BV78">
        <v>0</v>
      </c>
      <c r="BW78">
        <f t="shared" si="5"/>
        <v>62.500000000000014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117.9528</v>
      </c>
      <c r="L79">
        <v>489</v>
      </c>
      <c r="M79">
        <v>85</v>
      </c>
      <c r="N79">
        <v>118.125</v>
      </c>
      <c r="O79">
        <v>123.66562500000001</v>
      </c>
      <c r="P79">
        <v>135.14169999999999</v>
      </c>
      <c r="Q79">
        <v>7.6643999999999997</v>
      </c>
      <c r="R79">
        <v>15.9053</v>
      </c>
      <c r="S79">
        <v>10.0265</v>
      </c>
      <c r="T79">
        <v>0</v>
      </c>
      <c r="U79">
        <v>382.5</v>
      </c>
      <c r="V79">
        <v>6.36</v>
      </c>
      <c r="W79">
        <v>44.609900000000003</v>
      </c>
      <c r="X79">
        <v>147.515625</v>
      </c>
      <c r="Y79">
        <v>0</v>
      </c>
      <c r="Z79">
        <v>6.5537999999999998</v>
      </c>
      <c r="AA79">
        <v>42.66</v>
      </c>
      <c r="AB79">
        <v>39.510120000000001</v>
      </c>
      <c r="AC79">
        <v>30.561599999999999</v>
      </c>
      <c r="AD79">
        <v>38.5732</v>
      </c>
      <c r="AE79">
        <v>49.436556000000003</v>
      </c>
      <c r="AF79">
        <v>29.974399999999999</v>
      </c>
      <c r="AG79">
        <v>38.7684</v>
      </c>
      <c r="AH79">
        <v>154.64510000000001</v>
      </c>
      <c r="AI79">
        <v>25.46</v>
      </c>
      <c r="AJ79">
        <v>0</v>
      </c>
      <c r="AK79">
        <v>51.267600000000002</v>
      </c>
      <c r="AL79">
        <v>79.364599999999996</v>
      </c>
      <c r="AM79">
        <v>15.804048</v>
      </c>
      <c r="AN79">
        <v>0</v>
      </c>
      <c r="AO79">
        <v>18.521999999999998</v>
      </c>
      <c r="AP79">
        <v>11.529</v>
      </c>
      <c r="AQ79">
        <v>41.58</v>
      </c>
      <c r="AR79">
        <v>48.576000000000001</v>
      </c>
      <c r="AS79">
        <v>31.897383000000001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62.500000000000014</v>
      </c>
      <c r="BA79">
        <f t="shared" si="4"/>
        <v>2513.8982569999998</v>
      </c>
      <c r="BB79">
        <v>76</v>
      </c>
      <c r="BD79">
        <v>16.8</v>
      </c>
      <c r="BE79">
        <v>7.12</v>
      </c>
      <c r="BF79">
        <v>0.96</v>
      </c>
      <c r="BG79">
        <v>3.97</v>
      </c>
      <c r="BH79">
        <v>4.63</v>
      </c>
      <c r="BI79">
        <v>4.46</v>
      </c>
      <c r="BJ79">
        <v>1.46</v>
      </c>
      <c r="BK79">
        <v>3.02</v>
      </c>
      <c r="BL79">
        <v>1.96</v>
      </c>
      <c r="BM79">
        <v>1.59</v>
      </c>
      <c r="BN79">
        <v>0.5</v>
      </c>
      <c r="BO79">
        <v>9.32</v>
      </c>
      <c r="BP79">
        <v>0</v>
      </c>
      <c r="BQ79">
        <v>4.28</v>
      </c>
      <c r="BR79">
        <v>2.0099999999999998</v>
      </c>
      <c r="BS79">
        <v>0.42</v>
      </c>
      <c r="BT79">
        <v>0</v>
      </c>
      <c r="BU79">
        <v>0</v>
      </c>
      <c r="BV79">
        <v>0</v>
      </c>
      <c r="BW79">
        <f t="shared" si="5"/>
        <v>62.500000000000014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117.9528</v>
      </c>
      <c r="L80">
        <v>549</v>
      </c>
      <c r="M80">
        <v>85</v>
      </c>
      <c r="N80">
        <v>118.125</v>
      </c>
      <c r="O80">
        <v>123.66562500000001</v>
      </c>
      <c r="P80">
        <v>135.14169999999999</v>
      </c>
      <c r="Q80">
        <v>7.6643999999999997</v>
      </c>
      <c r="R80">
        <v>15.9053</v>
      </c>
      <c r="S80">
        <v>10.0265</v>
      </c>
      <c r="T80">
        <v>0</v>
      </c>
      <c r="U80">
        <v>382.5</v>
      </c>
      <c r="V80">
        <v>6.36</v>
      </c>
      <c r="W80">
        <v>44.609900000000003</v>
      </c>
      <c r="X80">
        <v>147.515625</v>
      </c>
      <c r="Y80">
        <v>0</v>
      </c>
      <c r="Z80">
        <v>6.5537999999999998</v>
      </c>
      <c r="AA80">
        <v>42.66</v>
      </c>
      <c r="AB80">
        <v>39.510120000000001</v>
      </c>
      <c r="AC80">
        <v>30.561599999999999</v>
      </c>
      <c r="AD80">
        <v>38.5732</v>
      </c>
      <c r="AE80">
        <v>49.436556000000003</v>
      </c>
      <c r="AF80">
        <v>29.974399999999999</v>
      </c>
      <c r="AG80">
        <v>38.7684</v>
      </c>
      <c r="AH80">
        <v>154.64510000000001</v>
      </c>
      <c r="AI80">
        <v>49.646999999999998</v>
      </c>
      <c r="AJ80">
        <v>0</v>
      </c>
      <c r="AK80">
        <v>51.267600000000002</v>
      </c>
      <c r="AL80">
        <v>79.364599999999996</v>
      </c>
      <c r="AM80">
        <v>15.804048</v>
      </c>
      <c r="AN80">
        <v>0</v>
      </c>
      <c r="AO80">
        <v>18.521999999999998</v>
      </c>
      <c r="AP80">
        <v>9.4794</v>
      </c>
      <c r="AQ80">
        <v>41.58</v>
      </c>
      <c r="AR80">
        <v>48.576000000000001</v>
      </c>
      <c r="AS80">
        <v>31.897383000000001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62.500000000000014</v>
      </c>
      <c r="BA80">
        <f t="shared" si="4"/>
        <v>2596.0356569999999</v>
      </c>
      <c r="BB80">
        <v>77</v>
      </c>
      <c r="BD80">
        <v>16.8</v>
      </c>
      <c r="BE80">
        <v>7.12</v>
      </c>
      <c r="BF80">
        <v>0.96</v>
      </c>
      <c r="BG80">
        <v>3.97</v>
      </c>
      <c r="BH80">
        <v>4.63</v>
      </c>
      <c r="BI80">
        <v>4.46</v>
      </c>
      <c r="BJ80">
        <v>1.46</v>
      </c>
      <c r="BK80">
        <v>3.02</v>
      </c>
      <c r="BL80">
        <v>1.96</v>
      </c>
      <c r="BM80">
        <v>1.59</v>
      </c>
      <c r="BN80">
        <v>0.5</v>
      </c>
      <c r="BO80">
        <v>9.32</v>
      </c>
      <c r="BP80">
        <v>0</v>
      </c>
      <c r="BQ80">
        <v>4.28</v>
      </c>
      <c r="BR80">
        <v>2.0099999999999998</v>
      </c>
      <c r="BS80">
        <v>0.42</v>
      </c>
      <c r="BT80">
        <v>0</v>
      </c>
      <c r="BU80">
        <v>0</v>
      </c>
      <c r="BV80">
        <v>0</v>
      </c>
      <c r="BW80">
        <f t="shared" si="5"/>
        <v>62.500000000000014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117.9528</v>
      </c>
      <c r="L81">
        <v>549</v>
      </c>
      <c r="M81">
        <v>85</v>
      </c>
      <c r="N81">
        <v>118.125</v>
      </c>
      <c r="O81">
        <v>123.66562500000001</v>
      </c>
      <c r="P81">
        <v>135.14169999999999</v>
      </c>
      <c r="Q81">
        <v>7.6643999999999997</v>
      </c>
      <c r="R81">
        <v>15.9053</v>
      </c>
      <c r="S81">
        <v>10.0265</v>
      </c>
      <c r="T81">
        <v>0</v>
      </c>
      <c r="U81">
        <v>382.5</v>
      </c>
      <c r="V81">
        <v>6.36</v>
      </c>
      <c r="W81">
        <v>44.609900000000003</v>
      </c>
      <c r="X81">
        <v>147.515625</v>
      </c>
      <c r="Y81">
        <v>0</v>
      </c>
      <c r="Z81">
        <v>6.5537999999999998</v>
      </c>
      <c r="AA81">
        <v>42.66</v>
      </c>
      <c r="AB81">
        <v>39.510120000000001</v>
      </c>
      <c r="AC81">
        <v>30.561599999999999</v>
      </c>
      <c r="AD81">
        <v>38.5732</v>
      </c>
      <c r="AE81">
        <v>49.436556000000003</v>
      </c>
      <c r="AF81">
        <v>29.974399999999999</v>
      </c>
      <c r="AG81">
        <v>38.7684</v>
      </c>
      <c r="AH81">
        <v>154.64510000000001</v>
      </c>
      <c r="AI81">
        <v>49.646999999999998</v>
      </c>
      <c r="AJ81">
        <v>0</v>
      </c>
      <c r="AK81">
        <v>51.267600000000002</v>
      </c>
      <c r="AL81">
        <v>79.364599999999996</v>
      </c>
      <c r="AM81">
        <v>15.804048</v>
      </c>
      <c r="AN81">
        <v>0</v>
      </c>
      <c r="AO81">
        <v>16.463999999999999</v>
      </c>
      <c r="AP81">
        <v>9.4794</v>
      </c>
      <c r="AQ81">
        <v>41.58</v>
      </c>
      <c r="AR81">
        <v>48.576000000000001</v>
      </c>
      <c r="AS81">
        <v>31.897383000000001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62.500000000000014</v>
      </c>
      <c r="BA81">
        <f t="shared" si="4"/>
        <v>2593.9776569999999</v>
      </c>
      <c r="BB81">
        <v>78</v>
      </c>
      <c r="BD81">
        <v>16.8</v>
      </c>
      <c r="BE81">
        <v>7.12</v>
      </c>
      <c r="BF81">
        <v>0.96</v>
      </c>
      <c r="BG81">
        <v>3.97</v>
      </c>
      <c r="BH81">
        <v>4.63</v>
      </c>
      <c r="BI81">
        <v>4.46</v>
      </c>
      <c r="BJ81">
        <v>1.46</v>
      </c>
      <c r="BK81">
        <v>3.02</v>
      </c>
      <c r="BL81">
        <v>1.96</v>
      </c>
      <c r="BM81">
        <v>1.59</v>
      </c>
      <c r="BN81">
        <v>0.5</v>
      </c>
      <c r="BO81">
        <v>9.32</v>
      </c>
      <c r="BP81">
        <v>0</v>
      </c>
      <c r="BQ81">
        <v>4.28</v>
      </c>
      <c r="BR81">
        <v>2.0099999999999998</v>
      </c>
      <c r="BS81">
        <v>0.42</v>
      </c>
      <c r="BT81">
        <v>0</v>
      </c>
      <c r="BU81">
        <v>0</v>
      </c>
      <c r="BV81">
        <v>0</v>
      </c>
      <c r="BW81">
        <f t="shared" si="5"/>
        <v>62.500000000000014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117.9528</v>
      </c>
      <c r="L82">
        <v>549</v>
      </c>
      <c r="M82">
        <v>85</v>
      </c>
      <c r="N82">
        <v>118.125</v>
      </c>
      <c r="O82">
        <v>123.66562500000001</v>
      </c>
      <c r="P82">
        <v>135.14169999999999</v>
      </c>
      <c r="Q82">
        <v>7.6643999999999997</v>
      </c>
      <c r="R82">
        <v>15.9053</v>
      </c>
      <c r="S82">
        <v>10.0265</v>
      </c>
      <c r="T82">
        <v>0</v>
      </c>
      <c r="U82">
        <v>382.5</v>
      </c>
      <c r="V82">
        <v>6.36</v>
      </c>
      <c r="W82">
        <v>44.609900000000003</v>
      </c>
      <c r="X82">
        <v>147.515625</v>
      </c>
      <c r="Y82">
        <v>0</v>
      </c>
      <c r="Z82">
        <v>6.5537999999999998</v>
      </c>
      <c r="AA82">
        <v>42.66</v>
      </c>
      <c r="AB82">
        <v>39.510120000000001</v>
      </c>
      <c r="AC82">
        <v>30.561599999999999</v>
      </c>
      <c r="AD82">
        <v>38.5732</v>
      </c>
      <c r="AE82">
        <v>49.436556000000003</v>
      </c>
      <c r="AF82">
        <v>29.974399999999999</v>
      </c>
      <c r="AG82">
        <v>38.7684</v>
      </c>
      <c r="AH82">
        <v>154.64510000000001</v>
      </c>
      <c r="AI82">
        <v>49.646999999999998</v>
      </c>
      <c r="AJ82">
        <v>0</v>
      </c>
      <c r="AK82">
        <v>51.267600000000002</v>
      </c>
      <c r="AL82">
        <v>79.364599999999996</v>
      </c>
      <c r="AM82">
        <v>15.804048</v>
      </c>
      <c r="AN82">
        <v>0</v>
      </c>
      <c r="AO82">
        <v>16.463999999999999</v>
      </c>
      <c r="AP82">
        <v>9.4794</v>
      </c>
      <c r="AQ82">
        <v>41.58</v>
      </c>
      <c r="AR82">
        <v>48.576000000000001</v>
      </c>
      <c r="AS82">
        <v>31.897383000000001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62.500000000000014</v>
      </c>
      <c r="BA82">
        <f t="shared" si="4"/>
        <v>2593.9776569999999</v>
      </c>
      <c r="BB82">
        <v>79</v>
      </c>
      <c r="BD82">
        <v>16.8</v>
      </c>
      <c r="BE82">
        <v>7.12</v>
      </c>
      <c r="BF82">
        <v>0.96</v>
      </c>
      <c r="BG82">
        <v>3.97</v>
      </c>
      <c r="BH82">
        <v>4.63</v>
      </c>
      <c r="BI82">
        <v>4.46</v>
      </c>
      <c r="BJ82">
        <v>1.46</v>
      </c>
      <c r="BK82">
        <v>3.02</v>
      </c>
      <c r="BL82">
        <v>1.96</v>
      </c>
      <c r="BM82">
        <v>1.59</v>
      </c>
      <c r="BN82">
        <v>0.5</v>
      </c>
      <c r="BO82">
        <v>9.32</v>
      </c>
      <c r="BP82">
        <v>0</v>
      </c>
      <c r="BQ82">
        <v>4.28</v>
      </c>
      <c r="BR82">
        <v>2.0099999999999998</v>
      </c>
      <c r="BS82">
        <v>0.42</v>
      </c>
      <c r="BT82">
        <v>0</v>
      </c>
      <c r="BU82">
        <v>0</v>
      </c>
      <c r="BV82">
        <v>0</v>
      </c>
      <c r="BW82">
        <f t="shared" si="5"/>
        <v>62.500000000000014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213.8382</v>
      </c>
      <c r="L83">
        <v>650.0924</v>
      </c>
      <c r="M83">
        <v>85</v>
      </c>
      <c r="N83">
        <v>118.125</v>
      </c>
      <c r="O83">
        <v>123.66562500000001</v>
      </c>
      <c r="P83">
        <v>135.14169999999999</v>
      </c>
      <c r="Q83">
        <v>21.637699999999999</v>
      </c>
      <c r="R83">
        <v>42.042999999999999</v>
      </c>
      <c r="S83">
        <v>26.167000000000002</v>
      </c>
      <c r="T83">
        <v>0</v>
      </c>
      <c r="U83">
        <v>382.5</v>
      </c>
      <c r="V83">
        <v>20.564599999999999</v>
      </c>
      <c r="W83">
        <v>44.609900000000003</v>
      </c>
      <c r="X83">
        <v>147.515625</v>
      </c>
      <c r="Y83">
        <v>0</v>
      </c>
      <c r="Z83">
        <v>6.5537999999999998</v>
      </c>
      <c r="AA83">
        <v>42.66</v>
      </c>
      <c r="AB83">
        <v>39.510120000000001</v>
      </c>
      <c r="AC83">
        <v>30.561599999999999</v>
      </c>
      <c r="AD83">
        <v>38.5732</v>
      </c>
      <c r="AE83">
        <v>49.436556000000003</v>
      </c>
      <c r="AF83">
        <v>29.974399999999999</v>
      </c>
      <c r="AG83">
        <v>38.7684</v>
      </c>
      <c r="AH83">
        <v>154.64510000000001</v>
      </c>
      <c r="AI83">
        <v>49.646999999999998</v>
      </c>
      <c r="AJ83">
        <v>0</v>
      </c>
      <c r="AK83">
        <v>51.267600000000002</v>
      </c>
      <c r="AL83">
        <v>79.364599999999996</v>
      </c>
      <c r="AM83">
        <v>15.804048</v>
      </c>
      <c r="AN83">
        <v>0.68867999999999996</v>
      </c>
      <c r="AO83">
        <v>16.463999999999999</v>
      </c>
      <c r="AP83">
        <v>9.4794</v>
      </c>
      <c r="AQ83">
        <v>41.58</v>
      </c>
      <c r="AR83">
        <v>53.543999999999997</v>
      </c>
      <c r="AS83">
        <v>31.897383000000001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62.500000000000014</v>
      </c>
      <c r="BA83">
        <f t="shared" si="4"/>
        <v>2867.068237</v>
      </c>
      <c r="BB83">
        <v>80</v>
      </c>
      <c r="BD83">
        <v>16.8</v>
      </c>
      <c r="BE83">
        <v>7.12</v>
      </c>
      <c r="BF83">
        <v>0.96</v>
      </c>
      <c r="BG83">
        <v>3.97</v>
      </c>
      <c r="BH83">
        <v>4.63</v>
      </c>
      <c r="BI83">
        <v>4.46</v>
      </c>
      <c r="BJ83">
        <v>1.46</v>
      </c>
      <c r="BK83">
        <v>3.02</v>
      </c>
      <c r="BL83">
        <v>1.96</v>
      </c>
      <c r="BM83">
        <v>1.59</v>
      </c>
      <c r="BN83">
        <v>0.5</v>
      </c>
      <c r="BO83">
        <v>9.32</v>
      </c>
      <c r="BP83">
        <v>0</v>
      </c>
      <c r="BQ83">
        <v>4.28</v>
      </c>
      <c r="BR83">
        <v>2.0099999999999998</v>
      </c>
      <c r="BS83">
        <v>0.42</v>
      </c>
      <c r="BT83">
        <v>0</v>
      </c>
      <c r="BU83">
        <v>0</v>
      </c>
      <c r="BV83">
        <v>0</v>
      </c>
      <c r="BW83">
        <f t="shared" si="5"/>
        <v>62.500000000000014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213.8382</v>
      </c>
      <c r="L84">
        <v>650.0924</v>
      </c>
      <c r="M84">
        <v>85</v>
      </c>
      <c r="N84">
        <v>118.125</v>
      </c>
      <c r="O84">
        <v>123.66562500000001</v>
      </c>
      <c r="P84">
        <v>135.14169999999999</v>
      </c>
      <c r="Q84">
        <v>21.637699999999999</v>
      </c>
      <c r="R84">
        <v>42.042999999999999</v>
      </c>
      <c r="S84">
        <v>26.167000000000002</v>
      </c>
      <c r="T84">
        <v>0</v>
      </c>
      <c r="U84">
        <v>382.5</v>
      </c>
      <c r="V84">
        <v>20.564599999999999</v>
      </c>
      <c r="W84">
        <v>44.609900000000003</v>
      </c>
      <c r="X84">
        <v>147.515625</v>
      </c>
      <c r="Y84">
        <v>0</v>
      </c>
      <c r="Z84">
        <v>6.5537999999999998</v>
      </c>
      <c r="AA84">
        <v>42.66</v>
      </c>
      <c r="AB84">
        <v>39.510120000000001</v>
      </c>
      <c r="AC84">
        <v>30.561599999999999</v>
      </c>
      <c r="AD84">
        <v>38.5732</v>
      </c>
      <c r="AE84">
        <v>49.436556000000003</v>
      </c>
      <c r="AF84">
        <v>29.974399999999999</v>
      </c>
      <c r="AG84">
        <v>38.7684</v>
      </c>
      <c r="AH84">
        <v>154.64510000000001</v>
      </c>
      <c r="AI84">
        <v>49.646999999999998</v>
      </c>
      <c r="AJ84">
        <v>0</v>
      </c>
      <c r="AK84">
        <v>51.267600000000002</v>
      </c>
      <c r="AL84">
        <v>79.364599999999996</v>
      </c>
      <c r="AM84">
        <v>15.804048</v>
      </c>
      <c r="AN84">
        <v>0.68867999999999996</v>
      </c>
      <c r="AO84">
        <v>16.463999999999999</v>
      </c>
      <c r="AP84">
        <v>9.4794</v>
      </c>
      <c r="AQ84">
        <v>41.58</v>
      </c>
      <c r="AR84">
        <v>53.543999999999997</v>
      </c>
      <c r="AS84">
        <v>31.897383000000001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62.500000000000014</v>
      </c>
      <c r="BA84">
        <f t="shared" si="4"/>
        <v>2867.068237</v>
      </c>
      <c r="BB84">
        <v>81</v>
      </c>
      <c r="BD84">
        <v>16.8</v>
      </c>
      <c r="BE84">
        <v>7.12</v>
      </c>
      <c r="BF84">
        <v>0.96</v>
      </c>
      <c r="BG84">
        <v>3.97</v>
      </c>
      <c r="BH84">
        <v>4.63</v>
      </c>
      <c r="BI84">
        <v>4.46</v>
      </c>
      <c r="BJ84">
        <v>1.46</v>
      </c>
      <c r="BK84">
        <v>3.02</v>
      </c>
      <c r="BL84">
        <v>1.96</v>
      </c>
      <c r="BM84">
        <v>1.59</v>
      </c>
      <c r="BN84">
        <v>0.5</v>
      </c>
      <c r="BO84">
        <v>9.32</v>
      </c>
      <c r="BP84">
        <v>0</v>
      </c>
      <c r="BQ84">
        <v>4.28</v>
      </c>
      <c r="BR84">
        <v>2.0099999999999998</v>
      </c>
      <c r="BS84">
        <v>0.42</v>
      </c>
      <c r="BT84">
        <v>0</v>
      </c>
      <c r="BU84">
        <v>0</v>
      </c>
      <c r="BV84">
        <v>0</v>
      </c>
      <c r="BW84">
        <f t="shared" si="5"/>
        <v>62.500000000000014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213.8382</v>
      </c>
      <c r="L85">
        <v>650.0924</v>
      </c>
      <c r="M85">
        <v>85</v>
      </c>
      <c r="N85">
        <v>118.125</v>
      </c>
      <c r="O85">
        <v>123.66562500000001</v>
      </c>
      <c r="P85">
        <v>135.14169999999999</v>
      </c>
      <c r="Q85">
        <v>21.637699999999999</v>
      </c>
      <c r="R85">
        <v>42.042999999999999</v>
      </c>
      <c r="S85">
        <v>26.167000000000002</v>
      </c>
      <c r="T85">
        <v>0</v>
      </c>
      <c r="U85">
        <v>382.5</v>
      </c>
      <c r="V85">
        <v>20.564599999999999</v>
      </c>
      <c r="W85">
        <v>44.609900000000003</v>
      </c>
      <c r="X85">
        <v>147.515625</v>
      </c>
      <c r="Y85">
        <v>0</v>
      </c>
      <c r="Z85">
        <v>6.5537999999999998</v>
      </c>
      <c r="AA85">
        <v>42.66</v>
      </c>
      <c r="AB85">
        <v>39.510120000000001</v>
      </c>
      <c r="AC85">
        <v>30.561599999999999</v>
      </c>
      <c r="AD85">
        <v>38.5732</v>
      </c>
      <c r="AE85">
        <v>49.436556000000003</v>
      </c>
      <c r="AF85">
        <v>29.974399999999999</v>
      </c>
      <c r="AG85">
        <v>38.7684</v>
      </c>
      <c r="AH85">
        <v>154.64510000000001</v>
      </c>
      <c r="AI85">
        <v>49.646999999999998</v>
      </c>
      <c r="AJ85">
        <v>0</v>
      </c>
      <c r="AK85">
        <v>51.267600000000002</v>
      </c>
      <c r="AL85">
        <v>79.364599999999996</v>
      </c>
      <c r="AM85">
        <v>15.804048</v>
      </c>
      <c r="AN85">
        <v>0.68867999999999996</v>
      </c>
      <c r="AO85">
        <v>16.463999999999999</v>
      </c>
      <c r="AP85">
        <v>9.4794</v>
      </c>
      <c r="AQ85">
        <v>41.58</v>
      </c>
      <c r="AR85">
        <v>48.576000000000001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2.1920000000000002</v>
      </c>
      <c r="AY85">
        <v>0</v>
      </c>
      <c r="AZ85">
        <f t="shared" si="3"/>
        <v>62.500000000000014</v>
      </c>
      <c r="BA85">
        <f t="shared" si="4"/>
        <v>2864.2922370000001</v>
      </c>
      <c r="BB85">
        <v>82</v>
      </c>
      <c r="BD85">
        <v>16.8</v>
      </c>
      <c r="BE85">
        <v>7.12</v>
      </c>
      <c r="BF85">
        <v>0.96</v>
      </c>
      <c r="BG85">
        <v>3.97</v>
      </c>
      <c r="BH85">
        <v>4.63</v>
      </c>
      <c r="BI85">
        <v>4.46</v>
      </c>
      <c r="BJ85">
        <v>1.46</v>
      </c>
      <c r="BK85">
        <v>3.02</v>
      </c>
      <c r="BL85">
        <v>1.96</v>
      </c>
      <c r="BM85">
        <v>1.59</v>
      </c>
      <c r="BN85">
        <v>0.5</v>
      </c>
      <c r="BO85">
        <v>9.32</v>
      </c>
      <c r="BP85">
        <v>0</v>
      </c>
      <c r="BQ85">
        <v>4.28</v>
      </c>
      <c r="BR85">
        <v>2.0099999999999998</v>
      </c>
      <c r="BS85">
        <v>0.42</v>
      </c>
      <c r="BT85">
        <v>0</v>
      </c>
      <c r="BU85">
        <v>0</v>
      </c>
      <c r="BV85">
        <v>0</v>
      </c>
      <c r="BW85">
        <f t="shared" si="5"/>
        <v>62.500000000000014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213.8382</v>
      </c>
      <c r="L86">
        <v>650.0924</v>
      </c>
      <c r="M86">
        <v>85</v>
      </c>
      <c r="N86">
        <v>118.125</v>
      </c>
      <c r="O86">
        <v>123.66562500000001</v>
      </c>
      <c r="P86">
        <v>135.14169999999999</v>
      </c>
      <c r="Q86">
        <v>21.637699999999999</v>
      </c>
      <c r="R86">
        <v>42.042999999999999</v>
      </c>
      <c r="S86">
        <v>26.167000000000002</v>
      </c>
      <c r="T86">
        <v>0</v>
      </c>
      <c r="U86">
        <v>382.5</v>
      </c>
      <c r="V86">
        <v>20.564599999999999</v>
      </c>
      <c r="W86">
        <v>44.609900000000003</v>
      </c>
      <c r="X86">
        <v>147.515625</v>
      </c>
      <c r="Y86">
        <v>0</v>
      </c>
      <c r="Z86">
        <v>6.5537999999999998</v>
      </c>
      <c r="AA86">
        <v>42.66</v>
      </c>
      <c r="AB86">
        <v>39.510120000000001</v>
      </c>
      <c r="AC86">
        <v>30.561599999999999</v>
      </c>
      <c r="AD86">
        <v>38.5732</v>
      </c>
      <c r="AE86">
        <v>49.436556000000003</v>
      </c>
      <c r="AF86">
        <v>29.974399999999999</v>
      </c>
      <c r="AG86">
        <v>38.7684</v>
      </c>
      <c r="AH86">
        <v>154.64510000000001</v>
      </c>
      <c r="AI86">
        <v>28.006</v>
      </c>
      <c r="AJ86">
        <v>0</v>
      </c>
      <c r="AK86">
        <v>51.267600000000002</v>
      </c>
      <c r="AL86">
        <v>79.364599999999996</v>
      </c>
      <c r="AM86">
        <v>15.804048</v>
      </c>
      <c r="AN86">
        <v>0.68867999999999996</v>
      </c>
      <c r="AO86">
        <v>16.463999999999999</v>
      </c>
      <c r="AP86">
        <v>11.529</v>
      </c>
      <c r="AQ86">
        <v>41.58</v>
      </c>
      <c r="AR86">
        <v>48.576000000000001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2.1920000000000002</v>
      </c>
      <c r="AY86">
        <v>0</v>
      </c>
      <c r="AZ86">
        <f t="shared" si="3"/>
        <v>62.500000000000014</v>
      </c>
      <c r="BA86">
        <f t="shared" si="4"/>
        <v>2844.7008369999999</v>
      </c>
      <c r="BB86">
        <v>83</v>
      </c>
      <c r="BD86">
        <v>16.8</v>
      </c>
      <c r="BE86">
        <v>7.12</v>
      </c>
      <c r="BF86">
        <v>0.96</v>
      </c>
      <c r="BG86">
        <v>3.97</v>
      </c>
      <c r="BH86">
        <v>4.63</v>
      </c>
      <c r="BI86">
        <v>4.46</v>
      </c>
      <c r="BJ86">
        <v>1.46</v>
      </c>
      <c r="BK86">
        <v>3.02</v>
      </c>
      <c r="BL86">
        <v>1.96</v>
      </c>
      <c r="BM86">
        <v>1.59</v>
      </c>
      <c r="BN86">
        <v>0.5</v>
      </c>
      <c r="BO86">
        <v>9.32</v>
      </c>
      <c r="BP86">
        <v>0</v>
      </c>
      <c r="BQ86">
        <v>4.28</v>
      </c>
      <c r="BR86">
        <v>2.0099999999999998</v>
      </c>
      <c r="BS86">
        <v>0.42</v>
      </c>
      <c r="BT86">
        <v>0</v>
      </c>
      <c r="BU86">
        <v>0</v>
      </c>
      <c r="BV86">
        <v>0</v>
      </c>
      <c r="BW86">
        <f t="shared" si="5"/>
        <v>62.500000000000014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213.8382</v>
      </c>
      <c r="L87">
        <v>650.0924</v>
      </c>
      <c r="M87">
        <v>85</v>
      </c>
      <c r="N87">
        <v>118.125</v>
      </c>
      <c r="O87">
        <v>123.66562500000001</v>
      </c>
      <c r="P87">
        <v>135.14169999999999</v>
      </c>
      <c r="Q87">
        <v>21.637699999999999</v>
      </c>
      <c r="R87">
        <v>42.042999999999999</v>
      </c>
      <c r="S87">
        <v>26.167000000000002</v>
      </c>
      <c r="T87">
        <v>0</v>
      </c>
      <c r="U87">
        <v>343.125</v>
      </c>
      <c r="V87">
        <v>20.564599999999999</v>
      </c>
      <c r="W87">
        <v>44.609900000000003</v>
      </c>
      <c r="X87">
        <v>147.515625</v>
      </c>
      <c r="Y87">
        <v>0</v>
      </c>
      <c r="Z87">
        <v>13.09</v>
      </c>
      <c r="AA87">
        <v>42.66</v>
      </c>
      <c r="AB87">
        <v>39.510120000000001</v>
      </c>
      <c r="AC87">
        <v>29.062808</v>
      </c>
      <c r="AD87">
        <v>36.591700000000003</v>
      </c>
      <c r="AE87">
        <v>49.436556000000003</v>
      </c>
      <c r="AF87">
        <v>26.622</v>
      </c>
      <c r="AG87">
        <v>38.7684</v>
      </c>
      <c r="AH87">
        <v>152.94049999999999</v>
      </c>
      <c r="AI87">
        <v>28.006</v>
      </c>
      <c r="AJ87">
        <v>0</v>
      </c>
      <c r="AK87">
        <v>51.267600000000002</v>
      </c>
      <c r="AL87">
        <v>79.364599999999996</v>
      </c>
      <c r="AM87">
        <v>15.804048</v>
      </c>
      <c r="AN87">
        <v>0.68867999999999996</v>
      </c>
      <c r="AO87">
        <v>16.463999999999999</v>
      </c>
      <c r="AP87">
        <v>9.4794</v>
      </c>
      <c r="AQ87">
        <v>40.950000000000003</v>
      </c>
      <c r="AR87">
        <v>48.576000000000001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62.500000000000014</v>
      </c>
      <c r="BA87">
        <f t="shared" si="4"/>
        <v>2798.4531449999999</v>
      </c>
      <c r="BB87">
        <v>84</v>
      </c>
      <c r="BD87">
        <v>16.8</v>
      </c>
      <c r="BE87">
        <v>7.12</v>
      </c>
      <c r="BF87">
        <v>0.96</v>
      </c>
      <c r="BG87">
        <v>3.97</v>
      </c>
      <c r="BH87">
        <v>4.63</v>
      </c>
      <c r="BI87">
        <v>4.46</v>
      </c>
      <c r="BJ87">
        <v>1.46</v>
      </c>
      <c r="BK87">
        <v>3.02</v>
      </c>
      <c r="BL87">
        <v>1.96</v>
      </c>
      <c r="BM87">
        <v>1.59</v>
      </c>
      <c r="BN87">
        <v>0.5</v>
      </c>
      <c r="BO87">
        <v>9.32</v>
      </c>
      <c r="BP87">
        <v>0</v>
      </c>
      <c r="BQ87">
        <v>4.28</v>
      </c>
      <c r="BR87">
        <v>2.0099999999999998</v>
      </c>
      <c r="BS87">
        <v>0.42</v>
      </c>
      <c r="BT87">
        <v>0</v>
      </c>
      <c r="BU87">
        <v>0</v>
      </c>
      <c r="BV87">
        <v>0</v>
      </c>
      <c r="BW87">
        <f t="shared" si="5"/>
        <v>62.500000000000014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213.8382</v>
      </c>
      <c r="L88">
        <v>650.0924</v>
      </c>
      <c r="M88">
        <v>85</v>
      </c>
      <c r="N88">
        <v>118.125</v>
      </c>
      <c r="O88">
        <v>123.66562500000001</v>
      </c>
      <c r="P88">
        <v>135.14169999999999</v>
      </c>
      <c r="Q88">
        <v>21.637699999999999</v>
      </c>
      <c r="R88">
        <v>42.042999999999999</v>
      </c>
      <c r="S88">
        <v>26.167000000000002</v>
      </c>
      <c r="T88">
        <v>0</v>
      </c>
      <c r="U88">
        <v>343.125</v>
      </c>
      <c r="V88">
        <v>20.564599999999999</v>
      </c>
      <c r="W88">
        <v>44.609900000000003</v>
      </c>
      <c r="X88">
        <v>147.515625</v>
      </c>
      <c r="Y88">
        <v>0</v>
      </c>
      <c r="Z88">
        <v>13.09</v>
      </c>
      <c r="AA88">
        <v>42.66</v>
      </c>
      <c r="AB88">
        <v>39.510120000000001</v>
      </c>
      <c r="AC88">
        <v>29.062808</v>
      </c>
      <c r="AD88">
        <v>36.591700000000003</v>
      </c>
      <c r="AE88">
        <v>49.436556000000003</v>
      </c>
      <c r="AF88">
        <v>26.622</v>
      </c>
      <c r="AG88">
        <v>38.7684</v>
      </c>
      <c r="AH88">
        <v>152.94049999999999</v>
      </c>
      <c r="AI88">
        <v>28.006</v>
      </c>
      <c r="AJ88">
        <v>0</v>
      </c>
      <c r="AK88">
        <v>51.267600000000002</v>
      </c>
      <c r="AL88">
        <v>79.364599999999996</v>
      </c>
      <c r="AM88">
        <v>15.804048</v>
      </c>
      <c r="AN88">
        <v>0.68867999999999996</v>
      </c>
      <c r="AO88">
        <v>16.463999999999999</v>
      </c>
      <c r="AP88">
        <v>9.4794</v>
      </c>
      <c r="AQ88">
        <v>40.950000000000003</v>
      </c>
      <c r="AR88">
        <v>48.576000000000001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62.500000000000014</v>
      </c>
      <c r="BA88">
        <f t="shared" si="4"/>
        <v>2798.4531449999999</v>
      </c>
      <c r="BB88">
        <v>85</v>
      </c>
      <c r="BD88">
        <v>16.8</v>
      </c>
      <c r="BE88">
        <v>7.12</v>
      </c>
      <c r="BF88">
        <v>0.96</v>
      </c>
      <c r="BG88">
        <v>3.97</v>
      </c>
      <c r="BH88">
        <v>4.63</v>
      </c>
      <c r="BI88">
        <v>4.46</v>
      </c>
      <c r="BJ88">
        <v>1.46</v>
      </c>
      <c r="BK88">
        <v>3.02</v>
      </c>
      <c r="BL88">
        <v>1.96</v>
      </c>
      <c r="BM88">
        <v>1.59</v>
      </c>
      <c r="BN88">
        <v>0.5</v>
      </c>
      <c r="BO88">
        <v>9.32</v>
      </c>
      <c r="BP88">
        <v>0</v>
      </c>
      <c r="BQ88">
        <v>4.28</v>
      </c>
      <c r="BR88">
        <v>2.0099999999999998</v>
      </c>
      <c r="BS88">
        <v>0.42</v>
      </c>
      <c r="BT88">
        <v>0</v>
      </c>
      <c r="BU88">
        <v>0</v>
      </c>
      <c r="BV88">
        <v>0</v>
      </c>
      <c r="BW88">
        <f t="shared" si="5"/>
        <v>62.500000000000014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213.8382</v>
      </c>
      <c r="L89">
        <v>651.0204</v>
      </c>
      <c r="M89">
        <v>85</v>
      </c>
      <c r="N89">
        <v>118.125</v>
      </c>
      <c r="O89">
        <v>123.66562500000001</v>
      </c>
      <c r="P89">
        <v>135.14169999999999</v>
      </c>
      <c r="Q89">
        <v>21.637699999999999</v>
      </c>
      <c r="R89">
        <v>42.042999999999999</v>
      </c>
      <c r="S89">
        <v>26.167000000000002</v>
      </c>
      <c r="T89">
        <v>0</v>
      </c>
      <c r="U89">
        <v>343.125</v>
      </c>
      <c r="V89">
        <v>20.564599999999999</v>
      </c>
      <c r="W89">
        <v>44.609900000000003</v>
      </c>
      <c r="X89">
        <v>147.515625</v>
      </c>
      <c r="Y89">
        <v>0</v>
      </c>
      <c r="Z89">
        <v>13.09</v>
      </c>
      <c r="AA89">
        <v>42.66</v>
      </c>
      <c r="AB89">
        <v>39.510120000000001</v>
      </c>
      <c r="AC89">
        <v>29.062808</v>
      </c>
      <c r="AD89">
        <v>36.591700000000003</v>
      </c>
      <c r="AE89">
        <v>49.436556000000003</v>
      </c>
      <c r="AF89">
        <v>26.622</v>
      </c>
      <c r="AG89">
        <v>38.7684</v>
      </c>
      <c r="AH89">
        <v>152.94049999999999</v>
      </c>
      <c r="AI89">
        <v>31.188500000000001</v>
      </c>
      <c r="AJ89">
        <v>0</v>
      </c>
      <c r="AK89">
        <v>51.267600000000002</v>
      </c>
      <c r="AL89">
        <v>79.364599999999996</v>
      </c>
      <c r="AM89">
        <v>15.804048</v>
      </c>
      <c r="AN89">
        <v>0.68867999999999996</v>
      </c>
      <c r="AO89">
        <v>16.463999999999999</v>
      </c>
      <c r="AP89">
        <v>9.4794</v>
      </c>
      <c r="AQ89">
        <v>40.950000000000003</v>
      </c>
      <c r="AR89">
        <v>48.576000000000001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62.090000000000011</v>
      </c>
      <c r="BA89">
        <f t="shared" si="4"/>
        <v>2802.1536450000003</v>
      </c>
      <c r="BB89">
        <v>86</v>
      </c>
      <c r="BD89">
        <v>16.8</v>
      </c>
      <c r="BE89">
        <v>7.12</v>
      </c>
      <c r="BF89">
        <v>0.96</v>
      </c>
      <c r="BG89">
        <v>3.97</v>
      </c>
      <c r="BH89">
        <v>4.63</v>
      </c>
      <c r="BI89">
        <v>4.46</v>
      </c>
      <c r="BJ89">
        <v>1.46</v>
      </c>
      <c r="BK89">
        <v>3.02</v>
      </c>
      <c r="BL89">
        <v>1.96</v>
      </c>
      <c r="BM89">
        <v>1.59</v>
      </c>
      <c r="BN89">
        <v>0.5</v>
      </c>
      <c r="BO89">
        <v>8.91</v>
      </c>
      <c r="BP89">
        <v>0</v>
      </c>
      <c r="BQ89">
        <v>4.28</v>
      </c>
      <c r="BR89">
        <v>2.0099999999999998</v>
      </c>
      <c r="BS89">
        <v>0.42</v>
      </c>
      <c r="BT89">
        <v>0</v>
      </c>
      <c r="BU89">
        <v>0</v>
      </c>
      <c r="BV89">
        <v>0</v>
      </c>
      <c r="BW89">
        <f t="shared" si="5"/>
        <v>62.090000000000011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213.8382</v>
      </c>
      <c r="L90">
        <v>651.0204</v>
      </c>
      <c r="M90">
        <v>85</v>
      </c>
      <c r="N90">
        <v>118.125</v>
      </c>
      <c r="O90">
        <v>123.66562500000001</v>
      </c>
      <c r="P90">
        <v>135.14169999999999</v>
      </c>
      <c r="Q90">
        <v>21.637699999999999</v>
      </c>
      <c r="R90">
        <v>42.042999999999999</v>
      </c>
      <c r="S90">
        <v>26.167000000000002</v>
      </c>
      <c r="T90">
        <v>0</v>
      </c>
      <c r="U90">
        <v>343.125</v>
      </c>
      <c r="V90">
        <v>20.564599999999999</v>
      </c>
      <c r="W90">
        <v>44.609900000000003</v>
      </c>
      <c r="X90">
        <v>147.515625</v>
      </c>
      <c r="Y90">
        <v>0</v>
      </c>
      <c r="Z90">
        <v>13.09</v>
      </c>
      <c r="AA90">
        <v>42.66</v>
      </c>
      <c r="AB90">
        <v>39.510120000000001</v>
      </c>
      <c r="AC90">
        <v>29.062808</v>
      </c>
      <c r="AD90">
        <v>36.591700000000003</v>
      </c>
      <c r="AE90">
        <v>49.436556000000003</v>
      </c>
      <c r="AF90">
        <v>26.622</v>
      </c>
      <c r="AG90">
        <v>38.7684</v>
      </c>
      <c r="AH90">
        <v>152.94049999999999</v>
      </c>
      <c r="AI90">
        <v>31.188500000000001</v>
      </c>
      <c r="AJ90">
        <v>0</v>
      </c>
      <c r="AK90">
        <v>51.267600000000002</v>
      </c>
      <c r="AL90">
        <v>79.364599999999996</v>
      </c>
      <c r="AM90">
        <v>15.804048</v>
      </c>
      <c r="AN90">
        <v>0.68867999999999996</v>
      </c>
      <c r="AO90">
        <v>16.463999999999999</v>
      </c>
      <c r="AP90">
        <v>9.4794</v>
      </c>
      <c r="AQ90">
        <v>40.950000000000003</v>
      </c>
      <c r="AR90">
        <v>48.576000000000001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62.090000000000011</v>
      </c>
      <c r="BA90">
        <f t="shared" si="4"/>
        <v>2802.1536450000003</v>
      </c>
      <c r="BB90">
        <v>87</v>
      </c>
      <c r="BD90">
        <v>16.8</v>
      </c>
      <c r="BE90">
        <v>7.12</v>
      </c>
      <c r="BF90">
        <v>0.96</v>
      </c>
      <c r="BG90">
        <v>3.97</v>
      </c>
      <c r="BH90">
        <v>4.63</v>
      </c>
      <c r="BI90">
        <v>4.46</v>
      </c>
      <c r="BJ90">
        <v>1.46</v>
      </c>
      <c r="BK90">
        <v>3.02</v>
      </c>
      <c r="BL90">
        <v>1.96</v>
      </c>
      <c r="BM90">
        <v>1.59</v>
      </c>
      <c r="BN90">
        <v>0.5</v>
      </c>
      <c r="BO90">
        <v>8.91</v>
      </c>
      <c r="BP90">
        <v>0</v>
      </c>
      <c r="BQ90">
        <v>4.28</v>
      </c>
      <c r="BR90">
        <v>2.0099999999999998</v>
      </c>
      <c r="BS90">
        <v>0.42</v>
      </c>
      <c r="BT90">
        <v>0</v>
      </c>
      <c r="BU90">
        <v>0</v>
      </c>
      <c r="BV90">
        <v>0</v>
      </c>
      <c r="BW90">
        <f t="shared" si="5"/>
        <v>62.090000000000011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213.8382</v>
      </c>
      <c r="L91">
        <v>651.0204</v>
      </c>
      <c r="M91">
        <v>85</v>
      </c>
      <c r="N91">
        <v>118.125</v>
      </c>
      <c r="O91">
        <v>123.66562500000001</v>
      </c>
      <c r="P91">
        <v>135.14169999999999</v>
      </c>
      <c r="Q91">
        <v>21.637699999999999</v>
      </c>
      <c r="R91">
        <v>42.042999999999999</v>
      </c>
      <c r="S91">
        <v>26.167000000000002</v>
      </c>
      <c r="T91">
        <v>0</v>
      </c>
      <c r="U91">
        <v>343.125</v>
      </c>
      <c r="V91">
        <v>20.564599999999999</v>
      </c>
      <c r="W91">
        <v>44.609900000000003</v>
      </c>
      <c r="X91">
        <v>147.515625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38.5732</v>
      </c>
      <c r="AE91">
        <v>49.436556000000003</v>
      </c>
      <c r="AF91">
        <v>29.974399999999999</v>
      </c>
      <c r="AG91">
        <v>38.7684</v>
      </c>
      <c r="AH91">
        <v>154.64510000000001</v>
      </c>
      <c r="AI91">
        <v>31.188500000000001</v>
      </c>
      <c r="AJ91">
        <v>0</v>
      </c>
      <c r="AK91">
        <v>51.267600000000002</v>
      </c>
      <c r="AL91">
        <v>79.364599999999996</v>
      </c>
      <c r="AM91">
        <v>15.804048</v>
      </c>
      <c r="AN91">
        <v>0.68867999999999996</v>
      </c>
      <c r="AO91">
        <v>16.463999999999999</v>
      </c>
      <c r="AP91">
        <v>9.4794</v>
      </c>
      <c r="AQ91">
        <v>41.58</v>
      </c>
      <c r="AR91">
        <v>48.576000000000001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61.83000000000002</v>
      </c>
      <c r="BA91">
        <f t="shared" si="4"/>
        <v>2817.6323370000005</v>
      </c>
      <c r="BB91">
        <v>88</v>
      </c>
      <c r="BD91">
        <v>16.05</v>
      </c>
      <c r="BE91">
        <v>7.12</v>
      </c>
      <c r="BF91">
        <v>0.96</v>
      </c>
      <c r="BG91">
        <v>4.09</v>
      </c>
      <c r="BH91">
        <v>4.63</v>
      </c>
      <c r="BI91">
        <v>4.46</v>
      </c>
      <c r="BJ91">
        <v>1.46</v>
      </c>
      <c r="BK91">
        <v>3.02</v>
      </c>
      <c r="BL91">
        <v>1.96</v>
      </c>
      <c r="BM91">
        <v>1.59</v>
      </c>
      <c r="BN91">
        <v>0.52</v>
      </c>
      <c r="BO91">
        <v>9.1300000000000008</v>
      </c>
      <c r="BP91">
        <v>0</v>
      </c>
      <c r="BQ91">
        <v>4.41</v>
      </c>
      <c r="BR91">
        <v>2.0099999999999998</v>
      </c>
      <c r="BS91">
        <v>0.42</v>
      </c>
      <c r="BT91">
        <v>0</v>
      </c>
      <c r="BU91">
        <v>0</v>
      </c>
      <c r="BV91">
        <v>0</v>
      </c>
      <c r="BW91">
        <f t="shared" si="5"/>
        <v>61.83000000000002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213.8382</v>
      </c>
      <c r="L92">
        <v>651.0204</v>
      </c>
      <c r="M92">
        <v>85</v>
      </c>
      <c r="N92">
        <v>118.125</v>
      </c>
      <c r="O92">
        <v>123.66562500000001</v>
      </c>
      <c r="P92">
        <v>135.14169999999999</v>
      </c>
      <c r="Q92">
        <v>21.637699999999999</v>
      </c>
      <c r="R92">
        <v>42.042999999999999</v>
      </c>
      <c r="S92">
        <v>26.167000000000002</v>
      </c>
      <c r="T92">
        <v>0</v>
      </c>
      <c r="U92">
        <v>343.125</v>
      </c>
      <c r="V92">
        <v>20.564599999999999</v>
      </c>
      <c r="W92">
        <v>44.609900000000003</v>
      </c>
      <c r="X92">
        <v>147.515625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38.5732</v>
      </c>
      <c r="AE92">
        <v>49.436556000000003</v>
      </c>
      <c r="AF92">
        <v>29.974399999999999</v>
      </c>
      <c r="AG92">
        <v>38.7684</v>
      </c>
      <c r="AH92">
        <v>154.64510000000001</v>
      </c>
      <c r="AI92">
        <v>31.188500000000001</v>
      </c>
      <c r="AJ92">
        <v>0</v>
      </c>
      <c r="AK92">
        <v>51.267600000000002</v>
      </c>
      <c r="AL92">
        <v>79.364599999999996</v>
      </c>
      <c r="AM92">
        <v>15.804048</v>
      </c>
      <c r="AN92">
        <v>0.68867999999999996</v>
      </c>
      <c r="AO92">
        <v>16.463999999999999</v>
      </c>
      <c r="AP92">
        <v>9.4794</v>
      </c>
      <c r="AQ92">
        <v>41.58</v>
      </c>
      <c r="AR92">
        <v>48.576000000000001</v>
      </c>
      <c r="AS92">
        <v>31.897383000000001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61.83000000000002</v>
      </c>
      <c r="BA92">
        <f t="shared" si="4"/>
        <v>2817.6323370000005</v>
      </c>
      <c r="BB92">
        <v>89</v>
      </c>
      <c r="BD92">
        <v>16.05</v>
      </c>
      <c r="BE92">
        <v>7.12</v>
      </c>
      <c r="BF92">
        <v>0.96</v>
      </c>
      <c r="BG92">
        <v>4.09</v>
      </c>
      <c r="BH92">
        <v>4.63</v>
      </c>
      <c r="BI92">
        <v>4.46</v>
      </c>
      <c r="BJ92">
        <v>1.46</v>
      </c>
      <c r="BK92">
        <v>3.02</v>
      </c>
      <c r="BL92">
        <v>1.96</v>
      </c>
      <c r="BM92">
        <v>1.59</v>
      </c>
      <c r="BN92">
        <v>0.52</v>
      </c>
      <c r="BO92">
        <v>9.1300000000000008</v>
      </c>
      <c r="BP92">
        <v>0</v>
      </c>
      <c r="BQ92">
        <v>4.41</v>
      </c>
      <c r="BR92">
        <v>2.0099999999999998</v>
      </c>
      <c r="BS92">
        <v>0.42</v>
      </c>
      <c r="BT92">
        <v>0</v>
      </c>
      <c r="BU92">
        <v>0</v>
      </c>
      <c r="BV92">
        <v>0</v>
      </c>
      <c r="BW92">
        <f t="shared" si="5"/>
        <v>61.83000000000002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213.8382</v>
      </c>
      <c r="L93">
        <v>651.0204</v>
      </c>
      <c r="M93">
        <v>85</v>
      </c>
      <c r="N93">
        <v>118.125</v>
      </c>
      <c r="O93">
        <v>123.66562500000001</v>
      </c>
      <c r="P93">
        <v>135.14169999999999</v>
      </c>
      <c r="Q93">
        <v>21.637699999999999</v>
      </c>
      <c r="R93">
        <v>42.042999999999999</v>
      </c>
      <c r="S93">
        <v>26.167000000000002</v>
      </c>
      <c r="T93">
        <v>0</v>
      </c>
      <c r="U93">
        <v>343.125</v>
      </c>
      <c r="V93">
        <v>20.564599999999999</v>
      </c>
      <c r="W93">
        <v>44.609900000000003</v>
      </c>
      <c r="X93">
        <v>147.515625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38.5732</v>
      </c>
      <c r="AE93">
        <v>49.436556000000003</v>
      </c>
      <c r="AF93">
        <v>29.974399999999999</v>
      </c>
      <c r="AG93">
        <v>38.7684</v>
      </c>
      <c r="AH93">
        <v>154.64510000000001</v>
      </c>
      <c r="AI93">
        <v>31.188500000000001</v>
      </c>
      <c r="AJ93">
        <v>0</v>
      </c>
      <c r="AK93">
        <v>51.267600000000002</v>
      </c>
      <c r="AL93">
        <v>79.364599999999996</v>
      </c>
      <c r="AM93">
        <v>15.804048</v>
      </c>
      <c r="AN93">
        <v>0.68867999999999996</v>
      </c>
      <c r="AO93">
        <v>18.815999999999999</v>
      </c>
      <c r="AP93">
        <v>11.529</v>
      </c>
      <c r="AQ93">
        <v>41.58</v>
      </c>
      <c r="AR93">
        <v>48.576000000000001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61.83000000000002</v>
      </c>
      <c r="BA93">
        <f t="shared" si="4"/>
        <v>2822.0339370000002</v>
      </c>
      <c r="BB93">
        <v>90</v>
      </c>
      <c r="BD93">
        <v>16.05</v>
      </c>
      <c r="BE93">
        <v>7.12</v>
      </c>
      <c r="BF93">
        <v>0.96</v>
      </c>
      <c r="BG93">
        <v>4.09</v>
      </c>
      <c r="BH93">
        <v>4.63</v>
      </c>
      <c r="BI93">
        <v>4.46</v>
      </c>
      <c r="BJ93">
        <v>1.46</v>
      </c>
      <c r="BK93">
        <v>3.02</v>
      </c>
      <c r="BL93">
        <v>1.96</v>
      </c>
      <c r="BM93">
        <v>1.59</v>
      </c>
      <c r="BN93">
        <v>0.52</v>
      </c>
      <c r="BO93">
        <v>9.1300000000000008</v>
      </c>
      <c r="BP93">
        <v>0</v>
      </c>
      <c r="BQ93">
        <v>4.41</v>
      </c>
      <c r="BR93">
        <v>2.0099999999999998</v>
      </c>
      <c r="BS93">
        <v>0.42</v>
      </c>
      <c r="BT93">
        <v>0</v>
      </c>
      <c r="BU93">
        <v>0</v>
      </c>
      <c r="BV93">
        <v>0</v>
      </c>
      <c r="BW93">
        <f t="shared" si="5"/>
        <v>61.83000000000002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213.8382</v>
      </c>
      <c r="L94">
        <v>651.0204</v>
      </c>
      <c r="M94">
        <v>85</v>
      </c>
      <c r="N94">
        <v>118.125</v>
      </c>
      <c r="O94">
        <v>123.66562500000001</v>
      </c>
      <c r="P94">
        <v>135.14169999999999</v>
      </c>
      <c r="Q94">
        <v>21.637699999999999</v>
      </c>
      <c r="R94">
        <v>42.042999999999999</v>
      </c>
      <c r="S94">
        <v>26.167000000000002</v>
      </c>
      <c r="T94">
        <v>0</v>
      </c>
      <c r="U94">
        <v>343.125</v>
      </c>
      <c r="V94">
        <v>20.564599999999999</v>
      </c>
      <c r="W94">
        <v>44.609900000000003</v>
      </c>
      <c r="X94">
        <v>147.515625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38.5732</v>
      </c>
      <c r="AE94">
        <v>49.436556000000003</v>
      </c>
      <c r="AF94">
        <v>29.974399999999999</v>
      </c>
      <c r="AG94">
        <v>38.7684</v>
      </c>
      <c r="AH94">
        <v>154.64510000000001</v>
      </c>
      <c r="AI94">
        <v>31.188500000000001</v>
      </c>
      <c r="AJ94">
        <v>0</v>
      </c>
      <c r="AK94">
        <v>51.267600000000002</v>
      </c>
      <c r="AL94">
        <v>79.364599999999996</v>
      </c>
      <c r="AM94">
        <v>15.804048</v>
      </c>
      <c r="AN94">
        <v>0.68867999999999996</v>
      </c>
      <c r="AO94">
        <v>18.815999999999999</v>
      </c>
      <c r="AP94">
        <v>11.529</v>
      </c>
      <c r="AQ94">
        <v>41.58</v>
      </c>
      <c r="AR94">
        <v>48.576000000000001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61.83000000000002</v>
      </c>
      <c r="BA94">
        <f t="shared" si="4"/>
        <v>2822.0339370000002</v>
      </c>
      <c r="BB94">
        <v>91</v>
      </c>
      <c r="BD94">
        <v>16.05</v>
      </c>
      <c r="BE94">
        <v>7.12</v>
      </c>
      <c r="BF94">
        <v>0.96</v>
      </c>
      <c r="BG94">
        <v>4.09</v>
      </c>
      <c r="BH94">
        <v>4.63</v>
      </c>
      <c r="BI94">
        <v>4.46</v>
      </c>
      <c r="BJ94">
        <v>1.46</v>
      </c>
      <c r="BK94">
        <v>3.02</v>
      </c>
      <c r="BL94">
        <v>1.96</v>
      </c>
      <c r="BM94">
        <v>1.59</v>
      </c>
      <c r="BN94">
        <v>0.52</v>
      </c>
      <c r="BO94">
        <v>9.1300000000000008</v>
      </c>
      <c r="BP94">
        <v>0</v>
      </c>
      <c r="BQ94">
        <v>4.41</v>
      </c>
      <c r="BR94">
        <v>2.0099999999999998</v>
      </c>
      <c r="BS94">
        <v>0.42</v>
      </c>
      <c r="BT94">
        <v>0</v>
      </c>
      <c r="BU94">
        <v>0</v>
      </c>
      <c r="BV94">
        <v>0</v>
      </c>
      <c r="BW94">
        <f t="shared" si="5"/>
        <v>61.83000000000002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213.8382</v>
      </c>
      <c r="L95">
        <v>651.0204</v>
      </c>
      <c r="M95">
        <v>85</v>
      </c>
      <c r="N95">
        <v>118.125</v>
      </c>
      <c r="O95">
        <v>123.66562500000001</v>
      </c>
      <c r="P95">
        <v>135.14169999999999</v>
      </c>
      <c r="Q95">
        <v>21.637699999999999</v>
      </c>
      <c r="R95">
        <v>42.042999999999999</v>
      </c>
      <c r="S95">
        <v>26.167000000000002</v>
      </c>
      <c r="T95">
        <v>0</v>
      </c>
      <c r="U95">
        <v>343.125</v>
      </c>
      <c r="V95">
        <v>20.564599999999999</v>
      </c>
      <c r="W95">
        <v>44.609900000000003</v>
      </c>
      <c r="X95">
        <v>147.515625</v>
      </c>
      <c r="Y95">
        <v>0</v>
      </c>
      <c r="Z95">
        <v>13.09</v>
      </c>
      <c r="AA95">
        <v>42.66</v>
      </c>
      <c r="AB95">
        <v>39.510120000000001</v>
      </c>
      <c r="AC95">
        <v>29.062808</v>
      </c>
      <c r="AD95">
        <v>36.591700000000003</v>
      </c>
      <c r="AE95">
        <v>32.844799999999999</v>
      </c>
      <c r="AF95">
        <v>17.748000000000001</v>
      </c>
      <c r="AG95">
        <v>38.7684</v>
      </c>
      <c r="AH95">
        <v>152.94049999999999</v>
      </c>
      <c r="AI95">
        <v>31.188500000000001</v>
      </c>
      <c r="AJ95">
        <v>0</v>
      </c>
      <c r="AK95">
        <v>51.267600000000002</v>
      </c>
      <c r="AL95">
        <v>79.364599999999996</v>
      </c>
      <c r="AM95">
        <v>15.804048</v>
      </c>
      <c r="AN95">
        <v>0.68867999999999996</v>
      </c>
      <c r="AO95">
        <v>18.815999999999999</v>
      </c>
      <c r="AP95">
        <v>11.529</v>
      </c>
      <c r="AQ95">
        <v>38.43</v>
      </c>
      <c r="AR95">
        <v>48.576000000000001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61.83000000000002</v>
      </c>
      <c r="BA95">
        <f t="shared" si="4"/>
        <v>2778.3094889999998</v>
      </c>
      <c r="BB95">
        <v>92</v>
      </c>
      <c r="BD95">
        <v>16.05</v>
      </c>
      <c r="BE95">
        <v>7.12</v>
      </c>
      <c r="BF95">
        <v>0.96</v>
      </c>
      <c r="BG95">
        <v>4.09</v>
      </c>
      <c r="BH95">
        <v>4.63</v>
      </c>
      <c r="BI95">
        <v>4.46</v>
      </c>
      <c r="BJ95">
        <v>1.46</v>
      </c>
      <c r="BK95">
        <v>3.02</v>
      </c>
      <c r="BL95">
        <v>1.96</v>
      </c>
      <c r="BM95">
        <v>1.59</v>
      </c>
      <c r="BN95">
        <v>0.52</v>
      </c>
      <c r="BO95">
        <v>9.1300000000000008</v>
      </c>
      <c r="BP95">
        <v>0</v>
      </c>
      <c r="BQ95">
        <v>4.41</v>
      </c>
      <c r="BR95">
        <v>2.0099999999999998</v>
      </c>
      <c r="BS95">
        <v>0.42</v>
      </c>
      <c r="BT95">
        <v>0</v>
      </c>
      <c r="BU95">
        <v>0</v>
      </c>
      <c r="BV95">
        <v>0</v>
      </c>
      <c r="BW95">
        <f t="shared" si="5"/>
        <v>61.83000000000002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213.8382</v>
      </c>
      <c r="L96">
        <v>651.0204</v>
      </c>
      <c r="M96">
        <v>85</v>
      </c>
      <c r="N96">
        <v>118.125</v>
      </c>
      <c r="O96">
        <v>123.66562500000001</v>
      </c>
      <c r="P96">
        <v>135.14169999999999</v>
      </c>
      <c r="Q96">
        <v>21.637699999999999</v>
      </c>
      <c r="R96">
        <v>42.042999999999999</v>
      </c>
      <c r="S96">
        <v>26.167000000000002</v>
      </c>
      <c r="T96">
        <v>0</v>
      </c>
      <c r="U96">
        <v>343.125</v>
      </c>
      <c r="V96">
        <v>20.564599999999999</v>
      </c>
      <c r="W96">
        <v>44.609900000000003</v>
      </c>
      <c r="X96">
        <v>147.515625</v>
      </c>
      <c r="Y96">
        <v>0</v>
      </c>
      <c r="Z96">
        <v>13.09</v>
      </c>
      <c r="AA96">
        <v>42.66</v>
      </c>
      <c r="AB96">
        <v>39.510120000000001</v>
      </c>
      <c r="AC96">
        <v>29.062808</v>
      </c>
      <c r="AD96">
        <v>36.591700000000003</v>
      </c>
      <c r="AE96">
        <v>32.844799999999999</v>
      </c>
      <c r="AF96">
        <v>8.8740000000000006</v>
      </c>
      <c r="AG96">
        <v>38.7684</v>
      </c>
      <c r="AH96">
        <v>152.94049999999999</v>
      </c>
      <c r="AI96">
        <v>31.188500000000001</v>
      </c>
      <c r="AJ96">
        <v>0</v>
      </c>
      <c r="AK96">
        <v>51.267600000000002</v>
      </c>
      <c r="AL96">
        <v>79.364599999999996</v>
      </c>
      <c r="AM96">
        <v>15.804048</v>
      </c>
      <c r="AN96">
        <v>0.68867999999999996</v>
      </c>
      <c r="AO96">
        <v>18.815999999999999</v>
      </c>
      <c r="AP96">
        <v>11.529</v>
      </c>
      <c r="AQ96">
        <v>38.43</v>
      </c>
      <c r="AR96">
        <v>48.576000000000001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61.83000000000002</v>
      </c>
      <c r="BA96">
        <f t="shared" si="4"/>
        <v>2769.4354889999995</v>
      </c>
      <c r="BB96">
        <v>93</v>
      </c>
      <c r="BD96">
        <v>16.05</v>
      </c>
      <c r="BE96">
        <v>7.12</v>
      </c>
      <c r="BF96">
        <v>0.96</v>
      </c>
      <c r="BG96">
        <v>4.09</v>
      </c>
      <c r="BH96">
        <v>4.63</v>
      </c>
      <c r="BI96">
        <v>4.46</v>
      </c>
      <c r="BJ96">
        <v>1.46</v>
      </c>
      <c r="BK96">
        <v>3.02</v>
      </c>
      <c r="BL96">
        <v>1.96</v>
      </c>
      <c r="BM96">
        <v>1.59</v>
      </c>
      <c r="BN96">
        <v>0.52</v>
      </c>
      <c r="BO96">
        <v>9.1300000000000008</v>
      </c>
      <c r="BP96">
        <v>0</v>
      </c>
      <c r="BQ96">
        <v>4.41</v>
      </c>
      <c r="BR96">
        <v>2.0099999999999998</v>
      </c>
      <c r="BS96">
        <v>0.42</v>
      </c>
      <c r="BT96">
        <v>0</v>
      </c>
      <c r="BU96">
        <v>0</v>
      </c>
      <c r="BV96">
        <v>0</v>
      </c>
      <c r="BW96">
        <f t="shared" si="5"/>
        <v>61.83000000000002</v>
      </c>
    </row>
    <row r="97" spans="1:7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213.8382</v>
      </c>
      <c r="L97">
        <v>651.0204</v>
      </c>
      <c r="M97">
        <v>85</v>
      </c>
      <c r="N97">
        <v>118.125</v>
      </c>
      <c r="O97">
        <v>123.66562500000001</v>
      </c>
      <c r="P97">
        <v>135.14169999999999</v>
      </c>
      <c r="Q97">
        <v>21.637699999999999</v>
      </c>
      <c r="R97">
        <v>42.042999999999999</v>
      </c>
      <c r="S97">
        <v>26.167000000000002</v>
      </c>
      <c r="T97">
        <v>0</v>
      </c>
      <c r="U97">
        <v>343.125</v>
      </c>
      <c r="V97">
        <v>20.564599999999999</v>
      </c>
      <c r="W97">
        <v>44.609900000000003</v>
      </c>
      <c r="X97">
        <v>147.515625</v>
      </c>
      <c r="Y97">
        <v>0</v>
      </c>
      <c r="Z97">
        <v>13.09</v>
      </c>
      <c r="AA97">
        <v>42.66</v>
      </c>
      <c r="AB97">
        <v>39.510120000000001</v>
      </c>
      <c r="AC97">
        <v>29.062808</v>
      </c>
      <c r="AD97">
        <v>36.591700000000003</v>
      </c>
      <c r="AE97">
        <v>32.844799999999999</v>
      </c>
      <c r="AF97">
        <v>8.8740000000000006</v>
      </c>
      <c r="AG97">
        <v>38.7684</v>
      </c>
      <c r="AH97">
        <v>152.94049999999999</v>
      </c>
      <c r="AI97">
        <v>31.188500000000001</v>
      </c>
      <c r="AJ97">
        <v>0</v>
      </c>
      <c r="AK97">
        <v>51.267600000000002</v>
      </c>
      <c r="AL97">
        <v>79.364599999999996</v>
      </c>
      <c r="AM97">
        <v>15.804048</v>
      </c>
      <c r="AN97">
        <v>0.68867999999999996</v>
      </c>
      <c r="AO97">
        <v>18.815999999999999</v>
      </c>
      <c r="AP97">
        <v>11.529</v>
      </c>
      <c r="AQ97">
        <v>38.43</v>
      </c>
      <c r="AR97">
        <v>48.576000000000001</v>
      </c>
      <c r="AS97">
        <v>31.897383000000001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61.83000000000002</v>
      </c>
      <c r="BA97">
        <f t="shared" si="4"/>
        <v>2769.4354889999995</v>
      </c>
      <c r="BB97">
        <v>94</v>
      </c>
      <c r="BD97">
        <v>16.05</v>
      </c>
      <c r="BE97">
        <v>7.12</v>
      </c>
      <c r="BF97">
        <v>0.96</v>
      </c>
      <c r="BG97">
        <v>4.09</v>
      </c>
      <c r="BH97">
        <v>4.63</v>
      </c>
      <c r="BI97">
        <v>4.46</v>
      </c>
      <c r="BJ97">
        <v>1.46</v>
      </c>
      <c r="BK97">
        <v>3.02</v>
      </c>
      <c r="BL97">
        <v>1.96</v>
      </c>
      <c r="BM97">
        <v>1.59</v>
      </c>
      <c r="BN97">
        <v>0.52</v>
      </c>
      <c r="BO97">
        <v>9.1300000000000008</v>
      </c>
      <c r="BP97">
        <v>0</v>
      </c>
      <c r="BQ97">
        <v>4.41</v>
      </c>
      <c r="BR97">
        <v>2.0099999999999998</v>
      </c>
      <c r="BS97">
        <v>0.42</v>
      </c>
      <c r="BT97">
        <v>0</v>
      </c>
      <c r="BU97">
        <v>0</v>
      </c>
      <c r="BV97">
        <v>0</v>
      </c>
      <c r="BW97">
        <f t="shared" si="5"/>
        <v>61.83000000000002</v>
      </c>
    </row>
    <row r="98" spans="1:7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213.8382</v>
      </c>
      <c r="L98">
        <v>651.0204</v>
      </c>
      <c r="M98">
        <v>85</v>
      </c>
      <c r="N98">
        <v>118.125</v>
      </c>
      <c r="O98">
        <v>123.66562500000001</v>
      </c>
      <c r="P98">
        <v>135.14169999999999</v>
      </c>
      <c r="Q98">
        <v>21.637699999999999</v>
      </c>
      <c r="R98">
        <v>42.042999999999999</v>
      </c>
      <c r="S98">
        <v>26.167000000000002</v>
      </c>
      <c r="T98">
        <v>0</v>
      </c>
      <c r="U98">
        <v>343.125</v>
      </c>
      <c r="V98">
        <v>20.564599999999999</v>
      </c>
      <c r="W98">
        <v>44.609900000000003</v>
      </c>
      <c r="X98">
        <v>147.515625</v>
      </c>
      <c r="Y98">
        <v>0</v>
      </c>
      <c r="Z98">
        <v>13.09</v>
      </c>
      <c r="AA98">
        <v>42.66</v>
      </c>
      <c r="AB98">
        <v>39.510120000000001</v>
      </c>
      <c r="AC98">
        <v>29.062808</v>
      </c>
      <c r="AD98">
        <v>36.591700000000003</v>
      </c>
      <c r="AE98">
        <v>32.844799999999999</v>
      </c>
      <c r="AF98">
        <v>8.8740000000000006</v>
      </c>
      <c r="AG98">
        <v>38.7684</v>
      </c>
      <c r="AH98">
        <v>152.94049999999999</v>
      </c>
      <c r="AI98">
        <v>31.188500000000001</v>
      </c>
      <c r="AJ98">
        <v>0</v>
      </c>
      <c r="AK98">
        <v>51.267600000000002</v>
      </c>
      <c r="AL98">
        <v>79.364599999999996</v>
      </c>
      <c r="AM98">
        <v>15.804048</v>
      </c>
      <c r="AN98">
        <v>0.68867999999999996</v>
      </c>
      <c r="AO98">
        <v>18.815999999999999</v>
      </c>
      <c r="AP98">
        <v>11.529</v>
      </c>
      <c r="AQ98">
        <v>38.43</v>
      </c>
      <c r="AR98">
        <v>48.576000000000001</v>
      </c>
      <c r="AS98">
        <v>31.897383000000001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61.83000000000002</v>
      </c>
      <c r="BA98">
        <f t="shared" si="4"/>
        <v>2769.4354889999995</v>
      </c>
      <c r="BB98">
        <v>95</v>
      </c>
      <c r="BD98">
        <v>16.05</v>
      </c>
      <c r="BE98">
        <v>7.12</v>
      </c>
      <c r="BF98">
        <v>0.96</v>
      </c>
      <c r="BG98">
        <v>4.09</v>
      </c>
      <c r="BH98">
        <v>4.63</v>
      </c>
      <c r="BI98">
        <v>4.46</v>
      </c>
      <c r="BJ98">
        <v>1.46</v>
      </c>
      <c r="BK98">
        <v>3.02</v>
      </c>
      <c r="BL98">
        <v>1.96</v>
      </c>
      <c r="BM98">
        <v>1.59</v>
      </c>
      <c r="BN98">
        <v>0.52</v>
      </c>
      <c r="BO98">
        <v>9.1300000000000008</v>
      </c>
      <c r="BP98">
        <v>0</v>
      </c>
      <c r="BQ98">
        <v>4.41</v>
      </c>
      <c r="BR98">
        <v>2.0099999999999998</v>
      </c>
      <c r="BS98">
        <v>0.42</v>
      </c>
      <c r="BT98">
        <v>0</v>
      </c>
      <c r="BU98">
        <v>0</v>
      </c>
      <c r="BV98">
        <v>0</v>
      </c>
      <c r="BW98">
        <f t="shared" si="5"/>
        <v>61.83000000000002</v>
      </c>
    </row>
    <row r="99" spans="1:78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4.8000000000000001E-2</v>
      </c>
      <c r="K99">
        <f t="shared" si="6"/>
        <v>3.5941824162499976</v>
      </c>
      <c r="L99">
        <f t="shared" si="6"/>
        <v>10.553177386249997</v>
      </c>
      <c r="M99">
        <f t="shared" si="6"/>
        <v>1.9995000000000001</v>
      </c>
      <c r="N99">
        <f t="shared" si="6"/>
        <v>2.4991990250000016</v>
      </c>
      <c r="O99">
        <f t="shared" si="6"/>
        <v>2.9679749999999947</v>
      </c>
      <c r="P99">
        <f t="shared" si="6"/>
        <v>3.2383387500000018</v>
      </c>
      <c r="Q99">
        <f t="shared" si="6"/>
        <v>0.29687089900000002</v>
      </c>
      <c r="R99">
        <f t="shared" si="6"/>
        <v>0.62408818850000036</v>
      </c>
      <c r="S99">
        <f t="shared" si="6"/>
        <v>0.38700353874999965</v>
      </c>
      <c r="T99">
        <f t="shared" si="6"/>
        <v>0</v>
      </c>
      <c r="U99">
        <f t="shared" si="6"/>
        <v>8.9876249999999995</v>
      </c>
      <c r="V99">
        <f t="shared" si="6"/>
        <v>0.20193548225000027</v>
      </c>
      <c r="W99">
        <f t="shared" si="6"/>
        <v>0.80996789049999973</v>
      </c>
      <c r="X99">
        <f t="shared" si="6"/>
        <v>2.9643994497500006</v>
      </c>
      <c r="Y99">
        <f t="shared" si="6"/>
        <v>0</v>
      </c>
      <c r="Z99">
        <f t="shared" si="6"/>
        <v>0.20560980000000006</v>
      </c>
      <c r="AA99">
        <f t="shared" si="6"/>
        <v>1.0238399999999988</v>
      </c>
      <c r="AB99">
        <f t="shared" si="6"/>
        <v>0.92552189499999871</v>
      </c>
      <c r="AC99">
        <f t="shared" si="6"/>
        <v>0.68017737399999967</v>
      </c>
      <c r="AD99">
        <f t="shared" si="6"/>
        <v>0.88414529999999858</v>
      </c>
      <c r="AE99">
        <f t="shared" si="6"/>
        <v>1.1698855880000008</v>
      </c>
      <c r="AF99">
        <f t="shared" si="6"/>
        <v>0.25409219999999999</v>
      </c>
      <c r="AG99">
        <f t="shared" si="6"/>
        <v>0.93044159999999887</v>
      </c>
      <c r="AH99">
        <f t="shared" si="6"/>
        <v>3.6756858000000019</v>
      </c>
      <c r="AI99">
        <f t="shared" si="6"/>
        <v>0.74502325000000091</v>
      </c>
      <c r="AJ99">
        <f t="shared" si="6"/>
        <v>0</v>
      </c>
      <c r="AK99">
        <f t="shared" si="6"/>
        <v>1.2304224000000012</v>
      </c>
      <c r="AL99">
        <f t="shared" si="6"/>
        <v>1.9022811499999981</v>
      </c>
      <c r="AM99">
        <f t="shared" si="6"/>
        <v>0.37929715199999953</v>
      </c>
      <c r="AN99">
        <f t="shared" si="6"/>
        <v>1.4806619999999987E-2</v>
      </c>
      <c r="AO99">
        <f t="shared" si="6"/>
        <v>0.47392799999999974</v>
      </c>
      <c r="AP99">
        <f t="shared" si="6"/>
        <v>0.2586018750000002</v>
      </c>
      <c r="AQ99">
        <f t="shared" si="6"/>
        <v>0.34902000000000016</v>
      </c>
      <c r="AR99">
        <f t="shared" si="6"/>
        <v>1.180728</v>
      </c>
      <c r="AS99">
        <f t="shared" si="6"/>
        <v>0.76648555574999988</v>
      </c>
      <c r="AT99">
        <f t="shared" si="6"/>
        <v>0.2691963145000002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1.6523000000000002E-3</v>
      </c>
      <c r="AY99">
        <f t="shared" si="6"/>
        <v>0</v>
      </c>
      <c r="AZ99">
        <f t="shared" si="6"/>
        <v>1.4937249999999997</v>
      </c>
      <c r="BA99">
        <f t="shared" si="4"/>
        <v>57.986830200500016</v>
      </c>
      <c r="BD99">
        <f t="shared" ref="BD99:BW99" si="7">SUM(BD3:BD98)/4000</f>
        <v>0.39179999999999926</v>
      </c>
      <c r="BE99">
        <f t="shared" si="7"/>
        <v>0.17088000000000009</v>
      </c>
      <c r="BF99">
        <f t="shared" si="7"/>
        <v>2.3039999999999967E-2</v>
      </c>
      <c r="BG99">
        <f t="shared" si="7"/>
        <v>9.7200000000000036E-2</v>
      </c>
      <c r="BH99">
        <f t="shared" si="7"/>
        <v>0.11111999999999991</v>
      </c>
      <c r="BI99">
        <f t="shared" si="7"/>
        <v>0.10703999999999983</v>
      </c>
      <c r="BJ99">
        <f t="shared" si="7"/>
        <v>3.8014999999999993E-2</v>
      </c>
      <c r="BK99">
        <f t="shared" si="7"/>
        <v>7.2480000000000044E-2</v>
      </c>
      <c r="BL99">
        <f t="shared" si="7"/>
        <v>4.7040000000000012E-2</v>
      </c>
      <c r="BM99">
        <f t="shared" si="7"/>
        <v>3.8160000000000062E-2</v>
      </c>
      <c r="BN99">
        <f t="shared" si="7"/>
        <v>1.232000000000001E-2</v>
      </c>
      <c r="BO99">
        <f t="shared" si="7"/>
        <v>0.22151000000000007</v>
      </c>
      <c r="BP99">
        <f t="shared" si="7"/>
        <v>0</v>
      </c>
      <c r="BQ99">
        <f t="shared" si="7"/>
        <v>0.10479999999999999</v>
      </c>
      <c r="BR99">
        <f t="shared" si="7"/>
        <v>4.823999999999995E-2</v>
      </c>
      <c r="BS99">
        <f t="shared" si="7"/>
        <v>1.0080000000000023E-2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1.4937249999999997</v>
      </c>
    </row>
    <row r="101" spans="1:7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7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367</v>
      </c>
      <c r="AU2" s="169"/>
      <c r="AV2" s="204" t="s">
        <v>374</v>
      </c>
      <c r="AW2" s="204" t="s">
        <v>375</v>
      </c>
      <c r="AX2" s="204" t="s">
        <v>376</v>
      </c>
      <c r="AY2" s="169"/>
      <c r="AZ2" s="196"/>
      <c r="BA2" s="216"/>
      <c r="BD2" t="s">
        <v>424</v>
      </c>
      <c r="BE2" t="s">
        <v>425</v>
      </c>
      <c r="BF2" t="s">
        <v>426</v>
      </c>
      <c r="BG2" t="s">
        <v>427</v>
      </c>
      <c r="BH2" t="s">
        <v>428</v>
      </c>
      <c r="BI2" t="s">
        <v>429</v>
      </c>
      <c r="BJ2" t="s">
        <v>430</v>
      </c>
      <c r="BK2" t="s">
        <v>431</v>
      </c>
      <c r="BL2" t="s">
        <v>432</v>
      </c>
      <c r="BM2" t="s">
        <v>433</v>
      </c>
      <c r="BN2" t="s">
        <v>434</v>
      </c>
      <c r="BO2" t="s">
        <v>435</v>
      </c>
      <c r="BP2" t="s">
        <v>436</v>
      </c>
      <c r="BQ2" t="s">
        <v>437</v>
      </c>
      <c r="BR2" t="s">
        <v>438</v>
      </c>
      <c r="BS2" t="s">
        <v>439</v>
      </c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1.9348000000000001</v>
      </c>
      <c r="K3">
        <v>182.58533499999999</v>
      </c>
      <c r="L3">
        <v>500.1191</v>
      </c>
      <c r="M3">
        <v>79.326800000000006</v>
      </c>
      <c r="N3">
        <v>114.274125</v>
      </c>
      <c r="O3">
        <v>119.63412599999999</v>
      </c>
      <c r="P3">
        <v>130.73608100000001</v>
      </c>
      <c r="Q3">
        <v>16.714447</v>
      </c>
      <c r="R3">
        <v>33.494289999999999</v>
      </c>
      <c r="S3">
        <v>20.980004000000001</v>
      </c>
      <c r="T3">
        <v>0</v>
      </c>
      <c r="U3">
        <v>365.67720000000003</v>
      </c>
      <c r="V3">
        <v>14.960454</v>
      </c>
      <c r="W3">
        <v>41.692037999999997</v>
      </c>
      <c r="X3">
        <v>142.706616</v>
      </c>
      <c r="Y3">
        <v>0</v>
      </c>
      <c r="Z3">
        <v>12.680292</v>
      </c>
      <c r="AA3">
        <v>41.269283999999999</v>
      </c>
      <c r="AB3">
        <v>38.222090000000001</v>
      </c>
      <c r="AC3">
        <v>9.3623419999999999</v>
      </c>
      <c r="AD3">
        <v>35.398811000000002</v>
      </c>
      <c r="AE3">
        <v>47.824924000000003</v>
      </c>
      <c r="AF3">
        <v>8.5847079999999991</v>
      </c>
      <c r="AG3">
        <v>37.504550000000002</v>
      </c>
      <c r="AH3">
        <v>147.95464000000001</v>
      </c>
      <c r="AI3">
        <v>14.778002000000001</v>
      </c>
      <c r="AJ3">
        <v>0</v>
      </c>
      <c r="AK3">
        <v>49.596276000000003</v>
      </c>
      <c r="AL3">
        <v>76.777314000000004</v>
      </c>
      <c r="AM3">
        <v>15.288836</v>
      </c>
      <c r="AN3">
        <v>0.66622899999999996</v>
      </c>
      <c r="AO3">
        <v>18.202597999999998</v>
      </c>
      <c r="AP3">
        <v>6.1961969999999997</v>
      </c>
      <c r="AQ3">
        <v>39.493138000000002</v>
      </c>
      <c r="AR3">
        <v>51.798465999999998</v>
      </c>
      <c r="AS3">
        <v>31.232316000000001</v>
      </c>
      <c r="AT3">
        <v>10.880928000000001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60.059999999999988</v>
      </c>
      <c r="BA3">
        <f>SUM(B3:AZ3)</f>
        <v>2518.6073570000008</v>
      </c>
      <c r="BD3">
        <v>15.53</v>
      </c>
      <c r="BE3">
        <v>6.89</v>
      </c>
      <c r="BF3">
        <v>0.93</v>
      </c>
      <c r="BG3">
        <v>3.96</v>
      </c>
      <c r="BH3">
        <v>4.4800000000000004</v>
      </c>
      <c r="BI3">
        <v>4.3099999999999996</v>
      </c>
      <c r="BJ3">
        <v>1.41</v>
      </c>
      <c r="BK3">
        <v>2.92</v>
      </c>
      <c r="BL3">
        <v>1.9</v>
      </c>
      <c r="BM3">
        <v>1.54</v>
      </c>
      <c r="BN3">
        <v>0.5</v>
      </c>
      <c r="BO3">
        <v>9.07</v>
      </c>
      <c r="BP3">
        <v>0</v>
      </c>
      <c r="BQ3">
        <v>4.2699999999999996</v>
      </c>
      <c r="BR3">
        <v>1.94</v>
      </c>
      <c r="BS3">
        <v>0.41</v>
      </c>
      <c r="BT3">
        <v>0</v>
      </c>
      <c r="BU3">
        <v>0</v>
      </c>
      <c r="BV3">
        <v>0</v>
      </c>
      <c r="BW3">
        <f>SUM(BD3:BV3)</f>
        <v>60.059999999999988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1.9348000000000001</v>
      </c>
      <c r="K4">
        <v>182.58533499999999</v>
      </c>
      <c r="L4">
        <v>588.08284700000002</v>
      </c>
      <c r="M4">
        <v>79.326800000000006</v>
      </c>
      <c r="N4">
        <v>114.274125</v>
      </c>
      <c r="O4">
        <v>119.63412599999999</v>
      </c>
      <c r="P4">
        <v>130.73608100000001</v>
      </c>
      <c r="Q4">
        <v>16.714447</v>
      </c>
      <c r="R4">
        <v>33.494289999999999</v>
      </c>
      <c r="S4">
        <v>20.980004000000001</v>
      </c>
      <c r="T4">
        <v>0</v>
      </c>
      <c r="U4">
        <v>365.67720000000003</v>
      </c>
      <c r="V4">
        <v>14.960454</v>
      </c>
      <c r="W4">
        <v>41.692037999999997</v>
      </c>
      <c r="X4">
        <v>142.706616</v>
      </c>
      <c r="Y4">
        <v>0</v>
      </c>
      <c r="Z4">
        <v>12.680292</v>
      </c>
      <c r="AA4">
        <v>41.269283999999999</v>
      </c>
      <c r="AB4">
        <v>38.222090000000001</v>
      </c>
      <c r="AC4">
        <v>9.3623419999999999</v>
      </c>
      <c r="AD4">
        <v>35.398811000000002</v>
      </c>
      <c r="AE4">
        <v>47.824924000000003</v>
      </c>
      <c r="AF4">
        <v>8.5847079999999991</v>
      </c>
      <c r="AG4">
        <v>37.504550000000002</v>
      </c>
      <c r="AH4">
        <v>147.95464000000001</v>
      </c>
      <c r="AI4">
        <v>14.778002000000001</v>
      </c>
      <c r="AJ4">
        <v>0</v>
      </c>
      <c r="AK4">
        <v>49.596276000000003</v>
      </c>
      <c r="AL4">
        <v>76.777314000000004</v>
      </c>
      <c r="AM4">
        <v>15.288836</v>
      </c>
      <c r="AN4">
        <v>0.66622899999999996</v>
      </c>
      <c r="AO4">
        <v>18.202597999999998</v>
      </c>
      <c r="AP4">
        <v>6.1961969999999997</v>
      </c>
      <c r="AQ4">
        <v>39.493138000000002</v>
      </c>
      <c r="AR4">
        <v>51.798465999999998</v>
      </c>
      <c r="AS4">
        <v>31.232316000000001</v>
      </c>
      <c r="AT4">
        <v>10.880928000000001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60.059999999999988</v>
      </c>
      <c r="BA4">
        <f t="shared" ref="BA4:BA67" si="1">SUM(B4:AZ4)</f>
        <v>2606.5711040000006</v>
      </c>
      <c r="BD4">
        <v>15.53</v>
      </c>
      <c r="BE4">
        <v>6.89</v>
      </c>
      <c r="BF4">
        <v>0.93</v>
      </c>
      <c r="BG4">
        <v>3.96</v>
      </c>
      <c r="BH4">
        <v>4.4800000000000004</v>
      </c>
      <c r="BI4">
        <v>4.3099999999999996</v>
      </c>
      <c r="BJ4">
        <v>1.41</v>
      </c>
      <c r="BK4">
        <v>2.92</v>
      </c>
      <c r="BL4">
        <v>1.9</v>
      </c>
      <c r="BM4">
        <v>1.54</v>
      </c>
      <c r="BN4">
        <v>0.5</v>
      </c>
      <c r="BO4">
        <v>9.07</v>
      </c>
      <c r="BP4">
        <v>0</v>
      </c>
      <c r="BQ4">
        <v>4.2699999999999996</v>
      </c>
      <c r="BR4">
        <v>1.94</v>
      </c>
      <c r="BS4">
        <v>0.41</v>
      </c>
      <c r="BT4">
        <v>0</v>
      </c>
      <c r="BU4">
        <v>0</v>
      </c>
      <c r="BV4">
        <v>0</v>
      </c>
      <c r="BW4">
        <f t="shared" ref="BW4:BW67" si="2">SUM(BD4:BV4)</f>
        <v>60.059999999999988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1.9348000000000001</v>
      </c>
      <c r="K5">
        <v>182.58533499999999</v>
      </c>
      <c r="L5">
        <v>500.1191</v>
      </c>
      <c r="M5">
        <v>79.326800000000006</v>
      </c>
      <c r="N5">
        <v>114.274125</v>
      </c>
      <c r="O5">
        <v>119.63412599999999</v>
      </c>
      <c r="P5">
        <v>130.73608100000001</v>
      </c>
      <c r="Q5">
        <v>16.714447</v>
      </c>
      <c r="R5">
        <v>33.494289999999999</v>
      </c>
      <c r="S5">
        <v>20.980004000000001</v>
      </c>
      <c r="T5">
        <v>0</v>
      </c>
      <c r="U5">
        <v>365.67720000000003</v>
      </c>
      <c r="V5">
        <v>14.960454</v>
      </c>
      <c r="W5">
        <v>41.692037999999997</v>
      </c>
      <c r="X5">
        <v>142.706616</v>
      </c>
      <c r="Y5">
        <v>0</v>
      </c>
      <c r="Z5">
        <v>12.680292</v>
      </c>
      <c r="AA5">
        <v>41.269283999999999</v>
      </c>
      <c r="AB5">
        <v>38.222090000000001</v>
      </c>
      <c r="AC5">
        <v>18.724685000000001</v>
      </c>
      <c r="AD5">
        <v>35.398811000000002</v>
      </c>
      <c r="AE5">
        <v>47.824924000000003</v>
      </c>
      <c r="AF5">
        <v>8.5847079999999991</v>
      </c>
      <c r="AG5">
        <v>37.504550000000002</v>
      </c>
      <c r="AH5">
        <v>147.95464000000001</v>
      </c>
      <c r="AI5">
        <v>14.778002000000001</v>
      </c>
      <c r="AJ5">
        <v>0</v>
      </c>
      <c r="AK5">
        <v>49.596276000000003</v>
      </c>
      <c r="AL5">
        <v>76.777314000000004</v>
      </c>
      <c r="AM5">
        <v>15.288836</v>
      </c>
      <c r="AN5">
        <v>0.66622899999999996</v>
      </c>
      <c r="AO5">
        <v>18.202597999999998</v>
      </c>
      <c r="AP5">
        <v>6.1961969999999997</v>
      </c>
      <c r="AQ5">
        <v>29.619852999999999</v>
      </c>
      <c r="AR5">
        <v>46.992421999999998</v>
      </c>
      <c r="AS5">
        <v>31.232316000000001</v>
      </c>
      <c r="AT5">
        <v>10.880928000000001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60.11999999999999</v>
      </c>
      <c r="BA5">
        <f t="shared" si="1"/>
        <v>2513.3503710000009</v>
      </c>
      <c r="BD5">
        <v>15.53</v>
      </c>
      <c r="BE5">
        <v>6.89</v>
      </c>
      <c r="BF5">
        <v>0.93</v>
      </c>
      <c r="BG5">
        <v>3.96</v>
      </c>
      <c r="BH5">
        <v>4.4800000000000004</v>
      </c>
      <c r="BI5">
        <v>4.3099999999999996</v>
      </c>
      <c r="BJ5">
        <v>1.47</v>
      </c>
      <c r="BK5">
        <v>2.92</v>
      </c>
      <c r="BL5">
        <v>1.9</v>
      </c>
      <c r="BM5">
        <v>1.54</v>
      </c>
      <c r="BN5">
        <v>0.5</v>
      </c>
      <c r="BO5">
        <v>9.07</v>
      </c>
      <c r="BP5">
        <v>0</v>
      </c>
      <c r="BQ5">
        <v>4.2699999999999996</v>
      </c>
      <c r="BR5">
        <v>1.94</v>
      </c>
      <c r="BS5">
        <v>0.41</v>
      </c>
      <c r="BT5">
        <v>0</v>
      </c>
      <c r="BU5">
        <v>0</v>
      </c>
      <c r="BV5">
        <v>0</v>
      </c>
      <c r="BW5">
        <f t="shared" si="2"/>
        <v>60.11999999999999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1.9348000000000001</v>
      </c>
      <c r="K6">
        <v>182.58533499999999</v>
      </c>
      <c r="L6">
        <v>500.1191</v>
      </c>
      <c r="M6">
        <v>79.326800000000006</v>
      </c>
      <c r="N6">
        <v>114.274125</v>
      </c>
      <c r="O6">
        <v>119.63412599999999</v>
      </c>
      <c r="P6">
        <v>130.73608100000001</v>
      </c>
      <c r="Q6">
        <v>16.714447</v>
      </c>
      <c r="R6">
        <v>33.494289999999999</v>
      </c>
      <c r="S6">
        <v>20.980004000000001</v>
      </c>
      <c r="T6">
        <v>0</v>
      </c>
      <c r="U6">
        <v>365.67720000000003</v>
      </c>
      <c r="V6">
        <v>14.960454</v>
      </c>
      <c r="W6">
        <v>41.692037999999997</v>
      </c>
      <c r="X6">
        <v>142.706616</v>
      </c>
      <c r="Y6">
        <v>0</v>
      </c>
      <c r="Z6">
        <v>12.680292</v>
      </c>
      <c r="AA6">
        <v>41.269283999999999</v>
      </c>
      <c r="AB6">
        <v>38.222090000000001</v>
      </c>
      <c r="AC6">
        <v>18.724685000000001</v>
      </c>
      <c r="AD6">
        <v>35.398811000000002</v>
      </c>
      <c r="AE6">
        <v>47.824924000000003</v>
      </c>
      <c r="AF6">
        <v>8.5847079999999991</v>
      </c>
      <c r="AG6">
        <v>37.504550000000002</v>
      </c>
      <c r="AH6">
        <v>147.95464000000001</v>
      </c>
      <c r="AI6">
        <v>14.778002000000001</v>
      </c>
      <c r="AJ6">
        <v>0</v>
      </c>
      <c r="AK6">
        <v>49.596276000000003</v>
      </c>
      <c r="AL6">
        <v>76.777314000000004</v>
      </c>
      <c r="AM6">
        <v>15.288836</v>
      </c>
      <c r="AN6">
        <v>0.66622899999999996</v>
      </c>
      <c r="AO6">
        <v>18.202597999999998</v>
      </c>
      <c r="AP6">
        <v>6.1961969999999997</v>
      </c>
      <c r="AQ6">
        <v>19.746569000000001</v>
      </c>
      <c r="AR6">
        <v>46.992421999999998</v>
      </c>
      <c r="AS6">
        <v>30.581641999999999</v>
      </c>
      <c r="AT6">
        <v>10.880928000000001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60.11999999999999</v>
      </c>
      <c r="BA6">
        <f t="shared" si="1"/>
        <v>2502.8264130000007</v>
      </c>
      <c r="BD6">
        <v>15.53</v>
      </c>
      <c r="BE6">
        <v>6.89</v>
      </c>
      <c r="BF6">
        <v>0.93</v>
      </c>
      <c r="BG6">
        <v>3.96</v>
      </c>
      <c r="BH6">
        <v>4.4800000000000004</v>
      </c>
      <c r="BI6">
        <v>4.3099999999999996</v>
      </c>
      <c r="BJ6">
        <v>1.47</v>
      </c>
      <c r="BK6">
        <v>2.92</v>
      </c>
      <c r="BL6">
        <v>1.9</v>
      </c>
      <c r="BM6">
        <v>1.54</v>
      </c>
      <c r="BN6">
        <v>0.5</v>
      </c>
      <c r="BO6">
        <v>9.07</v>
      </c>
      <c r="BP6">
        <v>0</v>
      </c>
      <c r="BQ6">
        <v>4.2699999999999996</v>
      </c>
      <c r="BR6">
        <v>1.94</v>
      </c>
      <c r="BS6">
        <v>0.41</v>
      </c>
      <c r="BT6">
        <v>0</v>
      </c>
      <c r="BU6">
        <v>0</v>
      </c>
      <c r="BV6">
        <v>0</v>
      </c>
      <c r="BW6">
        <f t="shared" si="2"/>
        <v>60.11999999999999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1.9348000000000001</v>
      </c>
      <c r="K7">
        <v>179.72879599999999</v>
      </c>
      <c r="L7">
        <v>432.40109999999999</v>
      </c>
      <c r="M7">
        <v>79.326800000000006</v>
      </c>
      <c r="N7">
        <v>114.274125</v>
      </c>
      <c r="O7">
        <v>119.63412599999999</v>
      </c>
      <c r="P7">
        <v>130.73608100000001</v>
      </c>
      <c r="Q7">
        <v>12.173083999999999</v>
      </c>
      <c r="R7">
        <v>23.815162999999998</v>
      </c>
      <c r="S7">
        <v>15.08225</v>
      </c>
      <c r="T7">
        <v>0</v>
      </c>
      <c r="U7">
        <v>365.67720000000003</v>
      </c>
      <c r="V7">
        <v>9.176304</v>
      </c>
      <c r="W7">
        <v>30.891559999999998</v>
      </c>
      <c r="X7">
        <v>118.275195</v>
      </c>
      <c r="Y7">
        <v>0</v>
      </c>
      <c r="Z7">
        <v>12.680292</v>
      </c>
      <c r="AA7">
        <v>41.269283999999999</v>
      </c>
      <c r="AB7">
        <v>38.222090000000001</v>
      </c>
      <c r="AC7">
        <v>18.724685000000001</v>
      </c>
      <c r="AD7">
        <v>35.398811000000002</v>
      </c>
      <c r="AE7">
        <v>47.824924000000003</v>
      </c>
      <c r="AF7">
        <v>8.5847079999999991</v>
      </c>
      <c r="AG7">
        <v>37.504550000000002</v>
      </c>
      <c r="AH7">
        <v>147.95464000000001</v>
      </c>
      <c r="AI7">
        <v>14.778002000000001</v>
      </c>
      <c r="AJ7">
        <v>0</v>
      </c>
      <c r="AK7">
        <v>49.596276000000003</v>
      </c>
      <c r="AL7">
        <v>76.777314000000004</v>
      </c>
      <c r="AM7">
        <v>15.288836</v>
      </c>
      <c r="AN7">
        <v>0.66622899999999996</v>
      </c>
      <c r="AO7">
        <v>18.202597999999998</v>
      </c>
      <c r="AP7">
        <v>12.516318</v>
      </c>
      <c r="AQ7">
        <v>19.746569000000001</v>
      </c>
      <c r="AR7">
        <v>46.992421999999998</v>
      </c>
      <c r="AS7">
        <v>31.232316000000001</v>
      </c>
      <c r="AT7">
        <v>10.880928000000001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60.25</v>
      </c>
      <c r="BA7">
        <f t="shared" si="1"/>
        <v>2378.2183759999998</v>
      </c>
      <c r="BD7">
        <v>15.53</v>
      </c>
      <c r="BE7">
        <v>6.89</v>
      </c>
      <c r="BF7">
        <v>0.93</v>
      </c>
      <c r="BG7">
        <v>3.96</v>
      </c>
      <c r="BH7">
        <v>4.4800000000000004</v>
      </c>
      <c r="BI7">
        <v>4.3099999999999996</v>
      </c>
      <c r="BJ7">
        <v>1.6</v>
      </c>
      <c r="BK7">
        <v>2.92</v>
      </c>
      <c r="BL7">
        <v>1.9</v>
      </c>
      <c r="BM7">
        <v>1.54</v>
      </c>
      <c r="BN7">
        <v>0.5</v>
      </c>
      <c r="BO7">
        <v>9.07</v>
      </c>
      <c r="BP7">
        <v>0</v>
      </c>
      <c r="BQ7">
        <v>4.2699999999999996</v>
      </c>
      <c r="BR7">
        <v>1.94</v>
      </c>
      <c r="BS7">
        <v>0.41</v>
      </c>
      <c r="BT7">
        <v>0</v>
      </c>
      <c r="BU7">
        <v>0</v>
      </c>
      <c r="BV7">
        <v>0</v>
      </c>
      <c r="BW7">
        <f t="shared" si="2"/>
        <v>60.25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1.9348000000000001</v>
      </c>
      <c r="K8">
        <v>179.72879599999999</v>
      </c>
      <c r="L8">
        <v>402.4117</v>
      </c>
      <c r="M8">
        <v>79.326800000000006</v>
      </c>
      <c r="N8">
        <v>114.274125</v>
      </c>
      <c r="O8">
        <v>119.63412599999999</v>
      </c>
      <c r="P8">
        <v>130.73608100000001</v>
      </c>
      <c r="Q8">
        <v>12.173083999999999</v>
      </c>
      <c r="R8">
        <v>23.815162999999998</v>
      </c>
      <c r="S8">
        <v>15.08225</v>
      </c>
      <c r="T8">
        <v>0</v>
      </c>
      <c r="U8">
        <v>365.67720000000003</v>
      </c>
      <c r="V8">
        <v>8.8077900000000007</v>
      </c>
      <c r="W8">
        <v>29.915490999999999</v>
      </c>
      <c r="X8">
        <v>118.275195</v>
      </c>
      <c r="Y8">
        <v>0</v>
      </c>
      <c r="Z8">
        <v>12.680292</v>
      </c>
      <c r="AA8">
        <v>41.269283999999999</v>
      </c>
      <c r="AB8">
        <v>38.222090000000001</v>
      </c>
      <c r="AC8">
        <v>18.724685000000001</v>
      </c>
      <c r="AD8">
        <v>35.398811000000002</v>
      </c>
      <c r="AE8">
        <v>47.824924000000003</v>
      </c>
      <c r="AF8">
        <v>8.5847079999999991</v>
      </c>
      <c r="AG8">
        <v>37.504550000000002</v>
      </c>
      <c r="AH8">
        <v>147.95464000000001</v>
      </c>
      <c r="AI8">
        <v>14.778002000000001</v>
      </c>
      <c r="AJ8">
        <v>0</v>
      </c>
      <c r="AK8">
        <v>49.596276000000003</v>
      </c>
      <c r="AL8">
        <v>76.777314000000004</v>
      </c>
      <c r="AM8">
        <v>15.288836</v>
      </c>
      <c r="AN8">
        <v>0.66622899999999996</v>
      </c>
      <c r="AO8">
        <v>18.202597999999998</v>
      </c>
      <c r="AP8">
        <v>12.516318</v>
      </c>
      <c r="AQ8">
        <v>19.746569000000001</v>
      </c>
      <c r="AR8">
        <v>46.992421999999998</v>
      </c>
      <c r="AS8">
        <v>31.232316000000001</v>
      </c>
      <c r="AT8">
        <v>8.2376699999999996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60.25</v>
      </c>
      <c r="BA8">
        <f t="shared" si="1"/>
        <v>2344.2411349999998</v>
      </c>
      <c r="BD8">
        <v>15.53</v>
      </c>
      <c r="BE8">
        <v>6.89</v>
      </c>
      <c r="BF8">
        <v>0.93</v>
      </c>
      <c r="BG8">
        <v>3.96</v>
      </c>
      <c r="BH8">
        <v>4.4800000000000004</v>
      </c>
      <c r="BI8">
        <v>4.3099999999999996</v>
      </c>
      <c r="BJ8">
        <v>1.6</v>
      </c>
      <c r="BK8">
        <v>2.92</v>
      </c>
      <c r="BL8">
        <v>1.9</v>
      </c>
      <c r="BM8">
        <v>1.54</v>
      </c>
      <c r="BN8">
        <v>0.5</v>
      </c>
      <c r="BO8">
        <v>9.07</v>
      </c>
      <c r="BP8">
        <v>0</v>
      </c>
      <c r="BQ8">
        <v>4.2699999999999996</v>
      </c>
      <c r="BR8">
        <v>1.94</v>
      </c>
      <c r="BS8">
        <v>0.41</v>
      </c>
      <c r="BT8">
        <v>0</v>
      </c>
      <c r="BU8">
        <v>0</v>
      </c>
      <c r="BV8">
        <v>0</v>
      </c>
      <c r="BW8">
        <f t="shared" si="2"/>
        <v>60.25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1.9348000000000001</v>
      </c>
      <c r="K9">
        <v>133.98196999999999</v>
      </c>
      <c r="L9">
        <v>353.18437299999999</v>
      </c>
      <c r="M9">
        <v>79.326800000000006</v>
      </c>
      <c r="N9">
        <v>114.274125</v>
      </c>
      <c r="O9">
        <v>119.63412599999999</v>
      </c>
      <c r="P9">
        <v>130.73608100000001</v>
      </c>
      <c r="Q9">
        <v>12.173083999999999</v>
      </c>
      <c r="R9">
        <v>23.815162999999998</v>
      </c>
      <c r="S9">
        <v>15.08225</v>
      </c>
      <c r="T9">
        <v>0</v>
      </c>
      <c r="U9">
        <v>365.67720000000003</v>
      </c>
      <c r="V9">
        <v>8.8077900000000007</v>
      </c>
      <c r="W9">
        <v>28.902913000000002</v>
      </c>
      <c r="X9">
        <v>118.275195</v>
      </c>
      <c r="Y9">
        <v>0</v>
      </c>
      <c r="Z9">
        <v>12.680292</v>
      </c>
      <c r="AA9">
        <v>41.269283999999999</v>
      </c>
      <c r="AB9">
        <v>25.661930000000002</v>
      </c>
      <c r="AC9">
        <v>18.724685000000001</v>
      </c>
      <c r="AD9">
        <v>35.398811000000002</v>
      </c>
      <c r="AE9">
        <v>47.824924000000003</v>
      </c>
      <c r="AF9">
        <v>8.5847079999999991</v>
      </c>
      <c r="AG9">
        <v>37.504550000000002</v>
      </c>
      <c r="AH9">
        <v>147.95464000000001</v>
      </c>
      <c r="AI9">
        <v>14.778002000000001</v>
      </c>
      <c r="AJ9">
        <v>0</v>
      </c>
      <c r="AK9">
        <v>49.596276000000003</v>
      </c>
      <c r="AL9">
        <v>76.777314000000004</v>
      </c>
      <c r="AM9">
        <v>15.288836</v>
      </c>
      <c r="AN9">
        <v>0.66622899999999996</v>
      </c>
      <c r="AO9">
        <v>18.202597999999998</v>
      </c>
      <c r="AP9">
        <v>12.516318</v>
      </c>
      <c r="AQ9">
        <v>19.746569000000001</v>
      </c>
      <c r="AR9">
        <v>46.992421999999998</v>
      </c>
      <c r="AS9">
        <v>31.232316000000001</v>
      </c>
      <c r="AT9">
        <v>10.880928000000001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60.25</v>
      </c>
      <c r="BA9">
        <f t="shared" si="1"/>
        <v>2238.3375019999999</v>
      </c>
      <c r="BD9">
        <v>15.53</v>
      </c>
      <c r="BE9">
        <v>6.89</v>
      </c>
      <c r="BF9">
        <v>0.93</v>
      </c>
      <c r="BG9">
        <v>3.96</v>
      </c>
      <c r="BH9">
        <v>4.4800000000000004</v>
      </c>
      <c r="BI9">
        <v>4.3099999999999996</v>
      </c>
      <c r="BJ9">
        <v>1.6</v>
      </c>
      <c r="BK9">
        <v>2.92</v>
      </c>
      <c r="BL9">
        <v>1.9</v>
      </c>
      <c r="BM9">
        <v>1.54</v>
      </c>
      <c r="BN9">
        <v>0.5</v>
      </c>
      <c r="BO9">
        <v>9.07</v>
      </c>
      <c r="BP9">
        <v>0</v>
      </c>
      <c r="BQ9">
        <v>4.2699999999999996</v>
      </c>
      <c r="BR9">
        <v>1.94</v>
      </c>
      <c r="BS9">
        <v>0.41</v>
      </c>
      <c r="BT9">
        <v>0</v>
      </c>
      <c r="BU9">
        <v>0</v>
      </c>
      <c r="BV9">
        <v>0</v>
      </c>
      <c r="BW9">
        <f t="shared" si="2"/>
        <v>60.25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1.9348000000000001</v>
      </c>
      <c r="K10">
        <v>113.55484800000001</v>
      </c>
      <c r="L10">
        <v>353.18437299999999</v>
      </c>
      <c r="M10">
        <v>79.326800000000006</v>
      </c>
      <c r="N10">
        <v>114.274125</v>
      </c>
      <c r="O10">
        <v>119.63412599999999</v>
      </c>
      <c r="P10">
        <v>130.73608100000001</v>
      </c>
      <c r="Q10">
        <v>12.173083999999999</v>
      </c>
      <c r="R10">
        <v>23.815162999999998</v>
      </c>
      <c r="S10">
        <v>15.08225</v>
      </c>
      <c r="T10">
        <v>0</v>
      </c>
      <c r="U10">
        <v>365.67720000000003</v>
      </c>
      <c r="V10">
        <v>0</v>
      </c>
      <c r="W10">
        <v>28.902913000000002</v>
      </c>
      <c r="X10">
        <v>118.275195</v>
      </c>
      <c r="Y10">
        <v>0</v>
      </c>
      <c r="Z10">
        <v>12.680292</v>
      </c>
      <c r="AA10">
        <v>41.269283999999999</v>
      </c>
      <c r="AB10">
        <v>25.661930000000002</v>
      </c>
      <c r="AC10">
        <v>28.115359999999999</v>
      </c>
      <c r="AD10">
        <v>35.398811000000002</v>
      </c>
      <c r="AE10">
        <v>47.824924000000003</v>
      </c>
      <c r="AF10">
        <v>8.5847079999999991</v>
      </c>
      <c r="AG10">
        <v>37.504550000000002</v>
      </c>
      <c r="AH10">
        <v>147.95464000000001</v>
      </c>
      <c r="AI10">
        <v>14.778002000000001</v>
      </c>
      <c r="AJ10">
        <v>0</v>
      </c>
      <c r="AK10">
        <v>49.596276000000003</v>
      </c>
      <c r="AL10">
        <v>76.777314000000004</v>
      </c>
      <c r="AM10">
        <v>15.288836</v>
      </c>
      <c r="AN10">
        <v>0.66622899999999996</v>
      </c>
      <c r="AO10">
        <v>18.202597999999998</v>
      </c>
      <c r="AP10">
        <v>12.516318</v>
      </c>
      <c r="AQ10">
        <v>9.8732839999999999</v>
      </c>
      <c r="AR10">
        <v>46.992421999999998</v>
      </c>
      <c r="AS10">
        <v>31.232316000000001</v>
      </c>
      <c r="AT10">
        <v>10.880928000000001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60.25</v>
      </c>
      <c r="BA10">
        <f t="shared" si="1"/>
        <v>2208.6199799999999</v>
      </c>
      <c r="BD10">
        <v>15.53</v>
      </c>
      <c r="BE10">
        <v>6.89</v>
      </c>
      <c r="BF10">
        <v>0.93</v>
      </c>
      <c r="BG10">
        <v>3.96</v>
      </c>
      <c r="BH10">
        <v>4.4800000000000004</v>
      </c>
      <c r="BI10">
        <v>4.3099999999999996</v>
      </c>
      <c r="BJ10">
        <v>1.6</v>
      </c>
      <c r="BK10">
        <v>2.92</v>
      </c>
      <c r="BL10">
        <v>1.9</v>
      </c>
      <c r="BM10">
        <v>1.54</v>
      </c>
      <c r="BN10">
        <v>0.5</v>
      </c>
      <c r="BO10">
        <v>9.07</v>
      </c>
      <c r="BP10">
        <v>0</v>
      </c>
      <c r="BQ10">
        <v>4.2699999999999996</v>
      </c>
      <c r="BR10">
        <v>1.94</v>
      </c>
      <c r="BS10">
        <v>0.41</v>
      </c>
      <c r="BT10">
        <v>0</v>
      </c>
      <c r="BU10">
        <v>0</v>
      </c>
      <c r="BV10">
        <v>0</v>
      </c>
      <c r="BW10">
        <f t="shared" si="2"/>
        <v>60.25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1.9348000000000001</v>
      </c>
      <c r="K11">
        <v>113.583748</v>
      </c>
      <c r="L11">
        <v>354.20271000000002</v>
      </c>
      <c r="M11">
        <v>79.326800000000006</v>
      </c>
      <c r="N11">
        <v>114.274125</v>
      </c>
      <c r="O11">
        <v>119.63412599999999</v>
      </c>
      <c r="P11">
        <v>130.73608100000001</v>
      </c>
      <c r="Q11">
        <v>12.173083999999999</v>
      </c>
      <c r="R11">
        <v>23.815162999999998</v>
      </c>
      <c r="S11">
        <v>15.08225</v>
      </c>
      <c r="T11">
        <v>0</v>
      </c>
      <c r="U11">
        <v>365.67720000000003</v>
      </c>
      <c r="V11">
        <v>5.9549250000000002</v>
      </c>
      <c r="W11">
        <v>35.941425000000002</v>
      </c>
      <c r="X11">
        <v>120.97327300000001</v>
      </c>
      <c r="Y11">
        <v>0</v>
      </c>
      <c r="Z11">
        <v>12.680292</v>
      </c>
      <c r="AA11">
        <v>41.269283999999999</v>
      </c>
      <c r="AB11">
        <v>25.661930000000002</v>
      </c>
      <c r="AC11">
        <v>28.115359999999999</v>
      </c>
      <c r="AD11">
        <v>35.398811000000002</v>
      </c>
      <c r="AE11">
        <v>47.824924000000003</v>
      </c>
      <c r="AF11">
        <v>8.5847079999999991</v>
      </c>
      <c r="AG11">
        <v>37.504550000000002</v>
      </c>
      <c r="AH11">
        <v>147.95464000000001</v>
      </c>
      <c r="AI11">
        <v>14.778002000000001</v>
      </c>
      <c r="AJ11">
        <v>0</v>
      </c>
      <c r="AK11">
        <v>49.596276000000003</v>
      </c>
      <c r="AL11">
        <v>76.777314000000004</v>
      </c>
      <c r="AM11">
        <v>15.288836</v>
      </c>
      <c r="AN11">
        <v>0.66622899999999996</v>
      </c>
      <c r="AO11">
        <v>18.202597999999998</v>
      </c>
      <c r="AP11">
        <v>12.516318</v>
      </c>
      <c r="AQ11">
        <v>0</v>
      </c>
      <c r="AR11">
        <v>46.992421999999998</v>
      </c>
      <c r="AS11">
        <v>30.581641999999999</v>
      </c>
      <c r="AT11">
        <v>10.880928000000001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60.669999999999995</v>
      </c>
      <c r="BA11">
        <f t="shared" si="1"/>
        <v>2215.254774</v>
      </c>
      <c r="BD11">
        <v>16.399999999999999</v>
      </c>
      <c r="BE11">
        <v>6.89</v>
      </c>
      <c r="BF11">
        <v>0.93</v>
      </c>
      <c r="BG11">
        <v>3.84</v>
      </c>
      <c r="BH11">
        <v>4.4800000000000004</v>
      </c>
      <c r="BI11">
        <v>4.3099999999999996</v>
      </c>
      <c r="BJ11">
        <v>1.64</v>
      </c>
      <c r="BK11">
        <v>2.92</v>
      </c>
      <c r="BL11">
        <v>1.9</v>
      </c>
      <c r="BM11">
        <v>1.54</v>
      </c>
      <c r="BN11">
        <v>0.48</v>
      </c>
      <c r="BO11">
        <v>8.85</v>
      </c>
      <c r="BP11">
        <v>0</v>
      </c>
      <c r="BQ11">
        <v>4.1399999999999997</v>
      </c>
      <c r="BR11">
        <v>1.94</v>
      </c>
      <c r="BS11">
        <v>0.41</v>
      </c>
      <c r="BT11">
        <v>0</v>
      </c>
      <c r="BU11">
        <v>0</v>
      </c>
      <c r="BV11">
        <v>0</v>
      </c>
      <c r="BW11">
        <f t="shared" si="2"/>
        <v>60.669999999999995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1.9348000000000001</v>
      </c>
      <c r="K12">
        <v>113.573527</v>
      </c>
      <c r="L12">
        <v>354.20271000000002</v>
      </c>
      <c r="M12">
        <v>79.326800000000006</v>
      </c>
      <c r="N12">
        <v>84.055160999999998</v>
      </c>
      <c r="O12">
        <v>119.63412599999999</v>
      </c>
      <c r="P12">
        <v>130.73608100000001</v>
      </c>
      <c r="Q12">
        <v>12.173083999999999</v>
      </c>
      <c r="R12">
        <v>23.815162999999998</v>
      </c>
      <c r="S12">
        <v>15.08225</v>
      </c>
      <c r="T12">
        <v>0</v>
      </c>
      <c r="U12">
        <v>365.67720000000003</v>
      </c>
      <c r="V12">
        <v>0</v>
      </c>
      <c r="W12">
        <v>23.149398000000001</v>
      </c>
      <c r="X12">
        <v>96.537620000000004</v>
      </c>
      <c r="Y12">
        <v>0</v>
      </c>
      <c r="Z12">
        <v>12.680292</v>
      </c>
      <c r="AA12">
        <v>41.269283999999999</v>
      </c>
      <c r="AB12">
        <v>25.661930000000002</v>
      </c>
      <c r="AC12">
        <v>28.115359999999999</v>
      </c>
      <c r="AD12">
        <v>35.398811000000002</v>
      </c>
      <c r="AE12">
        <v>47.824924000000003</v>
      </c>
      <c r="AF12">
        <v>8.5847079999999991</v>
      </c>
      <c r="AG12">
        <v>37.504550000000002</v>
      </c>
      <c r="AH12">
        <v>147.95464000000001</v>
      </c>
      <c r="AI12">
        <v>14.778002000000001</v>
      </c>
      <c r="AJ12">
        <v>0</v>
      </c>
      <c r="AK12">
        <v>49.596276000000003</v>
      </c>
      <c r="AL12">
        <v>76.777314000000004</v>
      </c>
      <c r="AM12">
        <v>15.288836</v>
      </c>
      <c r="AN12">
        <v>0.66622899999999996</v>
      </c>
      <c r="AO12">
        <v>18.202597999999998</v>
      </c>
      <c r="AP12">
        <v>12.516318</v>
      </c>
      <c r="AQ12">
        <v>0</v>
      </c>
      <c r="AR12">
        <v>46.992421999999998</v>
      </c>
      <c r="AS12">
        <v>30.581641999999999</v>
      </c>
      <c r="AT12">
        <v>10.880928000000001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60.669999999999995</v>
      </c>
      <c r="BA12">
        <f t="shared" si="1"/>
        <v>2141.8429840000003</v>
      </c>
      <c r="BD12">
        <v>16.399999999999999</v>
      </c>
      <c r="BE12">
        <v>6.89</v>
      </c>
      <c r="BF12">
        <v>0.93</v>
      </c>
      <c r="BG12">
        <v>3.84</v>
      </c>
      <c r="BH12">
        <v>4.4800000000000004</v>
      </c>
      <c r="BI12">
        <v>4.3099999999999996</v>
      </c>
      <c r="BJ12">
        <v>1.64</v>
      </c>
      <c r="BK12">
        <v>2.92</v>
      </c>
      <c r="BL12">
        <v>1.9</v>
      </c>
      <c r="BM12">
        <v>1.54</v>
      </c>
      <c r="BN12">
        <v>0.48</v>
      </c>
      <c r="BO12">
        <v>8.85</v>
      </c>
      <c r="BP12">
        <v>0</v>
      </c>
      <c r="BQ12">
        <v>4.1399999999999997</v>
      </c>
      <c r="BR12">
        <v>1.94</v>
      </c>
      <c r="BS12">
        <v>0.41</v>
      </c>
      <c r="BT12">
        <v>0</v>
      </c>
      <c r="BU12">
        <v>0</v>
      </c>
      <c r="BV12">
        <v>0</v>
      </c>
      <c r="BW12">
        <f t="shared" si="2"/>
        <v>60.669999999999995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1.9348000000000001</v>
      </c>
      <c r="K13">
        <v>113.583748</v>
      </c>
      <c r="L13">
        <v>354.20271000000002</v>
      </c>
      <c r="M13">
        <v>79.326800000000006</v>
      </c>
      <c r="N13">
        <v>84.055160999999998</v>
      </c>
      <c r="O13">
        <v>119.63412599999999</v>
      </c>
      <c r="P13">
        <v>130.73608100000001</v>
      </c>
      <c r="Q13">
        <v>2.9022000000000001</v>
      </c>
      <c r="R13">
        <v>12.281781000000001</v>
      </c>
      <c r="S13">
        <v>6.9112270000000002</v>
      </c>
      <c r="T13">
        <v>0</v>
      </c>
      <c r="U13">
        <v>365.67720000000003</v>
      </c>
      <c r="V13">
        <v>0</v>
      </c>
      <c r="W13">
        <v>23.149398000000001</v>
      </c>
      <c r="X13">
        <v>96.537620000000004</v>
      </c>
      <c r="Y13">
        <v>0</v>
      </c>
      <c r="Z13">
        <v>12.680292</v>
      </c>
      <c r="AA13">
        <v>41.269283999999999</v>
      </c>
      <c r="AB13">
        <v>25.661930000000002</v>
      </c>
      <c r="AC13">
        <v>28.115359999999999</v>
      </c>
      <c r="AD13">
        <v>35.398811000000002</v>
      </c>
      <c r="AE13">
        <v>47.824924000000003</v>
      </c>
      <c r="AF13">
        <v>8.5847079999999991</v>
      </c>
      <c r="AG13">
        <v>37.504550000000002</v>
      </c>
      <c r="AH13">
        <v>147.95464000000001</v>
      </c>
      <c r="AI13">
        <v>14.778002000000001</v>
      </c>
      <c r="AJ13">
        <v>0</v>
      </c>
      <c r="AK13">
        <v>49.596276000000003</v>
      </c>
      <c r="AL13">
        <v>76.777314000000004</v>
      </c>
      <c r="AM13">
        <v>15.288836</v>
      </c>
      <c r="AN13">
        <v>0.66622899999999996</v>
      </c>
      <c r="AO13">
        <v>18.202597999999998</v>
      </c>
      <c r="AP13">
        <v>12.516318</v>
      </c>
      <c r="AQ13">
        <v>0</v>
      </c>
      <c r="AR13">
        <v>46.992421999999998</v>
      </c>
      <c r="AS13">
        <v>30.857527999999999</v>
      </c>
      <c r="AT13">
        <v>10.880928000000001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60.739999999999995</v>
      </c>
      <c r="BA13">
        <f t="shared" si="1"/>
        <v>2113.223802</v>
      </c>
      <c r="BD13">
        <v>16.399999999999999</v>
      </c>
      <c r="BE13">
        <v>6.89</v>
      </c>
      <c r="BF13">
        <v>0.93</v>
      </c>
      <c r="BG13">
        <v>3.84</v>
      </c>
      <c r="BH13">
        <v>4.4800000000000004</v>
      </c>
      <c r="BI13">
        <v>4.3099999999999996</v>
      </c>
      <c r="BJ13">
        <v>1.71</v>
      </c>
      <c r="BK13">
        <v>2.92</v>
      </c>
      <c r="BL13">
        <v>1.9</v>
      </c>
      <c r="BM13">
        <v>1.54</v>
      </c>
      <c r="BN13">
        <v>0.48</v>
      </c>
      <c r="BO13">
        <v>8.85</v>
      </c>
      <c r="BP13">
        <v>0</v>
      </c>
      <c r="BQ13">
        <v>4.1399999999999997</v>
      </c>
      <c r="BR13">
        <v>1.94</v>
      </c>
      <c r="BS13">
        <v>0.41</v>
      </c>
      <c r="BT13">
        <v>0</v>
      </c>
      <c r="BU13">
        <v>0</v>
      </c>
      <c r="BV13">
        <v>0</v>
      </c>
      <c r="BW13">
        <f t="shared" si="2"/>
        <v>60.739999999999995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1.9348000000000001</v>
      </c>
      <c r="K14">
        <v>113.573527</v>
      </c>
      <c r="L14">
        <v>354.20271000000002</v>
      </c>
      <c r="M14">
        <v>79.326800000000006</v>
      </c>
      <c r="N14">
        <v>84.055160999999998</v>
      </c>
      <c r="O14">
        <v>119.63412599999999</v>
      </c>
      <c r="P14">
        <v>130.73608100000001</v>
      </c>
      <c r="Q14">
        <v>2.9022000000000001</v>
      </c>
      <c r="R14">
        <v>12.281781000000001</v>
      </c>
      <c r="S14">
        <v>6.9112270000000002</v>
      </c>
      <c r="T14">
        <v>0</v>
      </c>
      <c r="U14">
        <v>365.67720000000003</v>
      </c>
      <c r="V14">
        <v>0</v>
      </c>
      <c r="W14">
        <v>23.149398000000001</v>
      </c>
      <c r="X14">
        <v>96.537620000000004</v>
      </c>
      <c r="Y14">
        <v>0</v>
      </c>
      <c r="Z14">
        <v>12.680292</v>
      </c>
      <c r="AA14">
        <v>41.269283999999999</v>
      </c>
      <c r="AB14">
        <v>25.661930000000002</v>
      </c>
      <c r="AC14">
        <v>28.115359999999999</v>
      </c>
      <c r="AD14">
        <v>35.398811000000002</v>
      </c>
      <c r="AE14">
        <v>47.824924000000003</v>
      </c>
      <c r="AF14">
        <v>8.5847079999999991</v>
      </c>
      <c r="AG14">
        <v>37.504550000000002</v>
      </c>
      <c r="AH14">
        <v>147.95464000000001</v>
      </c>
      <c r="AI14">
        <v>14.778002000000001</v>
      </c>
      <c r="AJ14">
        <v>0</v>
      </c>
      <c r="AK14">
        <v>49.596276000000003</v>
      </c>
      <c r="AL14">
        <v>76.777314000000004</v>
      </c>
      <c r="AM14">
        <v>15.288836</v>
      </c>
      <c r="AN14">
        <v>0.66622899999999996</v>
      </c>
      <c r="AO14">
        <v>18.202597999999998</v>
      </c>
      <c r="AP14">
        <v>12.516318</v>
      </c>
      <c r="AQ14">
        <v>0</v>
      </c>
      <c r="AR14">
        <v>46.992421999999998</v>
      </c>
      <c r="AS14">
        <v>30.857527999999999</v>
      </c>
      <c r="AT14">
        <v>10.880928000000001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60.739999999999995</v>
      </c>
      <c r="BA14">
        <f t="shared" si="1"/>
        <v>2113.213581</v>
      </c>
      <c r="BD14">
        <v>16.399999999999999</v>
      </c>
      <c r="BE14">
        <v>6.89</v>
      </c>
      <c r="BF14">
        <v>0.93</v>
      </c>
      <c r="BG14">
        <v>3.84</v>
      </c>
      <c r="BH14">
        <v>4.4800000000000004</v>
      </c>
      <c r="BI14">
        <v>4.3099999999999996</v>
      </c>
      <c r="BJ14">
        <v>1.71</v>
      </c>
      <c r="BK14">
        <v>2.92</v>
      </c>
      <c r="BL14">
        <v>1.9</v>
      </c>
      <c r="BM14">
        <v>1.54</v>
      </c>
      <c r="BN14">
        <v>0.48</v>
      </c>
      <c r="BO14">
        <v>8.85</v>
      </c>
      <c r="BP14">
        <v>0</v>
      </c>
      <c r="BQ14">
        <v>4.1399999999999997</v>
      </c>
      <c r="BR14">
        <v>1.94</v>
      </c>
      <c r="BS14">
        <v>0.41</v>
      </c>
      <c r="BT14">
        <v>0</v>
      </c>
      <c r="BU14">
        <v>0</v>
      </c>
      <c r="BV14">
        <v>0</v>
      </c>
      <c r="BW14">
        <f t="shared" si="2"/>
        <v>60.739999999999995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1.9348000000000001</v>
      </c>
      <c r="K15">
        <v>113.583748</v>
      </c>
      <c r="L15">
        <v>354.20271000000002</v>
      </c>
      <c r="M15">
        <v>79.326800000000006</v>
      </c>
      <c r="N15">
        <v>84.055160999999998</v>
      </c>
      <c r="O15">
        <v>119.63412599999999</v>
      </c>
      <c r="P15">
        <v>130.73608100000001</v>
      </c>
      <c r="Q15">
        <v>2.9022000000000001</v>
      </c>
      <c r="R15">
        <v>12.281781000000001</v>
      </c>
      <c r="S15">
        <v>6.9112270000000002</v>
      </c>
      <c r="T15">
        <v>0</v>
      </c>
      <c r="U15">
        <v>365.67720000000003</v>
      </c>
      <c r="V15">
        <v>0</v>
      </c>
      <c r="W15">
        <v>22.34694</v>
      </c>
      <c r="X15">
        <v>116.23320699999999</v>
      </c>
      <c r="Y15">
        <v>0</v>
      </c>
      <c r="Z15">
        <v>12.680292</v>
      </c>
      <c r="AA15">
        <v>41.269283999999999</v>
      </c>
      <c r="AB15">
        <v>25.661930000000002</v>
      </c>
      <c r="AC15">
        <v>28.115359999999999</v>
      </c>
      <c r="AD15">
        <v>35.398811000000002</v>
      </c>
      <c r="AE15">
        <v>47.824924000000003</v>
      </c>
      <c r="AF15">
        <v>8.5847079999999991</v>
      </c>
      <c r="AG15">
        <v>37.504550000000002</v>
      </c>
      <c r="AH15">
        <v>147.95464000000001</v>
      </c>
      <c r="AI15">
        <v>14.778002000000001</v>
      </c>
      <c r="AJ15">
        <v>0</v>
      </c>
      <c r="AK15">
        <v>49.596276000000003</v>
      </c>
      <c r="AL15">
        <v>76.777314000000004</v>
      </c>
      <c r="AM15">
        <v>15.288836</v>
      </c>
      <c r="AN15">
        <v>0.66622899999999996</v>
      </c>
      <c r="AO15">
        <v>18.202597999999998</v>
      </c>
      <c r="AP15">
        <v>12.516318</v>
      </c>
      <c r="AQ15">
        <v>0</v>
      </c>
      <c r="AR15">
        <v>46.992421999999998</v>
      </c>
      <c r="AS15">
        <v>30.857527999999999</v>
      </c>
      <c r="AT15">
        <v>10.637134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60.739999999999995</v>
      </c>
      <c r="BA15">
        <f t="shared" si="1"/>
        <v>2131.873137</v>
      </c>
      <c r="BD15">
        <v>16.399999999999999</v>
      </c>
      <c r="BE15">
        <v>6.89</v>
      </c>
      <c r="BF15">
        <v>0.93</v>
      </c>
      <c r="BG15">
        <v>3.84</v>
      </c>
      <c r="BH15">
        <v>4.4800000000000004</v>
      </c>
      <c r="BI15">
        <v>4.3099999999999996</v>
      </c>
      <c r="BJ15">
        <v>1.71</v>
      </c>
      <c r="BK15">
        <v>2.92</v>
      </c>
      <c r="BL15">
        <v>1.9</v>
      </c>
      <c r="BM15">
        <v>1.54</v>
      </c>
      <c r="BN15">
        <v>0.48</v>
      </c>
      <c r="BO15">
        <v>8.85</v>
      </c>
      <c r="BP15">
        <v>0</v>
      </c>
      <c r="BQ15">
        <v>4.1399999999999997</v>
      </c>
      <c r="BR15">
        <v>1.94</v>
      </c>
      <c r="BS15">
        <v>0.41</v>
      </c>
      <c r="BT15">
        <v>0</v>
      </c>
      <c r="BU15">
        <v>0</v>
      </c>
      <c r="BV15">
        <v>0</v>
      </c>
      <c r="BW15">
        <f t="shared" si="2"/>
        <v>60.739999999999995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1.9348000000000001</v>
      </c>
      <c r="K16">
        <v>113.573527</v>
      </c>
      <c r="L16">
        <v>354.20271000000002</v>
      </c>
      <c r="M16">
        <v>79.326800000000006</v>
      </c>
      <c r="N16">
        <v>84.055160999999998</v>
      </c>
      <c r="O16">
        <v>119.63412599999999</v>
      </c>
      <c r="P16">
        <v>130.73608100000001</v>
      </c>
      <c r="Q16">
        <v>2.9022000000000001</v>
      </c>
      <c r="R16">
        <v>12.281781000000001</v>
      </c>
      <c r="S16">
        <v>6.9112270000000002</v>
      </c>
      <c r="T16">
        <v>0</v>
      </c>
      <c r="U16">
        <v>365.67720000000003</v>
      </c>
      <c r="V16">
        <v>0</v>
      </c>
      <c r="W16">
        <v>22.34694</v>
      </c>
      <c r="X16">
        <v>116.23320699999999</v>
      </c>
      <c r="Y16">
        <v>0</v>
      </c>
      <c r="Z16">
        <v>12.680292</v>
      </c>
      <c r="AA16">
        <v>41.269283999999999</v>
      </c>
      <c r="AB16">
        <v>38.222090000000001</v>
      </c>
      <c r="AC16">
        <v>28.115359999999999</v>
      </c>
      <c r="AD16">
        <v>35.398811000000002</v>
      </c>
      <c r="AE16">
        <v>47.824924000000003</v>
      </c>
      <c r="AF16">
        <v>8.5847079999999991</v>
      </c>
      <c r="AG16">
        <v>37.504550000000002</v>
      </c>
      <c r="AH16">
        <v>147.95464000000001</v>
      </c>
      <c r="AI16">
        <v>14.778002000000001</v>
      </c>
      <c r="AJ16">
        <v>0</v>
      </c>
      <c r="AK16">
        <v>49.596276000000003</v>
      </c>
      <c r="AL16">
        <v>76.777314000000004</v>
      </c>
      <c r="AM16">
        <v>15.288836</v>
      </c>
      <c r="AN16">
        <v>0.66622899999999996</v>
      </c>
      <c r="AO16">
        <v>18.202597999999998</v>
      </c>
      <c r="AP16">
        <v>12.516318</v>
      </c>
      <c r="AQ16">
        <v>0</v>
      </c>
      <c r="AR16">
        <v>51.798465999999998</v>
      </c>
      <c r="AS16">
        <v>30.857527999999999</v>
      </c>
      <c r="AT16">
        <v>10.880928000000001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60.739999999999995</v>
      </c>
      <c r="BA16">
        <f t="shared" si="1"/>
        <v>2149.4729139999999</v>
      </c>
      <c r="BD16">
        <v>16.399999999999999</v>
      </c>
      <c r="BE16">
        <v>6.89</v>
      </c>
      <c r="BF16">
        <v>0.93</v>
      </c>
      <c r="BG16">
        <v>3.84</v>
      </c>
      <c r="BH16">
        <v>4.4800000000000004</v>
      </c>
      <c r="BI16">
        <v>4.3099999999999996</v>
      </c>
      <c r="BJ16">
        <v>1.71</v>
      </c>
      <c r="BK16">
        <v>2.92</v>
      </c>
      <c r="BL16">
        <v>1.9</v>
      </c>
      <c r="BM16">
        <v>1.54</v>
      </c>
      <c r="BN16">
        <v>0.48</v>
      </c>
      <c r="BO16">
        <v>8.85</v>
      </c>
      <c r="BP16">
        <v>0</v>
      </c>
      <c r="BQ16">
        <v>4.1399999999999997</v>
      </c>
      <c r="BR16">
        <v>1.94</v>
      </c>
      <c r="BS16">
        <v>0.41</v>
      </c>
      <c r="BT16">
        <v>0</v>
      </c>
      <c r="BU16">
        <v>0</v>
      </c>
      <c r="BV16">
        <v>0</v>
      </c>
      <c r="BW16">
        <f t="shared" si="2"/>
        <v>60.739999999999995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1.9348000000000001</v>
      </c>
      <c r="K17">
        <v>113.583748</v>
      </c>
      <c r="L17">
        <v>354.20271000000002</v>
      </c>
      <c r="M17">
        <v>79.326800000000006</v>
      </c>
      <c r="N17">
        <v>84.055160999999998</v>
      </c>
      <c r="O17">
        <v>119.63412599999999</v>
      </c>
      <c r="P17">
        <v>130.73608100000001</v>
      </c>
      <c r="Q17">
        <v>2.9022000000000001</v>
      </c>
      <c r="R17">
        <v>12.281781000000001</v>
      </c>
      <c r="S17">
        <v>6.9112270000000002</v>
      </c>
      <c r="T17">
        <v>0</v>
      </c>
      <c r="U17">
        <v>365.67720000000003</v>
      </c>
      <c r="V17">
        <v>0</v>
      </c>
      <c r="W17">
        <v>22.34694</v>
      </c>
      <c r="X17">
        <v>116.23320699999999</v>
      </c>
      <c r="Y17">
        <v>0</v>
      </c>
      <c r="Z17">
        <v>12.680292</v>
      </c>
      <c r="AA17">
        <v>41.269283999999999</v>
      </c>
      <c r="AB17">
        <v>38.222090000000001</v>
      </c>
      <c r="AC17">
        <v>28.115359999999999</v>
      </c>
      <c r="AD17">
        <v>35.398811000000002</v>
      </c>
      <c r="AE17">
        <v>47.824924000000003</v>
      </c>
      <c r="AF17">
        <v>8.5847079999999991</v>
      </c>
      <c r="AG17">
        <v>37.504550000000002</v>
      </c>
      <c r="AH17">
        <v>147.95464000000001</v>
      </c>
      <c r="AI17">
        <v>14.778002000000001</v>
      </c>
      <c r="AJ17">
        <v>0</v>
      </c>
      <c r="AK17">
        <v>49.596276000000003</v>
      </c>
      <c r="AL17">
        <v>76.777314000000004</v>
      </c>
      <c r="AM17">
        <v>15.288836</v>
      </c>
      <c r="AN17">
        <v>0.66622899999999996</v>
      </c>
      <c r="AO17">
        <v>18.202597999999998</v>
      </c>
      <c r="AP17">
        <v>12.516318</v>
      </c>
      <c r="AQ17">
        <v>0</v>
      </c>
      <c r="AR17">
        <v>51.798465999999998</v>
      </c>
      <c r="AS17">
        <v>30.857527999999999</v>
      </c>
      <c r="AT17">
        <v>10.880928000000001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60.739999999999995</v>
      </c>
      <c r="BA17">
        <f t="shared" si="1"/>
        <v>2149.4831349999999</v>
      </c>
      <c r="BD17">
        <v>16.399999999999999</v>
      </c>
      <c r="BE17">
        <v>6.89</v>
      </c>
      <c r="BF17">
        <v>0.93</v>
      </c>
      <c r="BG17">
        <v>3.84</v>
      </c>
      <c r="BH17">
        <v>4.4800000000000004</v>
      </c>
      <c r="BI17">
        <v>4.3099999999999996</v>
      </c>
      <c r="BJ17">
        <v>1.71</v>
      </c>
      <c r="BK17">
        <v>2.92</v>
      </c>
      <c r="BL17">
        <v>1.9</v>
      </c>
      <c r="BM17">
        <v>1.54</v>
      </c>
      <c r="BN17">
        <v>0.48</v>
      </c>
      <c r="BO17">
        <v>8.85</v>
      </c>
      <c r="BP17">
        <v>0</v>
      </c>
      <c r="BQ17">
        <v>4.1399999999999997</v>
      </c>
      <c r="BR17">
        <v>1.94</v>
      </c>
      <c r="BS17">
        <v>0.41</v>
      </c>
      <c r="BT17">
        <v>0</v>
      </c>
      <c r="BU17">
        <v>0</v>
      </c>
      <c r="BV17">
        <v>0</v>
      </c>
      <c r="BW17">
        <f t="shared" si="2"/>
        <v>60.739999999999995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1.9348000000000001</v>
      </c>
      <c r="K18">
        <v>113.573527</v>
      </c>
      <c r="L18">
        <v>354.20271000000002</v>
      </c>
      <c r="M18">
        <v>79.326800000000006</v>
      </c>
      <c r="N18">
        <v>84.055160999999998</v>
      </c>
      <c r="O18">
        <v>119.63412599999999</v>
      </c>
      <c r="P18">
        <v>130.73608100000001</v>
      </c>
      <c r="Q18">
        <v>2.9022000000000001</v>
      </c>
      <c r="R18">
        <v>12.281781000000001</v>
      </c>
      <c r="S18">
        <v>6.9112270000000002</v>
      </c>
      <c r="T18">
        <v>0</v>
      </c>
      <c r="U18">
        <v>365.67720000000003</v>
      </c>
      <c r="V18">
        <v>0</v>
      </c>
      <c r="W18">
        <v>22.34694</v>
      </c>
      <c r="X18">
        <v>116.23320699999999</v>
      </c>
      <c r="Y18">
        <v>0</v>
      </c>
      <c r="Z18">
        <v>12.680292</v>
      </c>
      <c r="AA18">
        <v>41.269283999999999</v>
      </c>
      <c r="AB18">
        <v>38.222090000000001</v>
      </c>
      <c r="AC18">
        <v>28.115359999999999</v>
      </c>
      <c r="AD18">
        <v>35.398811000000002</v>
      </c>
      <c r="AE18">
        <v>47.824924000000003</v>
      </c>
      <c r="AF18">
        <v>8.5847079999999991</v>
      </c>
      <c r="AG18">
        <v>37.504550000000002</v>
      </c>
      <c r="AH18">
        <v>147.95464000000001</v>
      </c>
      <c r="AI18">
        <v>14.778002000000001</v>
      </c>
      <c r="AJ18">
        <v>0</v>
      </c>
      <c r="AK18">
        <v>49.596276000000003</v>
      </c>
      <c r="AL18">
        <v>76.777314000000004</v>
      </c>
      <c r="AM18">
        <v>15.288836</v>
      </c>
      <c r="AN18">
        <v>0.66622899999999996</v>
      </c>
      <c r="AO18">
        <v>18.202597999999998</v>
      </c>
      <c r="AP18">
        <v>12.516318</v>
      </c>
      <c r="AQ18">
        <v>0</v>
      </c>
      <c r="AR18">
        <v>51.798465999999998</v>
      </c>
      <c r="AS18">
        <v>30.857527999999999</v>
      </c>
      <c r="AT18">
        <v>10.880928000000001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60.739999999999995</v>
      </c>
      <c r="BA18">
        <f t="shared" si="1"/>
        <v>2149.4729139999999</v>
      </c>
      <c r="BD18">
        <v>16.399999999999999</v>
      </c>
      <c r="BE18">
        <v>6.89</v>
      </c>
      <c r="BF18">
        <v>0.93</v>
      </c>
      <c r="BG18">
        <v>3.84</v>
      </c>
      <c r="BH18">
        <v>4.4800000000000004</v>
      </c>
      <c r="BI18">
        <v>4.3099999999999996</v>
      </c>
      <c r="BJ18">
        <v>1.71</v>
      </c>
      <c r="BK18">
        <v>2.92</v>
      </c>
      <c r="BL18">
        <v>1.9</v>
      </c>
      <c r="BM18">
        <v>1.54</v>
      </c>
      <c r="BN18">
        <v>0.48</v>
      </c>
      <c r="BO18">
        <v>8.85</v>
      </c>
      <c r="BP18">
        <v>0</v>
      </c>
      <c r="BQ18">
        <v>4.1399999999999997</v>
      </c>
      <c r="BR18">
        <v>1.94</v>
      </c>
      <c r="BS18">
        <v>0.41</v>
      </c>
      <c r="BT18">
        <v>0</v>
      </c>
      <c r="BU18">
        <v>0</v>
      </c>
      <c r="BV18">
        <v>0</v>
      </c>
      <c r="BW18">
        <f t="shared" si="2"/>
        <v>60.739999999999995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1.9348000000000001</v>
      </c>
      <c r="K19">
        <v>114.564763</v>
      </c>
      <c r="L19">
        <v>355.50252499999999</v>
      </c>
      <c r="M19">
        <v>79.326800000000006</v>
      </c>
      <c r="N19">
        <v>84.055160999999998</v>
      </c>
      <c r="O19">
        <v>119.63412599999999</v>
      </c>
      <c r="P19">
        <v>130.73608100000001</v>
      </c>
      <c r="Q19">
        <v>2.9022000000000001</v>
      </c>
      <c r="R19">
        <v>21.476061999999999</v>
      </c>
      <c r="S19">
        <v>13.010744000000001</v>
      </c>
      <c r="T19">
        <v>0</v>
      </c>
      <c r="U19">
        <v>365.67720000000003</v>
      </c>
      <c r="V19">
        <v>0</v>
      </c>
      <c r="W19">
        <v>22.34694</v>
      </c>
      <c r="X19">
        <v>94.495632000000001</v>
      </c>
      <c r="Y19">
        <v>0</v>
      </c>
      <c r="Z19">
        <v>12.680292</v>
      </c>
      <c r="AA19">
        <v>41.269283999999999</v>
      </c>
      <c r="AB19">
        <v>38.222090000000001</v>
      </c>
      <c r="AC19">
        <v>28.115359999999999</v>
      </c>
      <c r="AD19">
        <v>35.398811000000002</v>
      </c>
      <c r="AE19">
        <v>47.824924000000003</v>
      </c>
      <c r="AF19">
        <v>8.5847079999999991</v>
      </c>
      <c r="AG19">
        <v>37.504550000000002</v>
      </c>
      <c r="AH19">
        <v>147.95464000000001</v>
      </c>
      <c r="AI19">
        <v>14.778002000000001</v>
      </c>
      <c r="AJ19">
        <v>0</v>
      </c>
      <c r="AK19">
        <v>49.596276000000003</v>
      </c>
      <c r="AL19">
        <v>76.777314000000004</v>
      </c>
      <c r="AM19">
        <v>15.288836</v>
      </c>
      <c r="AN19">
        <v>0.66622899999999996</v>
      </c>
      <c r="AO19">
        <v>18.202597999999998</v>
      </c>
      <c r="AP19">
        <v>11.153155</v>
      </c>
      <c r="AQ19">
        <v>0</v>
      </c>
      <c r="AR19">
        <v>51.798465999999998</v>
      </c>
      <c r="AS19">
        <v>30.857527999999999</v>
      </c>
      <c r="AT19">
        <v>10.880928000000001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60.739999999999995</v>
      </c>
      <c r="BA19">
        <f t="shared" si="1"/>
        <v>2143.9570249999997</v>
      </c>
      <c r="BD19">
        <v>16.399999999999999</v>
      </c>
      <c r="BE19">
        <v>6.89</v>
      </c>
      <c r="BF19">
        <v>0.93</v>
      </c>
      <c r="BG19">
        <v>3.84</v>
      </c>
      <c r="BH19">
        <v>4.4800000000000004</v>
      </c>
      <c r="BI19">
        <v>4.3099999999999996</v>
      </c>
      <c r="BJ19">
        <v>1.71</v>
      </c>
      <c r="BK19">
        <v>2.92</v>
      </c>
      <c r="BL19">
        <v>1.9</v>
      </c>
      <c r="BM19">
        <v>1.54</v>
      </c>
      <c r="BN19">
        <v>0.48</v>
      </c>
      <c r="BO19">
        <v>8.85</v>
      </c>
      <c r="BP19">
        <v>0</v>
      </c>
      <c r="BQ19">
        <v>4.1399999999999997</v>
      </c>
      <c r="BR19">
        <v>1.94</v>
      </c>
      <c r="BS19">
        <v>0.41</v>
      </c>
      <c r="BT19">
        <v>0</v>
      </c>
      <c r="BU19">
        <v>0</v>
      </c>
      <c r="BV19">
        <v>0</v>
      </c>
      <c r="BW19">
        <f t="shared" si="2"/>
        <v>60.739999999999995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1.9348000000000001</v>
      </c>
      <c r="K20">
        <v>114.556372</v>
      </c>
      <c r="L20">
        <v>355.50252499999999</v>
      </c>
      <c r="M20">
        <v>79.326800000000006</v>
      </c>
      <c r="N20">
        <v>84.055160999999998</v>
      </c>
      <c r="O20">
        <v>119.63412599999999</v>
      </c>
      <c r="P20">
        <v>130.73608100000001</v>
      </c>
      <c r="Q20">
        <v>2.9022000000000001</v>
      </c>
      <c r="R20">
        <v>21.476061999999999</v>
      </c>
      <c r="S20">
        <v>13.010744000000001</v>
      </c>
      <c r="T20">
        <v>0</v>
      </c>
      <c r="U20">
        <v>365.67720000000003</v>
      </c>
      <c r="V20">
        <v>0</v>
      </c>
      <c r="W20">
        <v>22.34694</v>
      </c>
      <c r="X20">
        <v>94.495632000000001</v>
      </c>
      <c r="Y20">
        <v>0</v>
      </c>
      <c r="Z20">
        <v>6.3401459999999998</v>
      </c>
      <c r="AA20">
        <v>41.269283999999999</v>
      </c>
      <c r="AB20">
        <v>38.222090000000001</v>
      </c>
      <c r="AC20">
        <v>28.115359999999999</v>
      </c>
      <c r="AD20">
        <v>35.398811000000002</v>
      </c>
      <c r="AE20">
        <v>47.824924000000003</v>
      </c>
      <c r="AF20">
        <v>8.5847079999999991</v>
      </c>
      <c r="AG20">
        <v>37.504550000000002</v>
      </c>
      <c r="AH20">
        <v>147.95464000000001</v>
      </c>
      <c r="AI20">
        <v>14.778002000000001</v>
      </c>
      <c r="AJ20">
        <v>0</v>
      </c>
      <c r="AK20">
        <v>49.596276000000003</v>
      </c>
      <c r="AL20">
        <v>76.777314000000004</v>
      </c>
      <c r="AM20">
        <v>15.288836</v>
      </c>
      <c r="AN20">
        <v>0.66622899999999996</v>
      </c>
      <c r="AO20">
        <v>18.202597999999998</v>
      </c>
      <c r="AP20">
        <v>11.153155</v>
      </c>
      <c r="AQ20">
        <v>0</v>
      </c>
      <c r="AR20">
        <v>46.992421999999998</v>
      </c>
      <c r="AS20">
        <v>30.857527999999999</v>
      </c>
      <c r="AT20">
        <v>10.880928000000001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60.739999999999995</v>
      </c>
      <c r="BA20">
        <f t="shared" si="1"/>
        <v>2132.8024439999995</v>
      </c>
      <c r="BD20">
        <v>16.399999999999999</v>
      </c>
      <c r="BE20">
        <v>6.89</v>
      </c>
      <c r="BF20">
        <v>0.93</v>
      </c>
      <c r="BG20">
        <v>3.84</v>
      </c>
      <c r="BH20">
        <v>4.4800000000000004</v>
      </c>
      <c r="BI20">
        <v>4.3099999999999996</v>
      </c>
      <c r="BJ20">
        <v>1.71</v>
      </c>
      <c r="BK20">
        <v>2.92</v>
      </c>
      <c r="BL20">
        <v>1.9</v>
      </c>
      <c r="BM20">
        <v>1.54</v>
      </c>
      <c r="BN20">
        <v>0.48</v>
      </c>
      <c r="BO20">
        <v>8.85</v>
      </c>
      <c r="BP20">
        <v>0</v>
      </c>
      <c r="BQ20">
        <v>4.1399999999999997</v>
      </c>
      <c r="BR20">
        <v>1.94</v>
      </c>
      <c r="BS20">
        <v>0.41</v>
      </c>
      <c r="BT20">
        <v>0</v>
      </c>
      <c r="BU20">
        <v>0</v>
      </c>
      <c r="BV20">
        <v>0</v>
      </c>
      <c r="BW20">
        <f t="shared" si="2"/>
        <v>60.739999999999995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1.9348000000000001</v>
      </c>
      <c r="K21">
        <v>114.564763</v>
      </c>
      <c r="L21">
        <v>355.50252499999999</v>
      </c>
      <c r="M21">
        <v>79.326800000000006</v>
      </c>
      <c r="N21">
        <v>84.055160999999998</v>
      </c>
      <c r="O21">
        <v>119.63412599999999</v>
      </c>
      <c r="P21">
        <v>130.73608100000001</v>
      </c>
      <c r="Q21">
        <v>2.9022000000000001</v>
      </c>
      <c r="R21">
        <v>21.476061999999999</v>
      </c>
      <c r="S21">
        <v>13.010744000000001</v>
      </c>
      <c r="T21">
        <v>0</v>
      </c>
      <c r="U21">
        <v>365.67720000000003</v>
      </c>
      <c r="V21">
        <v>0</v>
      </c>
      <c r="W21">
        <v>22.34694</v>
      </c>
      <c r="X21">
        <v>94.495632000000001</v>
      </c>
      <c r="Y21">
        <v>0</v>
      </c>
      <c r="Z21">
        <v>6.3401459999999998</v>
      </c>
      <c r="AA21">
        <v>41.269283999999999</v>
      </c>
      <c r="AB21">
        <v>38.222090000000001</v>
      </c>
      <c r="AC21">
        <v>28.115359999999999</v>
      </c>
      <c r="AD21">
        <v>35.398811000000002</v>
      </c>
      <c r="AE21">
        <v>47.824924000000003</v>
      </c>
      <c r="AF21">
        <v>8.5847079999999991</v>
      </c>
      <c r="AG21">
        <v>37.504550000000002</v>
      </c>
      <c r="AH21">
        <v>147.95464000000001</v>
      </c>
      <c r="AI21">
        <v>14.778002000000001</v>
      </c>
      <c r="AJ21">
        <v>0</v>
      </c>
      <c r="AK21">
        <v>49.596276000000003</v>
      </c>
      <c r="AL21">
        <v>76.777314000000004</v>
      </c>
      <c r="AM21">
        <v>15.288836</v>
      </c>
      <c r="AN21">
        <v>0.66622899999999996</v>
      </c>
      <c r="AO21">
        <v>19.909092000000001</v>
      </c>
      <c r="AP21">
        <v>11.153155</v>
      </c>
      <c r="AQ21">
        <v>8.5324679999999997</v>
      </c>
      <c r="AR21">
        <v>46.992421999999998</v>
      </c>
      <c r="AS21">
        <v>31.232316000000001</v>
      </c>
      <c r="AT21">
        <v>10.880928000000001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60.739999999999995</v>
      </c>
      <c r="BA21">
        <f t="shared" si="1"/>
        <v>2143.4245850000002</v>
      </c>
      <c r="BD21">
        <v>16.399999999999999</v>
      </c>
      <c r="BE21">
        <v>6.89</v>
      </c>
      <c r="BF21">
        <v>0.93</v>
      </c>
      <c r="BG21">
        <v>3.84</v>
      </c>
      <c r="BH21">
        <v>4.4800000000000004</v>
      </c>
      <c r="BI21">
        <v>4.3099999999999996</v>
      </c>
      <c r="BJ21">
        <v>1.71</v>
      </c>
      <c r="BK21">
        <v>2.92</v>
      </c>
      <c r="BL21">
        <v>1.9</v>
      </c>
      <c r="BM21">
        <v>1.54</v>
      </c>
      <c r="BN21">
        <v>0.48</v>
      </c>
      <c r="BO21">
        <v>8.85</v>
      </c>
      <c r="BP21">
        <v>0</v>
      </c>
      <c r="BQ21">
        <v>4.1399999999999997</v>
      </c>
      <c r="BR21">
        <v>1.94</v>
      </c>
      <c r="BS21">
        <v>0.41</v>
      </c>
      <c r="BT21">
        <v>0</v>
      </c>
      <c r="BU21">
        <v>0</v>
      </c>
      <c r="BV21">
        <v>0</v>
      </c>
      <c r="BW21">
        <f t="shared" si="2"/>
        <v>60.739999999999995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1.9348000000000001</v>
      </c>
      <c r="K22">
        <v>114.556372</v>
      </c>
      <c r="L22">
        <v>355.50252499999999</v>
      </c>
      <c r="M22">
        <v>79.326800000000006</v>
      </c>
      <c r="N22">
        <v>84.055160999999998</v>
      </c>
      <c r="O22">
        <v>119.63412599999999</v>
      </c>
      <c r="P22">
        <v>130.73608100000001</v>
      </c>
      <c r="Q22">
        <v>10.915786000000001</v>
      </c>
      <c r="R22">
        <v>21.476061999999999</v>
      </c>
      <c r="S22">
        <v>13.010744000000001</v>
      </c>
      <c r="T22">
        <v>0</v>
      </c>
      <c r="U22">
        <v>365.67720000000003</v>
      </c>
      <c r="V22">
        <v>0</v>
      </c>
      <c r="W22">
        <v>22.34694</v>
      </c>
      <c r="X22">
        <v>94.495632000000001</v>
      </c>
      <c r="Y22">
        <v>0</v>
      </c>
      <c r="Z22">
        <v>6.3401459999999998</v>
      </c>
      <c r="AA22">
        <v>41.269283999999999</v>
      </c>
      <c r="AB22">
        <v>38.222090000000001</v>
      </c>
      <c r="AC22">
        <v>28.115359999999999</v>
      </c>
      <c r="AD22">
        <v>35.398811000000002</v>
      </c>
      <c r="AE22">
        <v>47.824924000000003</v>
      </c>
      <c r="AF22">
        <v>8.5847079999999991</v>
      </c>
      <c r="AG22">
        <v>37.504550000000002</v>
      </c>
      <c r="AH22">
        <v>147.95464000000001</v>
      </c>
      <c r="AI22">
        <v>14.778002000000001</v>
      </c>
      <c r="AJ22">
        <v>0</v>
      </c>
      <c r="AK22">
        <v>49.596276000000003</v>
      </c>
      <c r="AL22">
        <v>76.777314000000004</v>
      </c>
      <c r="AM22">
        <v>15.288836</v>
      </c>
      <c r="AN22">
        <v>0.66622899999999996</v>
      </c>
      <c r="AO22">
        <v>19.909092000000001</v>
      </c>
      <c r="AP22">
        <v>11.153155</v>
      </c>
      <c r="AQ22">
        <v>9.7513919999999992</v>
      </c>
      <c r="AR22">
        <v>46.992421999999998</v>
      </c>
      <c r="AS22">
        <v>31.232316000000001</v>
      </c>
      <c r="AT22">
        <v>10.880928000000001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60.739999999999995</v>
      </c>
      <c r="BA22">
        <f t="shared" si="1"/>
        <v>2152.6487039999997</v>
      </c>
      <c r="BD22">
        <v>16.399999999999999</v>
      </c>
      <c r="BE22">
        <v>6.89</v>
      </c>
      <c r="BF22">
        <v>0.93</v>
      </c>
      <c r="BG22">
        <v>3.84</v>
      </c>
      <c r="BH22">
        <v>4.4800000000000004</v>
      </c>
      <c r="BI22">
        <v>4.3099999999999996</v>
      </c>
      <c r="BJ22">
        <v>1.71</v>
      </c>
      <c r="BK22">
        <v>2.92</v>
      </c>
      <c r="BL22">
        <v>1.9</v>
      </c>
      <c r="BM22">
        <v>1.54</v>
      </c>
      <c r="BN22">
        <v>0.48</v>
      </c>
      <c r="BO22">
        <v>8.85</v>
      </c>
      <c r="BP22">
        <v>0</v>
      </c>
      <c r="BQ22">
        <v>4.1399999999999997</v>
      </c>
      <c r="BR22">
        <v>1.94</v>
      </c>
      <c r="BS22">
        <v>0.41</v>
      </c>
      <c r="BT22">
        <v>0</v>
      </c>
      <c r="BU22">
        <v>0</v>
      </c>
      <c r="BV22">
        <v>0</v>
      </c>
      <c r="BW22">
        <f t="shared" si="2"/>
        <v>60.739999999999995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1.9348000000000001</v>
      </c>
      <c r="K23">
        <v>114.576035</v>
      </c>
      <c r="L23">
        <v>355.57706300000001</v>
      </c>
      <c r="M23">
        <v>79.326800000000006</v>
      </c>
      <c r="N23">
        <v>84.055160999999998</v>
      </c>
      <c r="O23">
        <v>119.63412599999999</v>
      </c>
      <c r="P23">
        <v>130.73608100000001</v>
      </c>
      <c r="Q23">
        <v>10.922746999999999</v>
      </c>
      <c r="R23">
        <v>21.998835</v>
      </c>
      <c r="S23">
        <v>13.451295999999999</v>
      </c>
      <c r="T23">
        <v>0</v>
      </c>
      <c r="U23">
        <v>365.67720000000003</v>
      </c>
      <c r="V23">
        <v>0</v>
      </c>
      <c r="W23">
        <v>22.34694</v>
      </c>
      <c r="X23">
        <v>94.495632000000001</v>
      </c>
      <c r="Y23">
        <v>0</v>
      </c>
      <c r="Z23">
        <v>6.3401459999999998</v>
      </c>
      <c r="AA23">
        <v>41.269283999999999</v>
      </c>
      <c r="AB23">
        <v>38.222090000000001</v>
      </c>
      <c r="AC23">
        <v>28.115359999999999</v>
      </c>
      <c r="AD23">
        <v>35.398811000000002</v>
      </c>
      <c r="AE23">
        <v>47.824924000000003</v>
      </c>
      <c r="AF23">
        <v>8.5847079999999991</v>
      </c>
      <c r="AG23">
        <v>37.504550000000002</v>
      </c>
      <c r="AH23">
        <v>147.95464000000001</v>
      </c>
      <c r="AI23">
        <v>14.778002000000001</v>
      </c>
      <c r="AJ23">
        <v>0</v>
      </c>
      <c r="AK23">
        <v>49.596276000000003</v>
      </c>
      <c r="AL23">
        <v>76.777314000000004</v>
      </c>
      <c r="AM23">
        <v>15.288836</v>
      </c>
      <c r="AN23">
        <v>0.66622899999999996</v>
      </c>
      <c r="AO23">
        <v>19.909092000000001</v>
      </c>
      <c r="AP23">
        <v>11.153155</v>
      </c>
      <c r="AQ23">
        <v>17.064935999999999</v>
      </c>
      <c r="AR23">
        <v>46.992421999999998</v>
      </c>
      <c r="AS23">
        <v>31.232316000000001</v>
      </c>
      <c r="AT23">
        <v>10.880928000000001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60.739999999999995</v>
      </c>
      <c r="BA23">
        <f t="shared" si="1"/>
        <v>2161.0267349999999</v>
      </c>
      <c r="BD23">
        <v>16.399999999999999</v>
      </c>
      <c r="BE23">
        <v>6.89</v>
      </c>
      <c r="BF23">
        <v>0.93</v>
      </c>
      <c r="BG23">
        <v>3.84</v>
      </c>
      <c r="BH23">
        <v>4.4800000000000004</v>
      </c>
      <c r="BI23">
        <v>4.3099999999999996</v>
      </c>
      <c r="BJ23">
        <v>1.71</v>
      </c>
      <c r="BK23">
        <v>2.92</v>
      </c>
      <c r="BL23">
        <v>1.9</v>
      </c>
      <c r="BM23">
        <v>1.54</v>
      </c>
      <c r="BN23">
        <v>0.48</v>
      </c>
      <c r="BO23">
        <v>8.85</v>
      </c>
      <c r="BP23">
        <v>0</v>
      </c>
      <c r="BQ23">
        <v>4.1399999999999997</v>
      </c>
      <c r="BR23">
        <v>1.94</v>
      </c>
      <c r="BS23">
        <v>0.41</v>
      </c>
      <c r="BT23">
        <v>0</v>
      </c>
      <c r="BU23">
        <v>0</v>
      </c>
      <c r="BV23">
        <v>0</v>
      </c>
      <c r="BW23">
        <f t="shared" si="2"/>
        <v>60.739999999999995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1.9348000000000001</v>
      </c>
      <c r="K24">
        <v>114.567662</v>
      </c>
      <c r="L24">
        <v>355.57706300000001</v>
      </c>
      <c r="M24">
        <v>79.326800000000006</v>
      </c>
      <c r="N24">
        <v>84.055160999999998</v>
      </c>
      <c r="O24">
        <v>119.63412599999999</v>
      </c>
      <c r="P24">
        <v>130.73608100000001</v>
      </c>
      <c r="Q24">
        <v>10.922746999999999</v>
      </c>
      <c r="R24">
        <v>21.998835</v>
      </c>
      <c r="S24">
        <v>13.451295999999999</v>
      </c>
      <c r="T24">
        <v>0</v>
      </c>
      <c r="U24">
        <v>365.67720000000003</v>
      </c>
      <c r="V24">
        <v>0</v>
      </c>
      <c r="W24">
        <v>22.34694</v>
      </c>
      <c r="X24">
        <v>94.495632000000001</v>
      </c>
      <c r="Y24">
        <v>0</v>
      </c>
      <c r="Z24">
        <v>12.680292</v>
      </c>
      <c r="AA24">
        <v>41.269283999999999</v>
      </c>
      <c r="AB24">
        <v>38.222090000000001</v>
      </c>
      <c r="AC24">
        <v>28.115359999999999</v>
      </c>
      <c r="AD24">
        <v>35.398811000000002</v>
      </c>
      <c r="AE24">
        <v>47.824924000000003</v>
      </c>
      <c r="AF24">
        <v>8.5847079999999991</v>
      </c>
      <c r="AG24">
        <v>37.504550000000002</v>
      </c>
      <c r="AH24">
        <v>147.95464000000001</v>
      </c>
      <c r="AI24">
        <v>14.778002000000001</v>
      </c>
      <c r="AJ24">
        <v>0</v>
      </c>
      <c r="AK24">
        <v>49.596276000000003</v>
      </c>
      <c r="AL24">
        <v>76.777314000000004</v>
      </c>
      <c r="AM24">
        <v>15.288836</v>
      </c>
      <c r="AN24">
        <v>0.66622899999999996</v>
      </c>
      <c r="AO24">
        <v>19.909092000000001</v>
      </c>
      <c r="AP24">
        <v>11.153155</v>
      </c>
      <c r="AQ24">
        <v>19.746569000000001</v>
      </c>
      <c r="AR24">
        <v>46.992421999999998</v>
      </c>
      <c r="AS24">
        <v>31.232316000000001</v>
      </c>
      <c r="AT24">
        <v>10.880928000000001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60.739999999999995</v>
      </c>
      <c r="BA24">
        <f t="shared" si="1"/>
        <v>2170.0401409999995</v>
      </c>
      <c r="BD24">
        <v>16.399999999999999</v>
      </c>
      <c r="BE24">
        <v>6.89</v>
      </c>
      <c r="BF24">
        <v>0.93</v>
      </c>
      <c r="BG24">
        <v>3.84</v>
      </c>
      <c r="BH24">
        <v>4.4800000000000004</v>
      </c>
      <c r="BI24">
        <v>4.3099999999999996</v>
      </c>
      <c r="BJ24">
        <v>1.71</v>
      </c>
      <c r="BK24">
        <v>2.92</v>
      </c>
      <c r="BL24">
        <v>1.9</v>
      </c>
      <c r="BM24">
        <v>1.54</v>
      </c>
      <c r="BN24">
        <v>0.48</v>
      </c>
      <c r="BO24">
        <v>8.85</v>
      </c>
      <c r="BP24">
        <v>0</v>
      </c>
      <c r="BQ24">
        <v>4.1399999999999997</v>
      </c>
      <c r="BR24">
        <v>1.94</v>
      </c>
      <c r="BS24">
        <v>0.41</v>
      </c>
      <c r="BT24">
        <v>0</v>
      </c>
      <c r="BU24">
        <v>0</v>
      </c>
      <c r="BV24">
        <v>0</v>
      </c>
      <c r="BW24">
        <f t="shared" si="2"/>
        <v>60.739999999999995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1.9348000000000001</v>
      </c>
      <c r="K25">
        <v>114.576035</v>
      </c>
      <c r="L25">
        <v>355.50252499999999</v>
      </c>
      <c r="M25">
        <v>79.326800000000006</v>
      </c>
      <c r="N25">
        <v>84.055160999999998</v>
      </c>
      <c r="O25">
        <v>119.63412599999999</v>
      </c>
      <c r="P25">
        <v>130.73608100000001</v>
      </c>
      <c r="Q25">
        <v>10.915786000000001</v>
      </c>
      <c r="R25">
        <v>21.962064000000002</v>
      </c>
      <c r="S25">
        <v>13.428412</v>
      </c>
      <c r="T25">
        <v>0</v>
      </c>
      <c r="U25">
        <v>365.67720000000003</v>
      </c>
      <c r="V25">
        <v>0</v>
      </c>
      <c r="W25">
        <v>9.4708459999999999</v>
      </c>
      <c r="X25">
        <v>48.37</v>
      </c>
      <c r="Y25">
        <v>0</v>
      </c>
      <c r="Z25">
        <v>19.020437999999999</v>
      </c>
      <c r="AA25">
        <v>41.269283999999999</v>
      </c>
      <c r="AB25">
        <v>38.222090000000001</v>
      </c>
      <c r="AC25">
        <v>28.115359999999999</v>
      </c>
      <c r="AD25">
        <v>35.398811000000002</v>
      </c>
      <c r="AE25">
        <v>47.824924000000003</v>
      </c>
      <c r="AF25">
        <v>8.5847079999999991</v>
      </c>
      <c r="AG25">
        <v>37.504550000000002</v>
      </c>
      <c r="AH25">
        <v>147.95464000000001</v>
      </c>
      <c r="AI25">
        <v>14.778002000000001</v>
      </c>
      <c r="AJ25">
        <v>0</v>
      </c>
      <c r="AK25">
        <v>49.596276000000003</v>
      </c>
      <c r="AL25">
        <v>76.777314000000004</v>
      </c>
      <c r="AM25">
        <v>15.288836</v>
      </c>
      <c r="AN25">
        <v>0.66622899999999996</v>
      </c>
      <c r="AO25">
        <v>19.909092000000001</v>
      </c>
      <c r="AP25">
        <v>11.153155</v>
      </c>
      <c r="AQ25">
        <v>29.619852999999999</v>
      </c>
      <c r="AR25">
        <v>46.992421999999998</v>
      </c>
      <c r="AS25">
        <v>31.232316000000001</v>
      </c>
      <c r="AT25">
        <v>10.880928000000001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60.739999999999995</v>
      </c>
      <c r="BA25">
        <f t="shared" si="1"/>
        <v>2127.1190639999995</v>
      </c>
      <c r="BD25">
        <v>16.399999999999999</v>
      </c>
      <c r="BE25">
        <v>6.89</v>
      </c>
      <c r="BF25">
        <v>0.93</v>
      </c>
      <c r="BG25">
        <v>3.84</v>
      </c>
      <c r="BH25">
        <v>4.4800000000000004</v>
      </c>
      <c r="BI25">
        <v>4.3099999999999996</v>
      </c>
      <c r="BJ25">
        <v>1.71</v>
      </c>
      <c r="BK25">
        <v>2.92</v>
      </c>
      <c r="BL25">
        <v>1.9</v>
      </c>
      <c r="BM25">
        <v>1.54</v>
      </c>
      <c r="BN25">
        <v>0.48</v>
      </c>
      <c r="BO25">
        <v>8.85</v>
      </c>
      <c r="BP25">
        <v>0</v>
      </c>
      <c r="BQ25">
        <v>4.1399999999999997</v>
      </c>
      <c r="BR25">
        <v>1.94</v>
      </c>
      <c r="BS25">
        <v>0.41</v>
      </c>
      <c r="BT25">
        <v>0</v>
      </c>
      <c r="BU25">
        <v>0</v>
      </c>
      <c r="BV25">
        <v>0</v>
      </c>
      <c r="BW25">
        <f t="shared" si="2"/>
        <v>60.739999999999995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1.9348000000000001</v>
      </c>
      <c r="K26">
        <v>114.529392</v>
      </c>
      <c r="L26">
        <v>355.50252499999999</v>
      </c>
      <c r="M26">
        <v>79.326800000000006</v>
      </c>
      <c r="N26">
        <v>84.055160999999998</v>
      </c>
      <c r="O26">
        <v>119.63412599999999</v>
      </c>
      <c r="P26">
        <v>130.73608100000001</v>
      </c>
      <c r="Q26">
        <v>10.915786000000001</v>
      </c>
      <c r="R26">
        <v>21.962064000000002</v>
      </c>
      <c r="S26">
        <v>13.428412</v>
      </c>
      <c r="T26">
        <v>0</v>
      </c>
      <c r="U26">
        <v>365.67720000000003</v>
      </c>
      <c r="V26">
        <v>0</v>
      </c>
      <c r="W26">
        <v>9.4708459999999999</v>
      </c>
      <c r="X26">
        <v>48.37</v>
      </c>
      <c r="Y26">
        <v>0</v>
      </c>
      <c r="Z26">
        <v>19.020437999999999</v>
      </c>
      <c r="AA26">
        <v>41.269283999999999</v>
      </c>
      <c r="AB26">
        <v>38.222090000000001</v>
      </c>
      <c r="AC26">
        <v>28.115359999999999</v>
      </c>
      <c r="AD26">
        <v>35.398811000000002</v>
      </c>
      <c r="AE26">
        <v>47.824924000000003</v>
      </c>
      <c r="AF26">
        <v>8.5847079999999991</v>
      </c>
      <c r="AG26">
        <v>37.504550000000002</v>
      </c>
      <c r="AH26">
        <v>147.95464000000001</v>
      </c>
      <c r="AI26">
        <v>14.778002000000001</v>
      </c>
      <c r="AJ26">
        <v>0</v>
      </c>
      <c r="AK26">
        <v>49.596276000000003</v>
      </c>
      <c r="AL26">
        <v>76.777314000000004</v>
      </c>
      <c r="AM26">
        <v>15.288836</v>
      </c>
      <c r="AN26">
        <v>0.66622899999999996</v>
      </c>
      <c r="AO26">
        <v>19.909092000000001</v>
      </c>
      <c r="AP26">
        <v>11.153155</v>
      </c>
      <c r="AQ26">
        <v>39.493138000000002</v>
      </c>
      <c r="AR26">
        <v>46.992421999999998</v>
      </c>
      <c r="AS26">
        <v>30.857527999999999</v>
      </c>
      <c r="AT26">
        <v>10.880928000000001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60.739999999999995</v>
      </c>
      <c r="BA26">
        <f t="shared" si="1"/>
        <v>2136.5709179999999</v>
      </c>
      <c r="BD26">
        <v>16.399999999999999</v>
      </c>
      <c r="BE26">
        <v>6.89</v>
      </c>
      <c r="BF26">
        <v>0.93</v>
      </c>
      <c r="BG26">
        <v>3.84</v>
      </c>
      <c r="BH26">
        <v>4.4800000000000004</v>
      </c>
      <c r="BI26">
        <v>4.3099999999999996</v>
      </c>
      <c r="BJ26">
        <v>1.71</v>
      </c>
      <c r="BK26">
        <v>2.92</v>
      </c>
      <c r="BL26">
        <v>1.9</v>
      </c>
      <c r="BM26">
        <v>1.54</v>
      </c>
      <c r="BN26">
        <v>0.48</v>
      </c>
      <c r="BO26">
        <v>8.85</v>
      </c>
      <c r="BP26">
        <v>0</v>
      </c>
      <c r="BQ26">
        <v>4.1399999999999997</v>
      </c>
      <c r="BR26">
        <v>1.94</v>
      </c>
      <c r="BS26">
        <v>0.41</v>
      </c>
      <c r="BT26">
        <v>0</v>
      </c>
      <c r="BU26">
        <v>0</v>
      </c>
      <c r="BV26">
        <v>0</v>
      </c>
      <c r="BW26">
        <f t="shared" si="2"/>
        <v>60.739999999999995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1.9348000000000001</v>
      </c>
      <c r="K27">
        <v>114.514163</v>
      </c>
      <c r="L27">
        <v>355.57706300000001</v>
      </c>
      <c r="M27">
        <v>79.326800000000006</v>
      </c>
      <c r="N27">
        <v>84.055160999999998</v>
      </c>
      <c r="O27">
        <v>119.63412599999999</v>
      </c>
      <c r="P27">
        <v>130.73608100000001</v>
      </c>
      <c r="Q27">
        <v>10.922746999999999</v>
      </c>
      <c r="R27">
        <v>22.109522999999999</v>
      </c>
      <c r="S27">
        <v>13.035814999999999</v>
      </c>
      <c r="T27">
        <v>0</v>
      </c>
      <c r="U27">
        <v>365.67720000000003</v>
      </c>
      <c r="V27">
        <v>0</v>
      </c>
      <c r="W27">
        <v>15.798513</v>
      </c>
      <c r="X27">
        <v>70.107574999999997</v>
      </c>
      <c r="Y27">
        <v>0</v>
      </c>
      <c r="Z27">
        <v>19.020437999999999</v>
      </c>
      <c r="AA27">
        <v>41.269283999999999</v>
      </c>
      <c r="AB27">
        <v>38.222090000000001</v>
      </c>
      <c r="AC27">
        <v>28.115359999999999</v>
      </c>
      <c r="AD27">
        <v>35.398811000000002</v>
      </c>
      <c r="AE27">
        <v>47.824924000000003</v>
      </c>
      <c r="AF27">
        <v>8.5847079999999991</v>
      </c>
      <c r="AG27">
        <v>37.504550000000002</v>
      </c>
      <c r="AH27">
        <v>147.95464000000001</v>
      </c>
      <c r="AI27">
        <v>17.856753000000001</v>
      </c>
      <c r="AJ27">
        <v>0</v>
      </c>
      <c r="AK27">
        <v>49.596276000000003</v>
      </c>
      <c r="AL27">
        <v>80.936554000000001</v>
      </c>
      <c r="AM27">
        <v>15.288836</v>
      </c>
      <c r="AN27">
        <v>0.66622899999999996</v>
      </c>
      <c r="AO27">
        <v>19.909092000000001</v>
      </c>
      <c r="AP27">
        <v>10.533535000000001</v>
      </c>
      <c r="AQ27">
        <v>39.493138000000002</v>
      </c>
      <c r="AR27">
        <v>46.992421999999998</v>
      </c>
      <c r="AS27">
        <v>30.857527999999999</v>
      </c>
      <c r="AT27">
        <v>10.880928000000001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60.25</v>
      </c>
      <c r="BA27">
        <f t="shared" si="1"/>
        <v>2170.5856630000003</v>
      </c>
      <c r="BD27">
        <v>15.53</v>
      </c>
      <c r="BE27">
        <v>6.89</v>
      </c>
      <c r="BF27">
        <v>0.93</v>
      </c>
      <c r="BG27">
        <v>3.96</v>
      </c>
      <c r="BH27">
        <v>4.4800000000000004</v>
      </c>
      <c r="BI27">
        <v>4.3099999999999996</v>
      </c>
      <c r="BJ27">
        <v>1.6</v>
      </c>
      <c r="BK27">
        <v>2.92</v>
      </c>
      <c r="BL27">
        <v>1.9</v>
      </c>
      <c r="BM27">
        <v>1.54</v>
      </c>
      <c r="BN27">
        <v>0.5</v>
      </c>
      <c r="BO27">
        <v>9.07</v>
      </c>
      <c r="BP27">
        <v>0</v>
      </c>
      <c r="BQ27">
        <v>4.2699999999999996</v>
      </c>
      <c r="BR27">
        <v>1.94</v>
      </c>
      <c r="BS27">
        <v>0.41</v>
      </c>
      <c r="BT27">
        <v>0</v>
      </c>
      <c r="BU27">
        <v>0</v>
      </c>
      <c r="BV27">
        <v>0</v>
      </c>
      <c r="BW27">
        <f t="shared" si="2"/>
        <v>60.25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1.9348000000000001</v>
      </c>
      <c r="K28">
        <v>114.505675</v>
      </c>
      <c r="L28">
        <v>355.57706300000001</v>
      </c>
      <c r="M28">
        <v>79.326800000000006</v>
      </c>
      <c r="N28">
        <v>84.055160999999998</v>
      </c>
      <c r="O28">
        <v>119.63412599999999</v>
      </c>
      <c r="P28">
        <v>130.73608100000001</v>
      </c>
      <c r="Q28">
        <v>10.922746999999999</v>
      </c>
      <c r="R28">
        <v>22.109522999999999</v>
      </c>
      <c r="S28">
        <v>13.035814999999999</v>
      </c>
      <c r="T28">
        <v>0</v>
      </c>
      <c r="U28">
        <v>365.67720000000003</v>
      </c>
      <c r="V28">
        <v>0</v>
      </c>
      <c r="W28">
        <v>15.798513</v>
      </c>
      <c r="X28">
        <v>70.107574999999997</v>
      </c>
      <c r="Y28">
        <v>0</v>
      </c>
      <c r="Z28">
        <v>19.020437999999999</v>
      </c>
      <c r="AA28">
        <v>41.269283999999999</v>
      </c>
      <c r="AB28">
        <v>38.222090000000001</v>
      </c>
      <c r="AC28">
        <v>28.115359999999999</v>
      </c>
      <c r="AD28">
        <v>35.398811000000002</v>
      </c>
      <c r="AE28">
        <v>47.824924000000003</v>
      </c>
      <c r="AF28">
        <v>8.5847079999999991</v>
      </c>
      <c r="AG28">
        <v>37.504550000000002</v>
      </c>
      <c r="AH28">
        <v>147.95464000000001</v>
      </c>
      <c r="AI28">
        <v>17.856753000000001</v>
      </c>
      <c r="AJ28">
        <v>0</v>
      </c>
      <c r="AK28">
        <v>49.596276000000003</v>
      </c>
      <c r="AL28">
        <v>80.936554000000001</v>
      </c>
      <c r="AM28">
        <v>15.288836</v>
      </c>
      <c r="AN28">
        <v>0.66622899999999996</v>
      </c>
      <c r="AO28">
        <v>19.909092000000001</v>
      </c>
      <c r="AP28">
        <v>10.533535000000001</v>
      </c>
      <c r="AQ28">
        <v>39.493138000000002</v>
      </c>
      <c r="AR28">
        <v>46.992421999999998</v>
      </c>
      <c r="AS28">
        <v>30.857527999999999</v>
      </c>
      <c r="AT28">
        <v>10.880928000000001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60.25</v>
      </c>
      <c r="BA28">
        <f t="shared" si="1"/>
        <v>2170.5771750000004</v>
      </c>
      <c r="BD28">
        <v>15.53</v>
      </c>
      <c r="BE28">
        <v>6.89</v>
      </c>
      <c r="BF28">
        <v>0.93</v>
      </c>
      <c r="BG28">
        <v>3.96</v>
      </c>
      <c r="BH28">
        <v>4.4800000000000004</v>
      </c>
      <c r="BI28">
        <v>4.3099999999999996</v>
      </c>
      <c r="BJ28">
        <v>1.6</v>
      </c>
      <c r="BK28">
        <v>2.92</v>
      </c>
      <c r="BL28">
        <v>1.9</v>
      </c>
      <c r="BM28">
        <v>1.54</v>
      </c>
      <c r="BN28">
        <v>0.5</v>
      </c>
      <c r="BO28">
        <v>9.07</v>
      </c>
      <c r="BP28">
        <v>0</v>
      </c>
      <c r="BQ28">
        <v>4.2699999999999996</v>
      </c>
      <c r="BR28">
        <v>1.94</v>
      </c>
      <c r="BS28">
        <v>0.41</v>
      </c>
      <c r="BT28">
        <v>0</v>
      </c>
      <c r="BU28">
        <v>0</v>
      </c>
      <c r="BV28">
        <v>0</v>
      </c>
      <c r="BW28">
        <f t="shared" si="2"/>
        <v>60.25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1.9348000000000001</v>
      </c>
      <c r="K29">
        <v>114.514163</v>
      </c>
      <c r="L29">
        <v>354.81358599999999</v>
      </c>
      <c r="M29">
        <v>79.326800000000006</v>
      </c>
      <c r="N29">
        <v>84.055160999999998</v>
      </c>
      <c r="O29">
        <v>119.63412599999999</v>
      </c>
      <c r="P29">
        <v>130.73608100000001</v>
      </c>
      <c r="Q29">
        <v>10.915786000000001</v>
      </c>
      <c r="R29">
        <v>22.073322999999998</v>
      </c>
      <c r="S29">
        <v>13.010744000000001</v>
      </c>
      <c r="T29">
        <v>0</v>
      </c>
      <c r="U29">
        <v>365.67720000000003</v>
      </c>
      <c r="V29">
        <v>0</v>
      </c>
      <c r="W29">
        <v>15.798513</v>
      </c>
      <c r="X29">
        <v>70.107574999999997</v>
      </c>
      <c r="Y29">
        <v>0</v>
      </c>
      <c r="Z29">
        <v>19.020437999999999</v>
      </c>
      <c r="AA29">
        <v>41.269283999999999</v>
      </c>
      <c r="AB29">
        <v>38.222090000000001</v>
      </c>
      <c r="AC29">
        <v>28.115359999999999</v>
      </c>
      <c r="AD29">
        <v>35.398811000000002</v>
      </c>
      <c r="AE29">
        <v>47.824924000000003</v>
      </c>
      <c r="AF29">
        <v>8.5847079999999991</v>
      </c>
      <c r="AG29">
        <v>37.504550000000002</v>
      </c>
      <c r="AH29">
        <v>147.95464000000001</v>
      </c>
      <c r="AI29">
        <v>19.704003</v>
      </c>
      <c r="AJ29">
        <v>0</v>
      </c>
      <c r="AK29">
        <v>49.596276000000003</v>
      </c>
      <c r="AL29">
        <v>80.936554000000001</v>
      </c>
      <c r="AM29">
        <v>15.288836</v>
      </c>
      <c r="AN29">
        <v>0.66622899999999996</v>
      </c>
      <c r="AO29">
        <v>19.909092000000001</v>
      </c>
      <c r="AP29">
        <v>10.533535000000001</v>
      </c>
      <c r="AQ29">
        <v>29.619852999999999</v>
      </c>
      <c r="AR29">
        <v>46.992421999999998</v>
      </c>
      <c r="AS29">
        <v>30.857527999999999</v>
      </c>
      <c r="AT29">
        <v>10.880928000000001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60.059999999999988</v>
      </c>
      <c r="BA29">
        <f t="shared" si="1"/>
        <v>2161.5379190000003</v>
      </c>
      <c r="BD29">
        <v>15.53</v>
      </c>
      <c r="BE29">
        <v>6.89</v>
      </c>
      <c r="BF29">
        <v>0.93</v>
      </c>
      <c r="BG29">
        <v>3.96</v>
      </c>
      <c r="BH29">
        <v>4.4800000000000004</v>
      </c>
      <c r="BI29">
        <v>4.3099999999999996</v>
      </c>
      <c r="BJ29">
        <v>1.41</v>
      </c>
      <c r="BK29">
        <v>2.92</v>
      </c>
      <c r="BL29">
        <v>1.9</v>
      </c>
      <c r="BM29">
        <v>1.54</v>
      </c>
      <c r="BN29">
        <v>0.5</v>
      </c>
      <c r="BO29">
        <v>9.07</v>
      </c>
      <c r="BP29">
        <v>0</v>
      </c>
      <c r="BQ29">
        <v>4.2699999999999996</v>
      </c>
      <c r="BR29">
        <v>1.94</v>
      </c>
      <c r="BS29">
        <v>0.41</v>
      </c>
      <c r="BT29">
        <v>0</v>
      </c>
      <c r="BU29">
        <v>0</v>
      </c>
      <c r="BV29">
        <v>0</v>
      </c>
      <c r="BW29">
        <f t="shared" si="2"/>
        <v>60.059999999999988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1.9348000000000001</v>
      </c>
      <c r="K30">
        <v>114.505675</v>
      </c>
      <c r="L30">
        <v>354.81358599999999</v>
      </c>
      <c r="M30">
        <v>79.326800000000006</v>
      </c>
      <c r="N30">
        <v>84.055160999999998</v>
      </c>
      <c r="O30">
        <v>119.63412599999999</v>
      </c>
      <c r="P30">
        <v>130.73608100000001</v>
      </c>
      <c r="Q30">
        <v>10.915786000000001</v>
      </c>
      <c r="R30">
        <v>22.073322999999998</v>
      </c>
      <c r="S30">
        <v>13.010744000000001</v>
      </c>
      <c r="T30">
        <v>0</v>
      </c>
      <c r="U30">
        <v>365.67720000000003</v>
      </c>
      <c r="V30">
        <v>0</v>
      </c>
      <c r="W30">
        <v>15.798513</v>
      </c>
      <c r="X30">
        <v>70.107574999999997</v>
      </c>
      <c r="Y30">
        <v>0</v>
      </c>
      <c r="Z30">
        <v>12.680292</v>
      </c>
      <c r="AA30">
        <v>41.269283999999999</v>
      </c>
      <c r="AB30">
        <v>38.222090000000001</v>
      </c>
      <c r="AC30">
        <v>28.115359999999999</v>
      </c>
      <c r="AD30">
        <v>35.398811000000002</v>
      </c>
      <c r="AE30">
        <v>47.824924000000003</v>
      </c>
      <c r="AF30">
        <v>8.5847079999999991</v>
      </c>
      <c r="AG30">
        <v>37.504550000000002</v>
      </c>
      <c r="AH30">
        <v>147.95464000000001</v>
      </c>
      <c r="AI30">
        <v>64.03801</v>
      </c>
      <c r="AJ30">
        <v>0</v>
      </c>
      <c r="AK30">
        <v>49.596276000000003</v>
      </c>
      <c r="AL30">
        <v>80.936554000000001</v>
      </c>
      <c r="AM30">
        <v>15.288836</v>
      </c>
      <c r="AN30">
        <v>0.66622899999999996</v>
      </c>
      <c r="AO30">
        <v>19.909092000000001</v>
      </c>
      <c r="AP30">
        <v>10.533535000000001</v>
      </c>
      <c r="AQ30">
        <v>19.746569000000001</v>
      </c>
      <c r="AR30">
        <v>46.992421999999998</v>
      </c>
      <c r="AS30">
        <v>30.857527999999999</v>
      </c>
      <c r="AT30">
        <v>10.880928000000001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60.059999999999988</v>
      </c>
      <c r="BA30">
        <f t="shared" si="1"/>
        <v>2189.6500080000001</v>
      </c>
      <c r="BD30">
        <v>15.53</v>
      </c>
      <c r="BE30">
        <v>6.89</v>
      </c>
      <c r="BF30">
        <v>0.93</v>
      </c>
      <c r="BG30">
        <v>3.96</v>
      </c>
      <c r="BH30">
        <v>4.4800000000000004</v>
      </c>
      <c r="BI30">
        <v>4.3099999999999996</v>
      </c>
      <c r="BJ30">
        <v>1.41</v>
      </c>
      <c r="BK30">
        <v>2.92</v>
      </c>
      <c r="BL30">
        <v>1.9</v>
      </c>
      <c r="BM30">
        <v>1.54</v>
      </c>
      <c r="BN30">
        <v>0.5</v>
      </c>
      <c r="BO30">
        <v>9.07</v>
      </c>
      <c r="BP30">
        <v>0</v>
      </c>
      <c r="BQ30">
        <v>4.2699999999999996</v>
      </c>
      <c r="BR30">
        <v>1.94</v>
      </c>
      <c r="BS30">
        <v>0.41</v>
      </c>
      <c r="BT30">
        <v>0</v>
      </c>
      <c r="BU30">
        <v>0</v>
      </c>
      <c r="BV30">
        <v>0</v>
      </c>
      <c r="BW30">
        <f t="shared" si="2"/>
        <v>60.059999999999988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1.9348000000000001</v>
      </c>
      <c r="K31">
        <v>114.514163</v>
      </c>
      <c r="L31">
        <v>354.90486900000002</v>
      </c>
      <c r="M31">
        <v>79.326800000000006</v>
      </c>
      <c r="N31">
        <v>84.055160999999998</v>
      </c>
      <c r="O31">
        <v>119.63412599999999</v>
      </c>
      <c r="P31">
        <v>130.73608100000001</v>
      </c>
      <c r="Q31">
        <v>10.922746999999999</v>
      </c>
      <c r="R31">
        <v>21.515370999999998</v>
      </c>
      <c r="S31">
        <v>13.035814999999999</v>
      </c>
      <c r="T31">
        <v>0</v>
      </c>
      <c r="U31">
        <v>365.67720000000003</v>
      </c>
      <c r="V31">
        <v>0</v>
      </c>
      <c r="W31">
        <v>15.798513</v>
      </c>
      <c r="X31">
        <v>70.107574999999997</v>
      </c>
      <c r="Y31">
        <v>0</v>
      </c>
      <c r="Z31">
        <v>12.680292</v>
      </c>
      <c r="AA31">
        <v>41.269283999999999</v>
      </c>
      <c r="AB31">
        <v>38.222090000000001</v>
      </c>
      <c r="AC31">
        <v>28.115359999999999</v>
      </c>
      <c r="AD31">
        <v>35.398811000000002</v>
      </c>
      <c r="AE31">
        <v>47.824924000000003</v>
      </c>
      <c r="AF31">
        <v>8.5847079999999991</v>
      </c>
      <c r="AG31">
        <v>37.504550000000002</v>
      </c>
      <c r="AH31">
        <v>147.95464000000001</v>
      </c>
      <c r="AI31">
        <v>64.03801</v>
      </c>
      <c r="AJ31">
        <v>0</v>
      </c>
      <c r="AK31">
        <v>49.596276000000003</v>
      </c>
      <c r="AL31">
        <v>80.936554000000001</v>
      </c>
      <c r="AM31">
        <v>15.288836</v>
      </c>
      <c r="AN31">
        <v>0.66622899999999996</v>
      </c>
      <c r="AO31">
        <v>19.909092000000001</v>
      </c>
      <c r="AP31">
        <v>10.533535000000001</v>
      </c>
      <c r="AQ31">
        <v>9.8732839999999999</v>
      </c>
      <c r="AR31">
        <v>46.992421999999998</v>
      </c>
      <c r="AS31">
        <v>30.857527999999999</v>
      </c>
      <c r="AT31">
        <v>10.880928000000001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60.059999999999988</v>
      </c>
      <c r="BA31">
        <f t="shared" si="1"/>
        <v>2179.3505740000001</v>
      </c>
      <c r="BD31">
        <v>15.53</v>
      </c>
      <c r="BE31">
        <v>6.89</v>
      </c>
      <c r="BF31">
        <v>0.93</v>
      </c>
      <c r="BG31">
        <v>3.96</v>
      </c>
      <c r="BH31">
        <v>4.4800000000000004</v>
      </c>
      <c r="BI31">
        <v>4.3099999999999996</v>
      </c>
      <c r="BJ31">
        <v>1.41</v>
      </c>
      <c r="BK31">
        <v>2.92</v>
      </c>
      <c r="BL31">
        <v>1.9</v>
      </c>
      <c r="BM31">
        <v>1.54</v>
      </c>
      <c r="BN31">
        <v>0.5</v>
      </c>
      <c r="BO31">
        <v>9.07</v>
      </c>
      <c r="BP31">
        <v>0</v>
      </c>
      <c r="BQ31">
        <v>4.2699999999999996</v>
      </c>
      <c r="BR31">
        <v>1.94</v>
      </c>
      <c r="BS31">
        <v>0.41</v>
      </c>
      <c r="BT31">
        <v>0</v>
      </c>
      <c r="BU31">
        <v>0</v>
      </c>
      <c r="BV31">
        <v>0</v>
      </c>
      <c r="BW31">
        <f t="shared" si="2"/>
        <v>60.059999999999988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1.9348000000000001</v>
      </c>
      <c r="K32">
        <v>114.505675</v>
      </c>
      <c r="L32">
        <v>354.90486900000002</v>
      </c>
      <c r="M32">
        <v>79.326800000000006</v>
      </c>
      <c r="N32">
        <v>84.055160999999998</v>
      </c>
      <c r="O32">
        <v>119.63412599999999</v>
      </c>
      <c r="P32">
        <v>130.73608100000001</v>
      </c>
      <c r="Q32">
        <v>10.922746999999999</v>
      </c>
      <c r="R32">
        <v>21.515370999999998</v>
      </c>
      <c r="S32">
        <v>13.035814999999999</v>
      </c>
      <c r="T32">
        <v>0</v>
      </c>
      <c r="U32">
        <v>365.67720000000003</v>
      </c>
      <c r="V32">
        <v>0</v>
      </c>
      <c r="W32">
        <v>15.798513</v>
      </c>
      <c r="X32">
        <v>70.107574999999997</v>
      </c>
      <c r="Y32">
        <v>0</v>
      </c>
      <c r="Z32">
        <v>6.3401459999999998</v>
      </c>
      <c r="AA32">
        <v>41.269283999999999</v>
      </c>
      <c r="AB32">
        <v>38.222090000000001</v>
      </c>
      <c r="AC32">
        <v>28.115359999999999</v>
      </c>
      <c r="AD32">
        <v>35.398811000000002</v>
      </c>
      <c r="AE32">
        <v>47.824924000000003</v>
      </c>
      <c r="AF32">
        <v>8.5847079999999991</v>
      </c>
      <c r="AG32">
        <v>37.504550000000002</v>
      </c>
      <c r="AH32">
        <v>147.95464000000001</v>
      </c>
      <c r="AI32">
        <v>64.03801</v>
      </c>
      <c r="AJ32">
        <v>0</v>
      </c>
      <c r="AK32">
        <v>49.596276000000003</v>
      </c>
      <c r="AL32">
        <v>80.936554000000001</v>
      </c>
      <c r="AM32">
        <v>15.288836</v>
      </c>
      <c r="AN32">
        <v>0.66622899999999996</v>
      </c>
      <c r="AO32">
        <v>19.909092000000001</v>
      </c>
      <c r="AP32">
        <v>10.533535000000001</v>
      </c>
      <c r="AQ32">
        <v>0</v>
      </c>
      <c r="AR32">
        <v>46.992421999999998</v>
      </c>
      <c r="AS32">
        <v>30.857527999999999</v>
      </c>
      <c r="AT32">
        <v>10.880928000000001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60.059999999999988</v>
      </c>
      <c r="BA32">
        <f t="shared" si="1"/>
        <v>2163.1286559999999</v>
      </c>
      <c r="BD32">
        <v>15.53</v>
      </c>
      <c r="BE32">
        <v>6.89</v>
      </c>
      <c r="BF32">
        <v>0.93</v>
      </c>
      <c r="BG32">
        <v>3.96</v>
      </c>
      <c r="BH32">
        <v>4.4800000000000004</v>
      </c>
      <c r="BI32">
        <v>4.3099999999999996</v>
      </c>
      <c r="BJ32">
        <v>1.41</v>
      </c>
      <c r="BK32">
        <v>2.92</v>
      </c>
      <c r="BL32">
        <v>1.9</v>
      </c>
      <c r="BM32">
        <v>1.54</v>
      </c>
      <c r="BN32">
        <v>0.5</v>
      </c>
      <c r="BO32">
        <v>9.07</v>
      </c>
      <c r="BP32">
        <v>0</v>
      </c>
      <c r="BQ32">
        <v>4.2699999999999996</v>
      </c>
      <c r="BR32">
        <v>1.94</v>
      </c>
      <c r="BS32">
        <v>0.41</v>
      </c>
      <c r="BT32">
        <v>0</v>
      </c>
      <c r="BU32">
        <v>0</v>
      </c>
      <c r="BV32">
        <v>0</v>
      </c>
      <c r="BW32">
        <f t="shared" si="2"/>
        <v>60.059999999999988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1.9348000000000001</v>
      </c>
      <c r="K33">
        <v>114.514163</v>
      </c>
      <c r="L33">
        <v>354.90486900000002</v>
      </c>
      <c r="M33">
        <v>79.326800000000006</v>
      </c>
      <c r="N33">
        <v>84.055160999999998</v>
      </c>
      <c r="O33">
        <v>119.63412599999999</v>
      </c>
      <c r="P33">
        <v>130.73608100000001</v>
      </c>
      <c r="Q33">
        <v>9.3573229999999992</v>
      </c>
      <c r="R33">
        <v>21.515370999999998</v>
      </c>
      <c r="S33">
        <v>13.035814999999999</v>
      </c>
      <c r="T33">
        <v>0</v>
      </c>
      <c r="U33">
        <v>365.67720000000003</v>
      </c>
      <c r="V33">
        <v>0</v>
      </c>
      <c r="W33">
        <v>15.798513</v>
      </c>
      <c r="X33">
        <v>70.107574999999997</v>
      </c>
      <c r="Y33">
        <v>0</v>
      </c>
      <c r="Z33">
        <v>6.3401459999999998</v>
      </c>
      <c r="AA33">
        <v>41.269283999999999</v>
      </c>
      <c r="AB33">
        <v>38.222090000000001</v>
      </c>
      <c r="AC33">
        <v>28.115359999999999</v>
      </c>
      <c r="AD33">
        <v>35.398811000000002</v>
      </c>
      <c r="AE33">
        <v>47.824924000000003</v>
      </c>
      <c r="AF33">
        <v>8.5847079999999991</v>
      </c>
      <c r="AG33">
        <v>37.504550000000002</v>
      </c>
      <c r="AH33">
        <v>147.95464000000001</v>
      </c>
      <c r="AI33">
        <v>64.03801</v>
      </c>
      <c r="AJ33">
        <v>0</v>
      </c>
      <c r="AK33">
        <v>49.596276000000003</v>
      </c>
      <c r="AL33">
        <v>76.777314000000004</v>
      </c>
      <c r="AM33">
        <v>15.288836</v>
      </c>
      <c r="AN33">
        <v>0.66622899999999996</v>
      </c>
      <c r="AO33">
        <v>19.909092000000001</v>
      </c>
      <c r="AP33">
        <v>8.0550560000000004</v>
      </c>
      <c r="AQ33">
        <v>0</v>
      </c>
      <c r="AR33">
        <v>46.992421999999998</v>
      </c>
      <c r="AS33">
        <v>30.857527999999999</v>
      </c>
      <c r="AT33">
        <v>10.880928000000001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60.11</v>
      </c>
      <c r="BA33">
        <f t="shared" si="1"/>
        <v>2154.9840009999998</v>
      </c>
      <c r="BD33">
        <v>15.53</v>
      </c>
      <c r="BE33">
        <v>6.89</v>
      </c>
      <c r="BF33">
        <v>0.93</v>
      </c>
      <c r="BG33">
        <v>3.96</v>
      </c>
      <c r="BH33">
        <v>4.4800000000000004</v>
      </c>
      <c r="BI33">
        <v>4.3099999999999996</v>
      </c>
      <c r="BJ33">
        <v>1.46</v>
      </c>
      <c r="BK33">
        <v>2.92</v>
      </c>
      <c r="BL33">
        <v>1.9</v>
      </c>
      <c r="BM33">
        <v>1.54</v>
      </c>
      <c r="BN33">
        <v>0.5</v>
      </c>
      <c r="BO33">
        <v>9.07</v>
      </c>
      <c r="BP33">
        <v>0</v>
      </c>
      <c r="BQ33">
        <v>4.2699999999999996</v>
      </c>
      <c r="BR33">
        <v>1.94</v>
      </c>
      <c r="BS33">
        <v>0.41</v>
      </c>
      <c r="BT33">
        <v>0</v>
      </c>
      <c r="BU33">
        <v>0</v>
      </c>
      <c r="BV33">
        <v>0</v>
      </c>
      <c r="BW33">
        <f t="shared" si="2"/>
        <v>60.11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1.9348000000000001</v>
      </c>
      <c r="K34">
        <v>114.505675</v>
      </c>
      <c r="L34">
        <v>354.90486900000002</v>
      </c>
      <c r="M34">
        <v>79.326800000000006</v>
      </c>
      <c r="N34">
        <v>84.055160999999998</v>
      </c>
      <c r="O34">
        <v>119.63412599999999</v>
      </c>
      <c r="P34">
        <v>130.73608100000001</v>
      </c>
      <c r="Q34">
        <v>9.3573229999999992</v>
      </c>
      <c r="R34">
        <v>21.515370999999998</v>
      </c>
      <c r="S34">
        <v>13.035814999999999</v>
      </c>
      <c r="T34">
        <v>0</v>
      </c>
      <c r="U34">
        <v>365.67720000000003</v>
      </c>
      <c r="V34">
        <v>0</v>
      </c>
      <c r="W34">
        <v>15.798513</v>
      </c>
      <c r="X34">
        <v>70.107574999999997</v>
      </c>
      <c r="Y34">
        <v>0</v>
      </c>
      <c r="Z34">
        <v>6.3401459999999998</v>
      </c>
      <c r="AA34">
        <v>41.269283999999999</v>
      </c>
      <c r="AB34">
        <v>38.222090000000001</v>
      </c>
      <c r="AC34">
        <v>28.115359999999999</v>
      </c>
      <c r="AD34">
        <v>35.398811000000002</v>
      </c>
      <c r="AE34">
        <v>47.824924000000003</v>
      </c>
      <c r="AF34">
        <v>8.5847079999999991</v>
      </c>
      <c r="AG34">
        <v>37.504550000000002</v>
      </c>
      <c r="AH34">
        <v>147.95464000000001</v>
      </c>
      <c r="AI34">
        <v>64.03801</v>
      </c>
      <c r="AJ34">
        <v>0</v>
      </c>
      <c r="AK34">
        <v>49.596276000000003</v>
      </c>
      <c r="AL34">
        <v>76.777314000000004</v>
      </c>
      <c r="AM34">
        <v>15.288836</v>
      </c>
      <c r="AN34">
        <v>0.66622899999999996</v>
      </c>
      <c r="AO34">
        <v>19.909092000000001</v>
      </c>
      <c r="AP34">
        <v>5.5765770000000003</v>
      </c>
      <c r="AQ34">
        <v>0</v>
      </c>
      <c r="AR34">
        <v>46.992421999999998</v>
      </c>
      <c r="AS34">
        <v>30.857527999999999</v>
      </c>
      <c r="AT34">
        <v>10.880928000000001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60.11</v>
      </c>
      <c r="BA34">
        <f t="shared" si="1"/>
        <v>2152.497034</v>
      </c>
      <c r="BD34">
        <v>15.53</v>
      </c>
      <c r="BE34">
        <v>6.89</v>
      </c>
      <c r="BF34">
        <v>0.93</v>
      </c>
      <c r="BG34">
        <v>3.96</v>
      </c>
      <c r="BH34">
        <v>4.4800000000000004</v>
      </c>
      <c r="BI34">
        <v>4.3099999999999996</v>
      </c>
      <c r="BJ34">
        <v>1.46</v>
      </c>
      <c r="BK34">
        <v>2.92</v>
      </c>
      <c r="BL34">
        <v>1.9</v>
      </c>
      <c r="BM34">
        <v>1.54</v>
      </c>
      <c r="BN34">
        <v>0.5</v>
      </c>
      <c r="BO34">
        <v>9.07</v>
      </c>
      <c r="BP34">
        <v>0</v>
      </c>
      <c r="BQ34">
        <v>4.2699999999999996</v>
      </c>
      <c r="BR34">
        <v>1.94</v>
      </c>
      <c r="BS34">
        <v>0.41</v>
      </c>
      <c r="BT34">
        <v>0</v>
      </c>
      <c r="BU34">
        <v>0</v>
      </c>
      <c r="BV34">
        <v>0</v>
      </c>
      <c r="BW34">
        <f t="shared" si="2"/>
        <v>60.11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1.9348000000000001</v>
      </c>
      <c r="K35">
        <v>114.514163</v>
      </c>
      <c r="L35">
        <v>354.90486900000002</v>
      </c>
      <c r="M35">
        <v>79.326800000000006</v>
      </c>
      <c r="N35">
        <v>84.055160999999998</v>
      </c>
      <c r="O35">
        <v>119.63412599999999</v>
      </c>
      <c r="P35">
        <v>130.73608100000001</v>
      </c>
      <c r="Q35">
        <v>2.9022000000000001</v>
      </c>
      <c r="R35">
        <v>21.515370999999998</v>
      </c>
      <c r="S35">
        <v>13.035814999999999</v>
      </c>
      <c r="T35">
        <v>0</v>
      </c>
      <c r="U35">
        <v>365.67720000000003</v>
      </c>
      <c r="V35">
        <v>0</v>
      </c>
      <c r="W35">
        <v>15.798513</v>
      </c>
      <c r="X35">
        <v>70.107574999999997</v>
      </c>
      <c r="Y35">
        <v>0</v>
      </c>
      <c r="Z35">
        <v>12.769679999999999</v>
      </c>
      <c r="AA35">
        <v>41.269283999999999</v>
      </c>
      <c r="AB35">
        <v>38.222090000000001</v>
      </c>
      <c r="AC35">
        <v>28.115359999999999</v>
      </c>
      <c r="AD35">
        <v>35.398811000000002</v>
      </c>
      <c r="AE35">
        <v>47.824924000000003</v>
      </c>
      <c r="AF35">
        <v>8.5847079999999991</v>
      </c>
      <c r="AG35">
        <v>37.504550000000002</v>
      </c>
      <c r="AH35">
        <v>147.95464000000001</v>
      </c>
      <c r="AI35">
        <v>64.03801</v>
      </c>
      <c r="AJ35">
        <v>0</v>
      </c>
      <c r="AK35">
        <v>49.596276000000003</v>
      </c>
      <c r="AL35">
        <v>76.777314000000004</v>
      </c>
      <c r="AM35">
        <v>15.288836</v>
      </c>
      <c r="AN35">
        <v>0.66622899999999996</v>
      </c>
      <c r="AO35">
        <v>21.33117</v>
      </c>
      <c r="AP35">
        <v>5.5765770000000003</v>
      </c>
      <c r="AQ35">
        <v>0</v>
      </c>
      <c r="AR35">
        <v>46.992421999999998</v>
      </c>
      <c r="AS35">
        <v>30.857527999999999</v>
      </c>
      <c r="AT35">
        <v>10.880928000000001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60.059999999999988</v>
      </c>
      <c r="BA35">
        <f t="shared" si="1"/>
        <v>2153.8520109999999</v>
      </c>
      <c r="BD35">
        <v>15.53</v>
      </c>
      <c r="BE35">
        <v>6.89</v>
      </c>
      <c r="BF35">
        <v>0.93</v>
      </c>
      <c r="BG35">
        <v>3.96</v>
      </c>
      <c r="BH35">
        <v>4.4800000000000004</v>
      </c>
      <c r="BI35">
        <v>4.3099999999999996</v>
      </c>
      <c r="BJ35">
        <v>1.41</v>
      </c>
      <c r="BK35">
        <v>2.92</v>
      </c>
      <c r="BL35">
        <v>1.9</v>
      </c>
      <c r="BM35">
        <v>1.54</v>
      </c>
      <c r="BN35">
        <v>0.5</v>
      </c>
      <c r="BO35">
        <v>9.07</v>
      </c>
      <c r="BP35">
        <v>0</v>
      </c>
      <c r="BQ35">
        <v>4.2699999999999996</v>
      </c>
      <c r="BR35">
        <v>1.94</v>
      </c>
      <c r="BS35">
        <v>0.41</v>
      </c>
      <c r="BT35">
        <v>0</v>
      </c>
      <c r="BU35">
        <v>0</v>
      </c>
      <c r="BV35">
        <v>0</v>
      </c>
      <c r="BW35">
        <f t="shared" si="2"/>
        <v>60.059999999999988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1.9348000000000001</v>
      </c>
      <c r="K36">
        <v>114.518477</v>
      </c>
      <c r="L36">
        <v>354.90486900000002</v>
      </c>
      <c r="M36">
        <v>79.326800000000006</v>
      </c>
      <c r="N36">
        <v>84.055160999999998</v>
      </c>
      <c r="O36">
        <v>119.63412599999999</v>
      </c>
      <c r="P36">
        <v>130.73608100000001</v>
      </c>
      <c r="Q36">
        <v>2.9022000000000001</v>
      </c>
      <c r="R36">
        <v>21.515370999999998</v>
      </c>
      <c r="S36">
        <v>13.035814999999999</v>
      </c>
      <c r="T36">
        <v>0</v>
      </c>
      <c r="U36">
        <v>365.67720000000003</v>
      </c>
      <c r="V36">
        <v>0</v>
      </c>
      <c r="W36">
        <v>15.798513</v>
      </c>
      <c r="X36">
        <v>70.107574999999997</v>
      </c>
      <c r="Y36">
        <v>0</v>
      </c>
      <c r="Z36">
        <v>12.769679999999999</v>
      </c>
      <c r="AA36">
        <v>41.269283999999999</v>
      </c>
      <c r="AB36">
        <v>38.222090000000001</v>
      </c>
      <c r="AC36">
        <v>28.115359999999999</v>
      </c>
      <c r="AD36">
        <v>35.398811000000002</v>
      </c>
      <c r="AE36">
        <v>47.824924000000003</v>
      </c>
      <c r="AF36">
        <v>8.5847079999999991</v>
      </c>
      <c r="AG36">
        <v>37.504550000000002</v>
      </c>
      <c r="AH36">
        <v>147.95464000000001</v>
      </c>
      <c r="AI36">
        <v>40.639507000000002</v>
      </c>
      <c r="AJ36">
        <v>0</v>
      </c>
      <c r="AK36">
        <v>49.596276000000003</v>
      </c>
      <c r="AL36">
        <v>76.777314000000004</v>
      </c>
      <c r="AM36">
        <v>15.288836</v>
      </c>
      <c r="AN36">
        <v>0.66622899999999996</v>
      </c>
      <c r="AO36">
        <v>21.33117</v>
      </c>
      <c r="AP36">
        <v>8.0550560000000004</v>
      </c>
      <c r="AQ36">
        <v>0</v>
      </c>
      <c r="AR36">
        <v>46.992421999999998</v>
      </c>
      <c r="AS36">
        <v>30.857527999999999</v>
      </c>
      <c r="AT36">
        <v>10.880928000000001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60.129999999999995</v>
      </c>
      <c r="BA36">
        <f t="shared" si="1"/>
        <v>2133.0063009999999</v>
      </c>
      <c r="BD36">
        <v>15.53</v>
      </c>
      <c r="BE36">
        <v>6.89</v>
      </c>
      <c r="BF36">
        <v>0.93</v>
      </c>
      <c r="BG36">
        <v>3.96</v>
      </c>
      <c r="BH36">
        <v>4.4800000000000004</v>
      </c>
      <c r="BI36">
        <v>4.3099999999999996</v>
      </c>
      <c r="BJ36">
        <v>1.48</v>
      </c>
      <c r="BK36">
        <v>2.92</v>
      </c>
      <c r="BL36">
        <v>1.9</v>
      </c>
      <c r="BM36">
        <v>1.54</v>
      </c>
      <c r="BN36">
        <v>0.5</v>
      </c>
      <c r="BO36">
        <v>9.07</v>
      </c>
      <c r="BP36">
        <v>0</v>
      </c>
      <c r="BQ36">
        <v>4.2699999999999996</v>
      </c>
      <c r="BR36">
        <v>1.94</v>
      </c>
      <c r="BS36">
        <v>0.41</v>
      </c>
      <c r="BT36">
        <v>0</v>
      </c>
      <c r="BU36">
        <v>0</v>
      </c>
      <c r="BV36">
        <v>0</v>
      </c>
      <c r="BW36">
        <f t="shared" si="2"/>
        <v>60.129999999999995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1.9348000000000001</v>
      </c>
      <c r="K37">
        <v>114.52694</v>
      </c>
      <c r="L37">
        <v>354.90486900000002</v>
      </c>
      <c r="M37">
        <v>79.326800000000006</v>
      </c>
      <c r="N37">
        <v>84.055160999999998</v>
      </c>
      <c r="O37">
        <v>119.63412599999999</v>
      </c>
      <c r="P37">
        <v>130.73608100000001</v>
      </c>
      <c r="Q37">
        <v>10.922746999999999</v>
      </c>
      <c r="R37">
        <v>21.353529999999999</v>
      </c>
      <c r="S37">
        <v>13.035814999999999</v>
      </c>
      <c r="T37">
        <v>0</v>
      </c>
      <c r="U37">
        <v>365.67720000000003</v>
      </c>
      <c r="V37">
        <v>0</v>
      </c>
      <c r="W37">
        <v>15.798513</v>
      </c>
      <c r="X37">
        <v>70.107574999999997</v>
      </c>
      <c r="Y37">
        <v>0</v>
      </c>
      <c r="Z37">
        <v>12.769679999999999</v>
      </c>
      <c r="AA37">
        <v>41.269283999999999</v>
      </c>
      <c r="AB37">
        <v>38.222090000000001</v>
      </c>
      <c r="AC37">
        <v>28.115359999999999</v>
      </c>
      <c r="AD37">
        <v>35.398811000000002</v>
      </c>
      <c r="AE37">
        <v>47.824924000000003</v>
      </c>
      <c r="AF37">
        <v>0</v>
      </c>
      <c r="AG37">
        <v>37.504550000000002</v>
      </c>
      <c r="AH37">
        <v>147.95464000000001</v>
      </c>
      <c r="AI37">
        <v>40.639507000000002</v>
      </c>
      <c r="AJ37">
        <v>0</v>
      </c>
      <c r="AK37">
        <v>49.596276000000003</v>
      </c>
      <c r="AL37">
        <v>76.777314000000004</v>
      </c>
      <c r="AM37">
        <v>15.288836</v>
      </c>
      <c r="AN37">
        <v>0.66622899999999996</v>
      </c>
      <c r="AO37">
        <v>21.33117</v>
      </c>
      <c r="AP37">
        <v>11.153155</v>
      </c>
      <c r="AQ37">
        <v>0</v>
      </c>
      <c r="AR37">
        <v>46.992421999999998</v>
      </c>
      <c r="AS37">
        <v>30.857527999999999</v>
      </c>
      <c r="AT37">
        <v>10.880928000000001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59.879999999999995</v>
      </c>
      <c r="BA37">
        <f t="shared" si="1"/>
        <v>2135.136861</v>
      </c>
      <c r="BD37">
        <v>15.53</v>
      </c>
      <c r="BE37">
        <v>6.89</v>
      </c>
      <c r="BF37">
        <v>0.93</v>
      </c>
      <c r="BG37">
        <v>3.96</v>
      </c>
      <c r="BH37">
        <v>4.4800000000000004</v>
      </c>
      <c r="BI37">
        <v>4.3099999999999996</v>
      </c>
      <c r="BJ37">
        <v>1.47</v>
      </c>
      <c r="BK37">
        <v>2.92</v>
      </c>
      <c r="BL37">
        <v>1.9</v>
      </c>
      <c r="BM37">
        <v>1.54</v>
      </c>
      <c r="BN37">
        <v>0.5</v>
      </c>
      <c r="BO37">
        <v>8.83</v>
      </c>
      <c r="BP37">
        <v>0</v>
      </c>
      <c r="BQ37">
        <v>4.2699999999999996</v>
      </c>
      <c r="BR37">
        <v>1.94</v>
      </c>
      <c r="BS37">
        <v>0.41</v>
      </c>
      <c r="BT37">
        <v>0</v>
      </c>
      <c r="BU37">
        <v>0</v>
      </c>
      <c r="BV37">
        <v>0</v>
      </c>
      <c r="BW37">
        <f t="shared" si="2"/>
        <v>59.879999999999995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1.9348000000000001</v>
      </c>
      <c r="K38">
        <v>114.518477</v>
      </c>
      <c r="L38">
        <v>354.90486900000002</v>
      </c>
      <c r="M38">
        <v>79.326800000000006</v>
      </c>
      <c r="N38">
        <v>84.055160999999998</v>
      </c>
      <c r="O38">
        <v>119.63412599999999</v>
      </c>
      <c r="P38">
        <v>130.73608100000001</v>
      </c>
      <c r="Q38">
        <v>10.922746999999999</v>
      </c>
      <c r="R38">
        <v>21.353529999999999</v>
      </c>
      <c r="S38">
        <v>13.035814999999999</v>
      </c>
      <c r="T38">
        <v>0</v>
      </c>
      <c r="U38">
        <v>365.67720000000003</v>
      </c>
      <c r="V38">
        <v>0</v>
      </c>
      <c r="W38">
        <v>15.798513</v>
      </c>
      <c r="X38">
        <v>70.107574999999997</v>
      </c>
      <c r="Y38">
        <v>0</v>
      </c>
      <c r="Z38">
        <v>12.769679999999999</v>
      </c>
      <c r="AA38">
        <v>41.269283999999999</v>
      </c>
      <c r="AB38">
        <v>38.222090000000001</v>
      </c>
      <c r="AC38">
        <v>28.115359999999999</v>
      </c>
      <c r="AD38">
        <v>35.398811000000002</v>
      </c>
      <c r="AE38">
        <v>47.824924000000003</v>
      </c>
      <c r="AF38">
        <v>0</v>
      </c>
      <c r="AG38">
        <v>37.504550000000002</v>
      </c>
      <c r="AH38">
        <v>147.95464000000001</v>
      </c>
      <c r="AI38">
        <v>40.639507000000002</v>
      </c>
      <c r="AJ38">
        <v>0</v>
      </c>
      <c r="AK38">
        <v>49.596276000000003</v>
      </c>
      <c r="AL38">
        <v>76.777314000000004</v>
      </c>
      <c r="AM38">
        <v>15.288836</v>
      </c>
      <c r="AN38">
        <v>0.66622899999999996</v>
      </c>
      <c r="AO38">
        <v>21.33117</v>
      </c>
      <c r="AP38">
        <v>11.153155</v>
      </c>
      <c r="AQ38">
        <v>0</v>
      </c>
      <c r="AR38">
        <v>46.992421999999998</v>
      </c>
      <c r="AS38">
        <v>30.857527999999999</v>
      </c>
      <c r="AT38">
        <v>10.880928000000001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59.879999999999995</v>
      </c>
      <c r="BA38">
        <f t="shared" si="1"/>
        <v>2135.1283979999998</v>
      </c>
      <c r="BD38">
        <v>15.53</v>
      </c>
      <c r="BE38">
        <v>6.89</v>
      </c>
      <c r="BF38">
        <v>0.93</v>
      </c>
      <c r="BG38">
        <v>3.96</v>
      </c>
      <c r="BH38">
        <v>4.4800000000000004</v>
      </c>
      <c r="BI38">
        <v>4.3099999999999996</v>
      </c>
      <c r="BJ38">
        <v>1.47</v>
      </c>
      <c r="BK38">
        <v>2.92</v>
      </c>
      <c r="BL38">
        <v>1.9</v>
      </c>
      <c r="BM38">
        <v>1.54</v>
      </c>
      <c r="BN38">
        <v>0.5</v>
      </c>
      <c r="BO38">
        <v>8.83</v>
      </c>
      <c r="BP38">
        <v>0</v>
      </c>
      <c r="BQ38">
        <v>4.2699999999999996</v>
      </c>
      <c r="BR38">
        <v>1.94</v>
      </c>
      <c r="BS38">
        <v>0.41</v>
      </c>
      <c r="BT38">
        <v>0</v>
      </c>
      <c r="BU38">
        <v>0</v>
      </c>
      <c r="BV38">
        <v>0</v>
      </c>
      <c r="BW38">
        <f t="shared" si="2"/>
        <v>59.879999999999995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1.9348000000000001</v>
      </c>
      <c r="K39">
        <v>114.52694</v>
      </c>
      <c r="L39">
        <v>354.90486900000002</v>
      </c>
      <c r="M39">
        <v>79.326800000000006</v>
      </c>
      <c r="N39">
        <v>84.055160999999998</v>
      </c>
      <c r="O39">
        <v>119.63412599999999</v>
      </c>
      <c r="P39">
        <v>130.73608100000001</v>
      </c>
      <c r="Q39">
        <v>11.607354000000001</v>
      </c>
      <c r="R39">
        <v>22.109522999999999</v>
      </c>
      <c r="S39">
        <v>13.035814999999999</v>
      </c>
      <c r="T39">
        <v>0</v>
      </c>
      <c r="U39">
        <v>365.67720000000003</v>
      </c>
      <c r="V39">
        <v>0</v>
      </c>
      <c r="W39">
        <v>29.915490999999999</v>
      </c>
      <c r="X39">
        <v>115.52731799999999</v>
      </c>
      <c r="Y39">
        <v>0</v>
      </c>
      <c r="Z39">
        <v>12.769679999999999</v>
      </c>
      <c r="AA39">
        <v>41.269283999999999</v>
      </c>
      <c r="AB39">
        <v>38.222090000000001</v>
      </c>
      <c r="AC39">
        <v>28.115359999999999</v>
      </c>
      <c r="AD39">
        <v>35.398811000000002</v>
      </c>
      <c r="AE39">
        <v>47.824924000000003</v>
      </c>
      <c r="AF39">
        <v>0</v>
      </c>
      <c r="AG39">
        <v>37.504550000000002</v>
      </c>
      <c r="AH39">
        <v>147.95464000000001</v>
      </c>
      <c r="AI39">
        <v>40.639507000000002</v>
      </c>
      <c r="AJ39">
        <v>0</v>
      </c>
      <c r="AK39">
        <v>49.596276000000003</v>
      </c>
      <c r="AL39">
        <v>76.777314000000004</v>
      </c>
      <c r="AM39">
        <v>15.288836</v>
      </c>
      <c r="AN39">
        <v>0.66622899999999996</v>
      </c>
      <c r="AO39">
        <v>21.046754</v>
      </c>
      <c r="AP39">
        <v>11.153155</v>
      </c>
      <c r="AQ39">
        <v>0</v>
      </c>
      <c r="AR39">
        <v>46.992421999999998</v>
      </c>
      <c r="AS39">
        <v>30.857527999999999</v>
      </c>
      <c r="AT39">
        <v>10.880928000000001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59.879999999999995</v>
      </c>
      <c r="BA39">
        <f t="shared" si="1"/>
        <v>2195.8297659999998</v>
      </c>
      <c r="BD39">
        <v>15.53</v>
      </c>
      <c r="BE39">
        <v>6.89</v>
      </c>
      <c r="BF39">
        <v>0.93</v>
      </c>
      <c r="BG39">
        <v>3.96</v>
      </c>
      <c r="BH39">
        <v>4.4800000000000004</v>
      </c>
      <c r="BI39">
        <v>4.3099999999999996</v>
      </c>
      <c r="BJ39">
        <v>1.47</v>
      </c>
      <c r="BK39">
        <v>2.92</v>
      </c>
      <c r="BL39">
        <v>1.9</v>
      </c>
      <c r="BM39">
        <v>1.54</v>
      </c>
      <c r="BN39">
        <v>0.5</v>
      </c>
      <c r="BO39">
        <v>8.83</v>
      </c>
      <c r="BP39">
        <v>0</v>
      </c>
      <c r="BQ39">
        <v>4.2699999999999996</v>
      </c>
      <c r="BR39">
        <v>1.94</v>
      </c>
      <c r="BS39">
        <v>0.41</v>
      </c>
      <c r="BT39">
        <v>0</v>
      </c>
      <c r="BU39">
        <v>0</v>
      </c>
      <c r="BV39">
        <v>0</v>
      </c>
      <c r="BW39">
        <f t="shared" si="2"/>
        <v>59.879999999999995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1.9348000000000001</v>
      </c>
      <c r="K40">
        <v>114.518477</v>
      </c>
      <c r="L40">
        <v>354.90486900000002</v>
      </c>
      <c r="M40">
        <v>79.326800000000006</v>
      </c>
      <c r="N40">
        <v>84.055160999999998</v>
      </c>
      <c r="O40">
        <v>119.63412599999999</v>
      </c>
      <c r="P40">
        <v>130.73608100000001</v>
      </c>
      <c r="Q40">
        <v>11.607354000000001</v>
      </c>
      <c r="R40">
        <v>22.109522999999999</v>
      </c>
      <c r="S40">
        <v>13.035814999999999</v>
      </c>
      <c r="T40">
        <v>0</v>
      </c>
      <c r="U40">
        <v>365.67720000000003</v>
      </c>
      <c r="V40">
        <v>0</v>
      </c>
      <c r="W40">
        <v>29.915490999999999</v>
      </c>
      <c r="X40">
        <v>118.275195</v>
      </c>
      <c r="Y40">
        <v>0</v>
      </c>
      <c r="Z40">
        <v>19.154520000000002</v>
      </c>
      <c r="AA40">
        <v>41.269283999999999</v>
      </c>
      <c r="AB40">
        <v>38.222090000000001</v>
      </c>
      <c r="AC40">
        <v>28.115359999999999</v>
      </c>
      <c r="AD40">
        <v>35.398811000000002</v>
      </c>
      <c r="AE40">
        <v>47.824924000000003</v>
      </c>
      <c r="AF40">
        <v>0</v>
      </c>
      <c r="AG40">
        <v>37.504550000000002</v>
      </c>
      <c r="AH40">
        <v>147.95464000000001</v>
      </c>
      <c r="AI40">
        <v>40.639507000000002</v>
      </c>
      <c r="AJ40">
        <v>0</v>
      </c>
      <c r="AK40">
        <v>49.596276000000003</v>
      </c>
      <c r="AL40">
        <v>76.777314000000004</v>
      </c>
      <c r="AM40">
        <v>15.288836</v>
      </c>
      <c r="AN40">
        <v>0.66622899999999996</v>
      </c>
      <c r="AO40">
        <v>21.046754</v>
      </c>
      <c r="AP40">
        <v>11.153155</v>
      </c>
      <c r="AQ40">
        <v>0</v>
      </c>
      <c r="AR40">
        <v>46.992421999999998</v>
      </c>
      <c r="AS40">
        <v>30.857527999999999</v>
      </c>
      <c r="AT40">
        <v>10.880928000000001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59.879999999999995</v>
      </c>
      <c r="BA40">
        <f t="shared" si="1"/>
        <v>2204.9540200000001</v>
      </c>
      <c r="BD40">
        <v>15.53</v>
      </c>
      <c r="BE40">
        <v>6.89</v>
      </c>
      <c r="BF40">
        <v>0.93</v>
      </c>
      <c r="BG40">
        <v>3.96</v>
      </c>
      <c r="BH40">
        <v>4.4800000000000004</v>
      </c>
      <c r="BI40">
        <v>4.3099999999999996</v>
      </c>
      <c r="BJ40">
        <v>1.47</v>
      </c>
      <c r="BK40">
        <v>2.92</v>
      </c>
      <c r="BL40">
        <v>1.9</v>
      </c>
      <c r="BM40">
        <v>1.54</v>
      </c>
      <c r="BN40">
        <v>0.5</v>
      </c>
      <c r="BO40">
        <v>8.83</v>
      </c>
      <c r="BP40">
        <v>0</v>
      </c>
      <c r="BQ40">
        <v>4.2699999999999996</v>
      </c>
      <c r="BR40">
        <v>1.94</v>
      </c>
      <c r="BS40">
        <v>0.41</v>
      </c>
      <c r="BT40">
        <v>0</v>
      </c>
      <c r="BU40">
        <v>0</v>
      </c>
      <c r="BV40">
        <v>0</v>
      </c>
      <c r="BW40">
        <f t="shared" si="2"/>
        <v>59.879999999999995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1.9348000000000001</v>
      </c>
      <c r="K41">
        <v>114.526517</v>
      </c>
      <c r="L41">
        <v>354.90486900000002</v>
      </c>
      <c r="M41">
        <v>79.326800000000006</v>
      </c>
      <c r="N41">
        <v>84.055160999999998</v>
      </c>
      <c r="O41">
        <v>119.63412599999999</v>
      </c>
      <c r="P41">
        <v>130.73608100000001</v>
      </c>
      <c r="Q41">
        <v>2.9022000000000001</v>
      </c>
      <c r="R41">
        <v>22.109522999999999</v>
      </c>
      <c r="S41">
        <v>13.681399000000001</v>
      </c>
      <c r="T41">
        <v>0</v>
      </c>
      <c r="U41">
        <v>365.67720000000003</v>
      </c>
      <c r="V41">
        <v>0</v>
      </c>
      <c r="W41">
        <v>29.915490999999999</v>
      </c>
      <c r="X41">
        <v>118.275195</v>
      </c>
      <c r="Y41">
        <v>0</v>
      </c>
      <c r="Z41">
        <v>19.154520000000002</v>
      </c>
      <c r="AA41">
        <v>41.269283999999999</v>
      </c>
      <c r="AB41">
        <v>38.222090000000001</v>
      </c>
      <c r="AC41">
        <v>28.115359999999999</v>
      </c>
      <c r="AD41">
        <v>35.398811000000002</v>
      </c>
      <c r="AE41">
        <v>47.824924000000003</v>
      </c>
      <c r="AF41">
        <v>0</v>
      </c>
      <c r="AG41">
        <v>37.504550000000002</v>
      </c>
      <c r="AH41">
        <v>147.95464000000001</v>
      </c>
      <c r="AI41">
        <v>40.639507000000002</v>
      </c>
      <c r="AJ41">
        <v>0</v>
      </c>
      <c r="AK41">
        <v>49.596276000000003</v>
      </c>
      <c r="AL41">
        <v>76.777314000000004</v>
      </c>
      <c r="AM41">
        <v>15.288836</v>
      </c>
      <c r="AN41">
        <v>0.66622899999999996</v>
      </c>
      <c r="AO41">
        <v>21.046754</v>
      </c>
      <c r="AP41">
        <v>11.153155</v>
      </c>
      <c r="AQ41">
        <v>0</v>
      </c>
      <c r="AR41">
        <v>46.992421999999998</v>
      </c>
      <c r="AS41">
        <v>30.857527999999999</v>
      </c>
      <c r="AT41">
        <v>10.880928000000001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59.879999999999995</v>
      </c>
      <c r="BA41">
        <f t="shared" si="1"/>
        <v>2196.9024899999999</v>
      </c>
      <c r="BD41">
        <v>15.53</v>
      </c>
      <c r="BE41">
        <v>6.89</v>
      </c>
      <c r="BF41">
        <v>0.93</v>
      </c>
      <c r="BG41">
        <v>3.96</v>
      </c>
      <c r="BH41">
        <v>4.4800000000000004</v>
      </c>
      <c r="BI41">
        <v>4.3099999999999996</v>
      </c>
      <c r="BJ41">
        <v>1.47</v>
      </c>
      <c r="BK41">
        <v>2.92</v>
      </c>
      <c r="BL41">
        <v>1.9</v>
      </c>
      <c r="BM41">
        <v>1.54</v>
      </c>
      <c r="BN41">
        <v>0.5</v>
      </c>
      <c r="BO41">
        <v>8.83</v>
      </c>
      <c r="BP41">
        <v>0</v>
      </c>
      <c r="BQ41">
        <v>4.2699999999999996</v>
      </c>
      <c r="BR41">
        <v>1.94</v>
      </c>
      <c r="BS41">
        <v>0.41</v>
      </c>
      <c r="BT41">
        <v>0</v>
      </c>
      <c r="BU41">
        <v>0</v>
      </c>
      <c r="BV41">
        <v>0</v>
      </c>
      <c r="BW41">
        <f t="shared" si="2"/>
        <v>59.879999999999995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1.9348000000000001</v>
      </c>
      <c r="K42">
        <v>113.516552</v>
      </c>
      <c r="L42">
        <v>353.32189399999999</v>
      </c>
      <c r="M42">
        <v>79.326800000000006</v>
      </c>
      <c r="N42">
        <v>84.055160999999998</v>
      </c>
      <c r="O42">
        <v>119.63412599999999</v>
      </c>
      <c r="P42">
        <v>130.73608100000001</v>
      </c>
      <c r="Q42">
        <v>12.173083999999999</v>
      </c>
      <c r="R42">
        <v>23.815162999999998</v>
      </c>
      <c r="S42">
        <v>15.08225</v>
      </c>
      <c r="T42">
        <v>0</v>
      </c>
      <c r="U42">
        <v>365.67720000000003</v>
      </c>
      <c r="V42">
        <v>0</v>
      </c>
      <c r="W42">
        <v>29.915490999999999</v>
      </c>
      <c r="X42">
        <v>118.275195</v>
      </c>
      <c r="Y42">
        <v>0</v>
      </c>
      <c r="Z42">
        <v>19.154520000000002</v>
      </c>
      <c r="AA42">
        <v>41.269283999999999</v>
      </c>
      <c r="AB42">
        <v>38.222090000000001</v>
      </c>
      <c r="AC42">
        <v>28.115359999999999</v>
      </c>
      <c r="AD42">
        <v>35.398811000000002</v>
      </c>
      <c r="AE42">
        <v>47.824924000000003</v>
      </c>
      <c r="AF42">
        <v>0</v>
      </c>
      <c r="AG42">
        <v>37.504550000000002</v>
      </c>
      <c r="AH42">
        <v>147.95464000000001</v>
      </c>
      <c r="AI42">
        <v>40.639507000000002</v>
      </c>
      <c r="AJ42">
        <v>0</v>
      </c>
      <c r="AK42">
        <v>49.596276000000003</v>
      </c>
      <c r="AL42">
        <v>76.777314000000004</v>
      </c>
      <c r="AM42">
        <v>15.288836</v>
      </c>
      <c r="AN42">
        <v>0.66622899999999996</v>
      </c>
      <c r="AO42">
        <v>21.046754</v>
      </c>
      <c r="AP42">
        <v>11.153155</v>
      </c>
      <c r="AQ42">
        <v>0</v>
      </c>
      <c r="AR42">
        <v>46.992421999999998</v>
      </c>
      <c r="AS42">
        <v>30.857527999999999</v>
      </c>
      <c r="AT42">
        <v>10.880928000000001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59.879999999999995</v>
      </c>
      <c r="BA42">
        <f t="shared" si="1"/>
        <v>2206.686925</v>
      </c>
      <c r="BD42">
        <v>15.53</v>
      </c>
      <c r="BE42">
        <v>6.89</v>
      </c>
      <c r="BF42">
        <v>0.93</v>
      </c>
      <c r="BG42">
        <v>3.96</v>
      </c>
      <c r="BH42">
        <v>4.4800000000000004</v>
      </c>
      <c r="BI42">
        <v>4.3099999999999996</v>
      </c>
      <c r="BJ42">
        <v>1.47</v>
      </c>
      <c r="BK42">
        <v>2.92</v>
      </c>
      <c r="BL42">
        <v>1.9</v>
      </c>
      <c r="BM42">
        <v>1.54</v>
      </c>
      <c r="BN42">
        <v>0.5</v>
      </c>
      <c r="BO42">
        <v>8.83</v>
      </c>
      <c r="BP42">
        <v>0</v>
      </c>
      <c r="BQ42">
        <v>4.2699999999999996</v>
      </c>
      <c r="BR42">
        <v>1.94</v>
      </c>
      <c r="BS42">
        <v>0.41</v>
      </c>
      <c r="BT42">
        <v>0</v>
      </c>
      <c r="BU42">
        <v>0</v>
      </c>
      <c r="BV42">
        <v>0</v>
      </c>
      <c r="BW42">
        <f t="shared" si="2"/>
        <v>59.879999999999995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1.9348000000000001</v>
      </c>
      <c r="K43">
        <v>114.526517</v>
      </c>
      <c r="L43">
        <v>402.4117</v>
      </c>
      <c r="M43">
        <v>79.326800000000006</v>
      </c>
      <c r="N43">
        <v>84.055160999999998</v>
      </c>
      <c r="O43">
        <v>119.63412599999999</v>
      </c>
      <c r="P43">
        <v>130.73608100000001</v>
      </c>
      <c r="Q43">
        <v>12.173083999999999</v>
      </c>
      <c r="R43">
        <v>23.815162999999998</v>
      </c>
      <c r="S43">
        <v>15.08225</v>
      </c>
      <c r="T43">
        <v>0</v>
      </c>
      <c r="U43">
        <v>365.67720000000003</v>
      </c>
      <c r="V43">
        <v>8.8077900000000007</v>
      </c>
      <c r="W43">
        <v>29.915490999999999</v>
      </c>
      <c r="X43">
        <v>118.275195</v>
      </c>
      <c r="Y43">
        <v>0</v>
      </c>
      <c r="Z43">
        <v>19.154520000000002</v>
      </c>
      <c r="AA43">
        <v>41.269283999999999</v>
      </c>
      <c r="AB43">
        <v>38.222090000000001</v>
      </c>
      <c r="AC43">
        <v>28.115359999999999</v>
      </c>
      <c r="AD43">
        <v>35.398811000000002</v>
      </c>
      <c r="AE43">
        <v>47.824924000000003</v>
      </c>
      <c r="AF43">
        <v>0</v>
      </c>
      <c r="AG43">
        <v>37.504550000000002</v>
      </c>
      <c r="AH43">
        <v>147.95464000000001</v>
      </c>
      <c r="AI43">
        <v>55.417509000000003</v>
      </c>
      <c r="AJ43">
        <v>0</v>
      </c>
      <c r="AK43">
        <v>49.596276000000003</v>
      </c>
      <c r="AL43">
        <v>76.777314000000004</v>
      </c>
      <c r="AM43">
        <v>15.288836</v>
      </c>
      <c r="AN43">
        <v>0.66622899999999996</v>
      </c>
      <c r="AO43">
        <v>21.046754</v>
      </c>
      <c r="AP43">
        <v>11.153155</v>
      </c>
      <c r="AQ43">
        <v>0</v>
      </c>
      <c r="AR43">
        <v>46.992421999999998</v>
      </c>
      <c r="AS43">
        <v>30.857527999999999</v>
      </c>
      <c r="AT43">
        <v>10.880928000000001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59.819999999999993</v>
      </c>
      <c r="BA43">
        <f t="shared" si="1"/>
        <v>2280.3124880000005</v>
      </c>
      <c r="BD43">
        <v>15.53</v>
      </c>
      <c r="BE43">
        <v>6.89</v>
      </c>
      <c r="BF43">
        <v>0.93</v>
      </c>
      <c r="BG43">
        <v>3.96</v>
      </c>
      <c r="BH43">
        <v>4.4800000000000004</v>
      </c>
      <c r="BI43">
        <v>4.3099999999999996</v>
      </c>
      <c r="BJ43">
        <v>1.41</v>
      </c>
      <c r="BK43">
        <v>2.92</v>
      </c>
      <c r="BL43">
        <v>1.9</v>
      </c>
      <c r="BM43">
        <v>1.54</v>
      </c>
      <c r="BN43">
        <v>0.5</v>
      </c>
      <c r="BO43">
        <v>8.83</v>
      </c>
      <c r="BP43">
        <v>0</v>
      </c>
      <c r="BQ43">
        <v>4.2699999999999996</v>
      </c>
      <c r="BR43">
        <v>1.94</v>
      </c>
      <c r="BS43">
        <v>0.41</v>
      </c>
      <c r="BT43">
        <v>0</v>
      </c>
      <c r="BU43">
        <v>0</v>
      </c>
      <c r="BV43">
        <v>0</v>
      </c>
      <c r="BW43">
        <f t="shared" si="2"/>
        <v>59.819999999999993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1.9348000000000001</v>
      </c>
      <c r="K44">
        <v>114.51805299999999</v>
      </c>
      <c r="L44">
        <v>402.4117</v>
      </c>
      <c r="M44">
        <v>79.326800000000006</v>
      </c>
      <c r="N44">
        <v>84.055160999999998</v>
      </c>
      <c r="O44">
        <v>119.63412599999999</v>
      </c>
      <c r="P44">
        <v>130.73608100000001</v>
      </c>
      <c r="Q44">
        <v>12.173083999999999</v>
      </c>
      <c r="R44">
        <v>23.815162999999998</v>
      </c>
      <c r="S44">
        <v>15.08225</v>
      </c>
      <c r="T44">
        <v>0</v>
      </c>
      <c r="U44">
        <v>365.67720000000003</v>
      </c>
      <c r="V44">
        <v>8.8077900000000007</v>
      </c>
      <c r="W44">
        <v>29.915490999999999</v>
      </c>
      <c r="X44">
        <v>118.275195</v>
      </c>
      <c r="Y44">
        <v>0</v>
      </c>
      <c r="Z44">
        <v>19.154520000000002</v>
      </c>
      <c r="AA44">
        <v>41.269283999999999</v>
      </c>
      <c r="AB44">
        <v>38.222090000000001</v>
      </c>
      <c r="AC44">
        <v>28.115359999999999</v>
      </c>
      <c r="AD44">
        <v>35.398811000000002</v>
      </c>
      <c r="AE44">
        <v>47.824924000000003</v>
      </c>
      <c r="AF44">
        <v>0</v>
      </c>
      <c r="AG44">
        <v>37.504550000000002</v>
      </c>
      <c r="AH44">
        <v>147.95464000000001</v>
      </c>
      <c r="AI44">
        <v>55.417509000000003</v>
      </c>
      <c r="AJ44">
        <v>0</v>
      </c>
      <c r="AK44">
        <v>49.596276000000003</v>
      </c>
      <c r="AL44">
        <v>76.777314000000004</v>
      </c>
      <c r="AM44">
        <v>15.288836</v>
      </c>
      <c r="AN44">
        <v>0.66622899999999996</v>
      </c>
      <c r="AO44">
        <v>21.046754</v>
      </c>
      <c r="AP44">
        <v>11.153155</v>
      </c>
      <c r="AQ44">
        <v>0</v>
      </c>
      <c r="AR44">
        <v>46.992421999999998</v>
      </c>
      <c r="AS44">
        <v>30.857527999999999</v>
      </c>
      <c r="AT44">
        <v>10.880928000000001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59.819999999999993</v>
      </c>
      <c r="BA44">
        <f t="shared" si="1"/>
        <v>2280.3040240000005</v>
      </c>
      <c r="BD44">
        <v>15.53</v>
      </c>
      <c r="BE44">
        <v>6.89</v>
      </c>
      <c r="BF44">
        <v>0.93</v>
      </c>
      <c r="BG44">
        <v>3.96</v>
      </c>
      <c r="BH44">
        <v>4.4800000000000004</v>
      </c>
      <c r="BI44">
        <v>4.3099999999999996</v>
      </c>
      <c r="BJ44">
        <v>1.41</v>
      </c>
      <c r="BK44">
        <v>2.92</v>
      </c>
      <c r="BL44">
        <v>1.9</v>
      </c>
      <c r="BM44">
        <v>1.54</v>
      </c>
      <c r="BN44">
        <v>0.5</v>
      </c>
      <c r="BO44">
        <v>8.83</v>
      </c>
      <c r="BP44">
        <v>0</v>
      </c>
      <c r="BQ44">
        <v>4.2699999999999996</v>
      </c>
      <c r="BR44">
        <v>1.94</v>
      </c>
      <c r="BS44">
        <v>0.41</v>
      </c>
      <c r="BT44">
        <v>0</v>
      </c>
      <c r="BU44">
        <v>0</v>
      </c>
      <c r="BV44">
        <v>0</v>
      </c>
      <c r="BW44">
        <f t="shared" si="2"/>
        <v>59.819999999999993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1.9348000000000001</v>
      </c>
      <c r="K45">
        <v>114.526517</v>
      </c>
      <c r="L45">
        <v>402.4117</v>
      </c>
      <c r="M45">
        <v>79.326800000000006</v>
      </c>
      <c r="N45">
        <v>84.055160999999998</v>
      </c>
      <c r="O45">
        <v>119.63412599999999</v>
      </c>
      <c r="P45">
        <v>130.73608100000001</v>
      </c>
      <c r="Q45">
        <v>12.173083999999999</v>
      </c>
      <c r="R45">
        <v>23.815162999999998</v>
      </c>
      <c r="S45">
        <v>15.08225</v>
      </c>
      <c r="T45">
        <v>0</v>
      </c>
      <c r="U45">
        <v>365.67720000000003</v>
      </c>
      <c r="V45">
        <v>8.8077900000000007</v>
      </c>
      <c r="W45">
        <v>29.915490999999999</v>
      </c>
      <c r="X45">
        <v>118.275195</v>
      </c>
      <c r="Y45">
        <v>0</v>
      </c>
      <c r="Z45">
        <v>0</v>
      </c>
      <c r="AA45">
        <v>41.269283999999999</v>
      </c>
      <c r="AB45">
        <v>38.222090000000001</v>
      </c>
      <c r="AC45">
        <v>28.115359999999999</v>
      </c>
      <c r="AD45">
        <v>35.398811000000002</v>
      </c>
      <c r="AE45">
        <v>47.824924000000003</v>
      </c>
      <c r="AF45">
        <v>0</v>
      </c>
      <c r="AG45">
        <v>37.504550000000002</v>
      </c>
      <c r="AH45">
        <v>147.95464000000001</v>
      </c>
      <c r="AI45">
        <v>55.417509000000003</v>
      </c>
      <c r="AJ45">
        <v>0</v>
      </c>
      <c r="AK45">
        <v>49.596276000000003</v>
      </c>
      <c r="AL45">
        <v>76.777314000000004</v>
      </c>
      <c r="AM45">
        <v>15.288836</v>
      </c>
      <c r="AN45">
        <v>0.66622899999999996</v>
      </c>
      <c r="AO45">
        <v>21.046754</v>
      </c>
      <c r="AP45">
        <v>11.153155</v>
      </c>
      <c r="AQ45">
        <v>0</v>
      </c>
      <c r="AR45">
        <v>46.992421999999998</v>
      </c>
      <c r="AS45">
        <v>30.857527999999999</v>
      </c>
      <c r="AT45">
        <v>10.880928000000001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59.97999999999999</v>
      </c>
      <c r="BA45">
        <f t="shared" si="1"/>
        <v>2261.3179680000003</v>
      </c>
      <c r="BD45">
        <v>15.53</v>
      </c>
      <c r="BE45">
        <v>6.89</v>
      </c>
      <c r="BF45">
        <v>0.93</v>
      </c>
      <c r="BG45">
        <v>3.96</v>
      </c>
      <c r="BH45">
        <v>4.4800000000000004</v>
      </c>
      <c r="BI45">
        <v>4.3099999999999996</v>
      </c>
      <c r="BJ45">
        <v>1.57</v>
      </c>
      <c r="BK45">
        <v>2.92</v>
      </c>
      <c r="BL45">
        <v>1.9</v>
      </c>
      <c r="BM45">
        <v>1.54</v>
      </c>
      <c r="BN45">
        <v>0.5</v>
      </c>
      <c r="BO45">
        <v>8.83</v>
      </c>
      <c r="BP45">
        <v>0</v>
      </c>
      <c r="BQ45">
        <v>4.2699999999999996</v>
      </c>
      <c r="BR45">
        <v>1.94</v>
      </c>
      <c r="BS45">
        <v>0.41</v>
      </c>
      <c r="BT45">
        <v>0</v>
      </c>
      <c r="BU45">
        <v>0</v>
      </c>
      <c r="BV45">
        <v>0</v>
      </c>
      <c r="BW45">
        <f t="shared" si="2"/>
        <v>59.97999999999999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1.9348000000000001</v>
      </c>
      <c r="K46">
        <v>114.51805299999999</v>
      </c>
      <c r="L46">
        <v>402.4117</v>
      </c>
      <c r="M46">
        <v>79.326800000000006</v>
      </c>
      <c r="N46">
        <v>84.055160999999998</v>
      </c>
      <c r="O46">
        <v>119.63412599999999</v>
      </c>
      <c r="P46">
        <v>130.73608100000001</v>
      </c>
      <c r="Q46">
        <v>12.173083999999999</v>
      </c>
      <c r="R46">
        <v>23.815162999999998</v>
      </c>
      <c r="S46">
        <v>15.08225</v>
      </c>
      <c r="T46">
        <v>0</v>
      </c>
      <c r="U46">
        <v>365.67720000000003</v>
      </c>
      <c r="V46">
        <v>8.8077900000000007</v>
      </c>
      <c r="W46">
        <v>29.915490999999999</v>
      </c>
      <c r="X46">
        <v>118.275195</v>
      </c>
      <c r="Y46">
        <v>0</v>
      </c>
      <c r="Z46">
        <v>0</v>
      </c>
      <c r="AA46">
        <v>41.269283999999999</v>
      </c>
      <c r="AB46">
        <v>38.222090000000001</v>
      </c>
      <c r="AC46">
        <v>28.115359999999999</v>
      </c>
      <c r="AD46">
        <v>35.398811000000002</v>
      </c>
      <c r="AE46">
        <v>47.824924000000003</v>
      </c>
      <c r="AF46">
        <v>0</v>
      </c>
      <c r="AG46">
        <v>37.504550000000002</v>
      </c>
      <c r="AH46">
        <v>147.95464000000001</v>
      </c>
      <c r="AI46">
        <v>55.417509000000003</v>
      </c>
      <c r="AJ46">
        <v>0</v>
      </c>
      <c r="AK46">
        <v>49.596276000000003</v>
      </c>
      <c r="AL46">
        <v>76.777314000000004</v>
      </c>
      <c r="AM46">
        <v>15.288836</v>
      </c>
      <c r="AN46">
        <v>0.66622899999999996</v>
      </c>
      <c r="AO46">
        <v>21.046754</v>
      </c>
      <c r="AP46">
        <v>11.153155</v>
      </c>
      <c r="AQ46">
        <v>0</v>
      </c>
      <c r="AR46">
        <v>46.992421999999998</v>
      </c>
      <c r="AS46">
        <v>30.857527999999999</v>
      </c>
      <c r="AT46">
        <v>10.880928000000001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59.97999999999999</v>
      </c>
      <c r="BA46">
        <f t="shared" si="1"/>
        <v>2261.3095040000003</v>
      </c>
      <c r="BD46">
        <v>15.53</v>
      </c>
      <c r="BE46">
        <v>6.89</v>
      </c>
      <c r="BF46">
        <v>0.93</v>
      </c>
      <c r="BG46">
        <v>3.96</v>
      </c>
      <c r="BH46">
        <v>4.4800000000000004</v>
      </c>
      <c r="BI46">
        <v>4.3099999999999996</v>
      </c>
      <c r="BJ46">
        <v>1.57</v>
      </c>
      <c r="BK46">
        <v>2.92</v>
      </c>
      <c r="BL46">
        <v>1.9</v>
      </c>
      <c r="BM46">
        <v>1.54</v>
      </c>
      <c r="BN46">
        <v>0.5</v>
      </c>
      <c r="BO46">
        <v>8.83</v>
      </c>
      <c r="BP46">
        <v>0</v>
      </c>
      <c r="BQ46">
        <v>4.2699999999999996</v>
      </c>
      <c r="BR46">
        <v>1.94</v>
      </c>
      <c r="BS46">
        <v>0.41</v>
      </c>
      <c r="BT46">
        <v>0</v>
      </c>
      <c r="BU46">
        <v>0</v>
      </c>
      <c r="BV46">
        <v>0</v>
      </c>
      <c r="BW46">
        <f t="shared" si="2"/>
        <v>59.97999999999999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1.9348000000000001</v>
      </c>
      <c r="K47">
        <v>109.31619999999999</v>
      </c>
      <c r="L47">
        <v>402.4117</v>
      </c>
      <c r="M47">
        <v>79.326800000000006</v>
      </c>
      <c r="N47">
        <v>84.055160999999998</v>
      </c>
      <c r="O47">
        <v>119.63412599999999</v>
      </c>
      <c r="P47">
        <v>130.73608100000001</v>
      </c>
      <c r="Q47">
        <v>12.173083999999999</v>
      </c>
      <c r="R47">
        <v>23.815162999999998</v>
      </c>
      <c r="S47">
        <v>15.08225</v>
      </c>
      <c r="T47">
        <v>0</v>
      </c>
      <c r="U47">
        <v>365.67720000000003</v>
      </c>
      <c r="V47">
        <v>8.8077900000000007</v>
      </c>
      <c r="W47">
        <v>29.915490999999999</v>
      </c>
      <c r="X47">
        <v>118.275195</v>
      </c>
      <c r="Y47">
        <v>0</v>
      </c>
      <c r="Z47">
        <v>0</v>
      </c>
      <c r="AA47">
        <v>41.269283999999999</v>
      </c>
      <c r="AB47">
        <v>38.222090000000001</v>
      </c>
      <c r="AC47">
        <v>28.115359999999999</v>
      </c>
      <c r="AD47">
        <v>35.398811000000002</v>
      </c>
      <c r="AE47">
        <v>47.824924000000003</v>
      </c>
      <c r="AF47">
        <v>0</v>
      </c>
      <c r="AG47">
        <v>37.504550000000002</v>
      </c>
      <c r="AH47">
        <v>147.95464000000001</v>
      </c>
      <c r="AI47">
        <v>55.417509000000003</v>
      </c>
      <c r="AJ47">
        <v>0</v>
      </c>
      <c r="AK47">
        <v>49.596276000000003</v>
      </c>
      <c r="AL47">
        <v>76.777314000000004</v>
      </c>
      <c r="AM47">
        <v>15.288836</v>
      </c>
      <c r="AN47">
        <v>0.66622899999999996</v>
      </c>
      <c r="AO47">
        <v>21.046754</v>
      </c>
      <c r="AP47">
        <v>11.153155</v>
      </c>
      <c r="AQ47">
        <v>0</v>
      </c>
      <c r="AR47">
        <v>46.992421999999998</v>
      </c>
      <c r="AS47">
        <v>30.857527999999999</v>
      </c>
      <c r="AT47">
        <v>10.880928000000001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59.879999999999995</v>
      </c>
      <c r="BA47">
        <f t="shared" si="1"/>
        <v>2256.0076510000004</v>
      </c>
      <c r="BD47">
        <v>15.53</v>
      </c>
      <c r="BE47">
        <v>6.89</v>
      </c>
      <c r="BF47">
        <v>0.93</v>
      </c>
      <c r="BG47">
        <v>3.96</v>
      </c>
      <c r="BH47">
        <v>4.4800000000000004</v>
      </c>
      <c r="BI47">
        <v>4.3099999999999996</v>
      </c>
      <c r="BJ47">
        <v>1.47</v>
      </c>
      <c r="BK47">
        <v>2.92</v>
      </c>
      <c r="BL47">
        <v>1.9</v>
      </c>
      <c r="BM47">
        <v>1.54</v>
      </c>
      <c r="BN47">
        <v>0.5</v>
      </c>
      <c r="BO47">
        <v>8.83</v>
      </c>
      <c r="BP47">
        <v>0</v>
      </c>
      <c r="BQ47">
        <v>4.2699999999999996</v>
      </c>
      <c r="BR47">
        <v>1.94</v>
      </c>
      <c r="BS47">
        <v>0.41</v>
      </c>
      <c r="BT47">
        <v>0</v>
      </c>
      <c r="BU47">
        <v>0</v>
      </c>
      <c r="BV47">
        <v>0</v>
      </c>
      <c r="BW47">
        <f t="shared" si="2"/>
        <v>59.879999999999995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1.9348000000000001</v>
      </c>
      <c r="K48">
        <v>109.31619999999999</v>
      </c>
      <c r="L48">
        <v>402.4117</v>
      </c>
      <c r="M48">
        <v>79.326800000000006</v>
      </c>
      <c r="N48">
        <v>84.055160999999998</v>
      </c>
      <c r="O48">
        <v>119.63412599999999</v>
      </c>
      <c r="P48">
        <v>130.73608100000001</v>
      </c>
      <c r="Q48">
        <v>12.173083999999999</v>
      </c>
      <c r="R48">
        <v>23.815162999999998</v>
      </c>
      <c r="S48">
        <v>15.08225</v>
      </c>
      <c r="T48">
        <v>0</v>
      </c>
      <c r="U48">
        <v>365.67720000000003</v>
      </c>
      <c r="V48">
        <v>8.8077900000000007</v>
      </c>
      <c r="W48">
        <v>29.915490999999999</v>
      </c>
      <c r="X48">
        <v>118.275195</v>
      </c>
      <c r="Y48">
        <v>0</v>
      </c>
      <c r="Z48">
        <v>0</v>
      </c>
      <c r="AA48">
        <v>41.269283999999999</v>
      </c>
      <c r="AB48">
        <v>38.222090000000001</v>
      </c>
      <c r="AC48">
        <v>28.115359999999999</v>
      </c>
      <c r="AD48">
        <v>35.398811000000002</v>
      </c>
      <c r="AE48">
        <v>47.824924000000003</v>
      </c>
      <c r="AF48">
        <v>0</v>
      </c>
      <c r="AG48">
        <v>37.504550000000002</v>
      </c>
      <c r="AH48">
        <v>147.95464000000001</v>
      </c>
      <c r="AI48">
        <v>55.417509000000003</v>
      </c>
      <c r="AJ48">
        <v>0</v>
      </c>
      <c r="AK48">
        <v>49.596276000000003</v>
      </c>
      <c r="AL48">
        <v>76.777314000000004</v>
      </c>
      <c r="AM48">
        <v>15.288836</v>
      </c>
      <c r="AN48">
        <v>0.66622899999999996</v>
      </c>
      <c r="AO48">
        <v>21.046754</v>
      </c>
      <c r="AP48">
        <v>11.153155</v>
      </c>
      <c r="AQ48">
        <v>0</v>
      </c>
      <c r="AR48">
        <v>46.992421999999998</v>
      </c>
      <c r="AS48">
        <v>30.857527999999999</v>
      </c>
      <c r="AT48">
        <v>10.880928000000001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59.879999999999995</v>
      </c>
      <c r="BA48">
        <f t="shared" si="1"/>
        <v>2256.0076510000004</v>
      </c>
      <c r="BD48">
        <v>15.53</v>
      </c>
      <c r="BE48">
        <v>6.89</v>
      </c>
      <c r="BF48">
        <v>0.93</v>
      </c>
      <c r="BG48">
        <v>3.96</v>
      </c>
      <c r="BH48">
        <v>4.4800000000000004</v>
      </c>
      <c r="BI48">
        <v>4.3099999999999996</v>
      </c>
      <c r="BJ48">
        <v>1.47</v>
      </c>
      <c r="BK48">
        <v>2.92</v>
      </c>
      <c r="BL48">
        <v>1.9</v>
      </c>
      <c r="BM48">
        <v>1.54</v>
      </c>
      <c r="BN48">
        <v>0.5</v>
      </c>
      <c r="BO48">
        <v>8.83</v>
      </c>
      <c r="BP48">
        <v>0</v>
      </c>
      <c r="BQ48">
        <v>4.2699999999999996</v>
      </c>
      <c r="BR48">
        <v>1.94</v>
      </c>
      <c r="BS48">
        <v>0.41</v>
      </c>
      <c r="BT48">
        <v>0</v>
      </c>
      <c r="BU48">
        <v>0</v>
      </c>
      <c r="BV48">
        <v>0</v>
      </c>
      <c r="BW48">
        <f t="shared" si="2"/>
        <v>59.879999999999995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1.9348000000000001</v>
      </c>
      <c r="K49">
        <v>111.251</v>
      </c>
      <c r="L49">
        <v>347.29660000000001</v>
      </c>
      <c r="M49">
        <v>79.326800000000006</v>
      </c>
      <c r="N49">
        <v>84.055160999999998</v>
      </c>
      <c r="O49">
        <v>119.63412599999999</v>
      </c>
      <c r="P49">
        <v>130.73608100000001</v>
      </c>
      <c r="Q49">
        <v>12.173083999999999</v>
      </c>
      <c r="R49">
        <v>23.815162999999998</v>
      </c>
      <c r="S49">
        <v>15.08225</v>
      </c>
      <c r="T49">
        <v>0</v>
      </c>
      <c r="U49">
        <v>365.67720000000003</v>
      </c>
      <c r="V49">
        <v>8.8077900000000007</v>
      </c>
      <c r="W49">
        <v>29.915490999999999</v>
      </c>
      <c r="X49">
        <v>118.275195</v>
      </c>
      <c r="Y49">
        <v>0</v>
      </c>
      <c r="Z49">
        <v>0</v>
      </c>
      <c r="AA49">
        <v>41.269283999999999</v>
      </c>
      <c r="AB49">
        <v>38.222090000000001</v>
      </c>
      <c r="AC49">
        <v>28.115359999999999</v>
      </c>
      <c r="AD49">
        <v>35.398811000000002</v>
      </c>
      <c r="AE49">
        <v>47.824924000000003</v>
      </c>
      <c r="AF49">
        <v>0</v>
      </c>
      <c r="AG49">
        <v>37.504550000000002</v>
      </c>
      <c r="AH49">
        <v>147.95464000000001</v>
      </c>
      <c r="AI49">
        <v>40.639507000000002</v>
      </c>
      <c r="AJ49">
        <v>0</v>
      </c>
      <c r="AK49">
        <v>49.596276000000003</v>
      </c>
      <c r="AL49">
        <v>50.585346000000001</v>
      </c>
      <c r="AM49">
        <v>15.288836</v>
      </c>
      <c r="AN49">
        <v>0.66622899999999996</v>
      </c>
      <c r="AO49">
        <v>21.046754</v>
      </c>
      <c r="AP49">
        <v>11.153155</v>
      </c>
      <c r="AQ49">
        <v>0</v>
      </c>
      <c r="AR49">
        <v>46.992421999999998</v>
      </c>
      <c r="AS49">
        <v>30.857527999999999</v>
      </c>
      <c r="AT49">
        <v>10.880928000000001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60.059999999999988</v>
      </c>
      <c r="BA49">
        <f t="shared" si="1"/>
        <v>2162.0373810000001</v>
      </c>
      <c r="BD49">
        <v>15.53</v>
      </c>
      <c r="BE49">
        <v>6.89</v>
      </c>
      <c r="BF49">
        <v>0.93</v>
      </c>
      <c r="BG49">
        <v>3.96</v>
      </c>
      <c r="BH49">
        <v>4.4800000000000004</v>
      </c>
      <c r="BI49">
        <v>4.3099999999999996</v>
      </c>
      <c r="BJ49">
        <v>1.65</v>
      </c>
      <c r="BK49">
        <v>2.92</v>
      </c>
      <c r="BL49">
        <v>1.9</v>
      </c>
      <c r="BM49">
        <v>1.54</v>
      </c>
      <c r="BN49">
        <v>0.5</v>
      </c>
      <c r="BO49">
        <v>8.83</v>
      </c>
      <c r="BP49">
        <v>0</v>
      </c>
      <c r="BQ49">
        <v>4.2699999999999996</v>
      </c>
      <c r="BR49">
        <v>1.94</v>
      </c>
      <c r="BS49">
        <v>0.41</v>
      </c>
      <c r="BT49">
        <v>0</v>
      </c>
      <c r="BU49">
        <v>0</v>
      </c>
      <c r="BV49">
        <v>0</v>
      </c>
      <c r="BW49">
        <f t="shared" si="2"/>
        <v>60.059999999999988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1.9348000000000001</v>
      </c>
      <c r="K50">
        <v>111.251</v>
      </c>
      <c r="L50">
        <v>347.29660000000001</v>
      </c>
      <c r="M50">
        <v>79.326800000000006</v>
      </c>
      <c r="N50">
        <v>84.055160999999998</v>
      </c>
      <c r="O50">
        <v>119.63412599999999</v>
      </c>
      <c r="P50">
        <v>130.73608100000001</v>
      </c>
      <c r="Q50">
        <v>12.173083999999999</v>
      </c>
      <c r="R50">
        <v>23.815162999999998</v>
      </c>
      <c r="S50">
        <v>15.08225</v>
      </c>
      <c r="T50">
        <v>0</v>
      </c>
      <c r="U50">
        <v>365.67720000000003</v>
      </c>
      <c r="V50">
        <v>8.8077900000000007</v>
      </c>
      <c r="W50">
        <v>29.915490999999999</v>
      </c>
      <c r="X50">
        <v>118.275195</v>
      </c>
      <c r="Y50">
        <v>0</v>
      </c>
      <c r="Z50">
        <v>0</v>
      </c>
      <c r="AA50">
        <v>41.269283999999999</v>
      </c>
      <c r="AB50">
        <v>38.222090000000001</v>
      </c>
      <c r="AC50">
        <v>28.115359999999999</v>
      </c>
      <c r="AD50">
        <v>35.398811000000002</v>
      </c>
      <c r="AE50">
        <v>47.824924000000003</v>
      </c>
      <c r="AF50">
        <v>0</v>
      </c>
      <c r="AG50">
        <v>37.504550000000002</v>
      </c>
      <c r="AH50">
        <v>147.95464000000001</v>
      </c>
      <c r="AI50">
        <v>40.639507000000002</v>
      </c>
      <c r="AJ50">
        <v>0</v>
      </c>
      <c r="AK50">
        <v>49.596276000000003</v>
      </c>
      <c r="AL50">
        <v>50.585346000000001</v>
      </c>
      <c r="AM50">
        <v>15.288836</v>
      </c>
      <c r="AN50">
        <v>0.66622899999999996</v>
      </c>
      <c r="AO50">
        <v>21.046754</v>
      </c>
      <c r="AP50">
        <v>11.153155</v>
      </c>
      <c r="AQ50">
        <v>0</v>
      </c>
      <c r="AR50">
        <v>46.992421999999998</v>
      </c>
      <c r="AS50">
        <v>30.857527999999999</v>
      </c>
      <c r="AT50">
        <v>10.880928000000001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60.059999999999988</v>
      </c>
      <c r="BA50">
        <f t="shared" si="1"/>
        <v>2162.0373810000001</v>
      </c>
      <c r="BD50">
        <v>15.53</v>
      </c>
      <c r="BE50">
        <v>6.89</v>
      </c>
      <c r="BF50">
        <v>0.93</v>
      </c>
      <c r="BG50">
        <v>3.96</v>
      </c>
      <c r="BH50">
        <v>4.4800000000000004</v>
      </c>
      <c r="BI50">
        <v>4.3099999999999996</v>
      </c>
      <c r="BJ50">
        <v>1.65</v>
      </c>
      <c r="BK50">
        <v>2.92</v>
      </c>
      <c r="BL50">
        <v>1.9</v>
      </c>
      <c r="BM50">
        <v>1.54</v>
      </c>
      <c r="BN50">
        <v>0.5</v>
      </c>
      <c r="BO50">
        <v>8.83</v>
      </c>
      <c r="BP50">
        <v>0</v>
      </c>
      <c r="BQ50">
        <v>4.2699999999999996</v>
      </c>
      <c r="BR50">
        <v>1.94</v>
      </c>
      <c r="BS50">
        <v>0.41</v>
      </c>
      <c r="BT50">
        <v>0</v>
      </c>
      <c r="BU50">
        <v>0</v>
      </c>
      <c r="BV50">
        <v>0</v>
      </c>
      <c r="BW50">
        <f t="shared" si="2"/>
        <v>60.059999999999988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1.9348000000000001</v>
      </c>
      <c r="K51">
        <v>111.251</v>
      </c>
      <c r="L51">
        <v>347.29660000000001</v>
      </c>
      <c r="M51">
        <v>79.326800000000006</v>
      </c>
      <c r="N51">
        <v>84.055160999999998</v>
      </c>
      <c r="O51">
        <v>119.63412599999999</v>
      </c>
      <c r="P51">
        <v>130.73608100000001</v>
      </c>
      <c r="Q51">
        <v>12.173083999999999</v>
      </c>
      <c r="R51">
        <v>23.815162999999998</v>
      </c>
      <c r="S51">
        <v>15.08225</v>
      </c>
      <c r="T51">
        <v>0</v>
      </c>
      <c r="U51">
        <v>365.67720000000003</v>
      </c>
      <c r="V51">
        <v>8.8077900000000007</v>
      </c>
      <c r="W51">
        <v>29.915490999999999</v>
      </c>
      <c r="X51">
        <v>118.275195</v>
      </c>
      <c r="Y51">
        <v>0</v>
      </c>
      <c r="Z51">
        <v>0</v>
      </c>
      <c r="AA51">
        <v>41.269283999999999</v>
      </c>
      <c r="AB51">
        <v>38.222090000000001</v>
      </c>
      <c r="AC51">
        <v>28.115359999999999</v>
      </c>
      <c r="AD51">
        <v>35.398811000000002</v>
      </c>
      <c r="AE51">
        <v>47.824924000000003</v>
      </c>
      <c r="AF51">
        <v>0</v>
      </c>
      <c r="AG51">
        <v>37.504550000000002</v>
      </c>
      <c r="AH51">
        <v>147.95464000000001</v>
      </c>
      <c r="AI51">
        <v>40.639507000000002</v>
      </c>
      <c r="AJ51">
        <v>0</v>
      </c>
      <c r="AK51">
        <v>49.596276000000003</v>
      </c>
      <c r="AL51">
        <v>69.695366000000007</v>
      </c>
      <c r="AM51">
        <v>15.288836</v>
      </c>
      <c r="AN51">
        <v>0.66622899999999996</v>
      </c>
      <c r="AO51">
        <v>21.046754</v>
      </c>
      <c r="AP51">
        <v>11.153155</v>
      </c>
      <c r="AQ51">
        <v>0</v>
      </c>
      <c r="AR51">
        <v>46.992421999999998</v>
      </c>
      <c r="AS51">
        <v>30.857527999999999</v>
      </c>
      <c r="AT51">
        <v>10.880928000000001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60.059999999999988</v>
      </c>
      <c r="BA51">
        <f t="shared" si="1"/>
        <v>2181.1474009999997</v>
      </c>
      <c r="BD51">
        <v>15.53</v>
      </c>
      <c r="BE51">
        <v>6.89</v>
      </c>
      <c r="BF51">
        <v>0.93</v>
      </c>
      <c r="BG51">
        <v>3.96</v>
      </c>
      <c r="BH51">
        <v>4.4800000000000004</v>
      </c>
      <c r="BI51">
        <v>4.3099999999999996</v>
      </c>
      <c r="BJ51">
        <v>1.65</v>
      </c>
      <c r="BK51">
        <v>2.92</v>
      </c>
      <c r="BL51">
        <v>1.9</v>
      </c>
      <c r="BM51">
        <v>1.54</v>
      </c>
      <c r="BN51">
        <v>0.5</v>
      </c>
      <c r="BO51">
        <v>8.83</v>
      </c>
      <c r="BP51">
        <v>0</v>
      </c>
      <c r="BQ51">
        <v>4.2699999999999996</v>
      </c>
      <c r="BR51">
        <v>1.94</v>
      </c>
      <c r="BS51">
        <v>0.41</v>
      </c>
      <c r="BT51">
        <v>0</v>
      </c>
      <c r="BU51">
        <v>0</v>
      </c>
      <c r="BV51">
        <v>0</v>
      </c>
      <c r="BW51">
        <f t="shared" si="2"/>
        <v>60.059999999999988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1.9348000000000001</v>
      </c>
      <c r="K52">
        <v>111.251</v>
      </c>
      <c r="L52">
        <v>347.29660000000001</v>
      </c>
      <c r="M52">
        <v>79.326800000000006</v>
      </c>
      <c r="N52">
        <v>84.055160999999998</v>
      </c>
      <c r="O52">
        <v>119.63412599999999</v>
      </c>
      <c r="P52">
        <v>130.73608100000001</v>
      </c>
      <c r="Q52">
        <v>12.173083999999999</v>
      </c>
      <c r="R52">
        <v>23.815162999999998</v>
      </c>
      <c r="S52">
        <v>15.08225</v>
      </c>
      <c r="T52">
        <v>0</v>
      </c>
      <c r="U52">
        <v>365.67720000000003</v>
      </c>
      <c r="V52">
        <v>8.8077900000000007</v>
      </c>
      <c r="W52">
        <v>29.915490999999999</v>
      </c>
      <c r="X52">
        <v>118.275195</v>
      </c>
      <c r="Y52">
        <v>0</v>
      </c>
      <c r="Z52">
        <v>0</v>
      </c>
      <c r="AA52">
        <v>41.269283999999999</v>
      </c>
      <c r="AB52">
        <v>38.222090000000001</v>
      </c>
      <c r="AC52">
        <v>28.115359999999999</v>
      </c>
      <c r="AD52">
        <v>35.398811000000002</v>
      </c>
      <c r="AE52">
        <v>47.824924000000003</v>
      </c>
      <c r="AF52">
        <v>0</v>
      </c>
      <c r="AG52">
        <v>37.504550000000002</v>
      </c>
      <c r="AH52">
        <v>147.95464000000001</v>
      </c>
      <c r="AI52">
        <v>40.639507000000002</v>
      </c>
      <c r="AJ52">
        <v>0</v>
      </c>
      <c r="AK52">
        <v>49.596276000000003</v>
      </c>
      <c r="AL52">
        <v>80.936554000000001</v>
      </c>
      <c r="AM52">
        <v>15.288836</v>
      </c>
      <c r="AN52">
        <v>0.66622899999999996</v>
      </c>
      <c r="AO52">
        <v>21.046754</v>
      </c>
      <c r="AP52">
        <v>11.153155</v>
      </c>
      <c r="AQ52">
        <v>0</v>
      </c>
      <c r="AR52">
        <v>46.992421999999998</v>
      </c>
      <c r="AS52">
        <v>30.857527999999999</v>
      </c>
      <c r="AT52">
        <v>10.880928000000001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60.059999999999988</v>
      </c>
      <c r="BA52">
        <f t="shared" si="1"/>
        <v>2192.3885890000001</v>
      </c>
      <c r="BD52">
        <v>15.53</v>
      </c>
      <c r="BE52">
        <v>6.89</v>
      </c>
      <c r="BF52">
        <v>0.93</v>
      </c>
      <c r="BG52">
        <v>3.96</v>
      </c>
      <c r="BH52">
        <v>4.4800000000000004</v>
      </c>
      <c r="BI52">
        <v>4.3099999999999996</v>
      </c>
      <c r="BJ52">
        <v>1.65</v>
      </c>
      <c r="BK52">
        <v>2.92</v>
      </c>
      <c r="BL52">
        <v>1.9</v>
      </c>
      <c r="BM52">
        <v>1.54</v>
      </c>
      <c r="BN52">
        <v>0.5</v>
      </c>
      <c r="BO52">
        <v>8.83</v>
      </c>
      <c r="BP52">
        <v>0</v>
      </c>
      <c r="BQ52">
        <v>4.2699999999999996</v>
      </c>
      <c r="BR52">
        <v>1.94</v>
      </c>
      <c r="BS52">
        <v>0.41</v>
      </c>
      <c r="BT52">
        <v>0</v>
      </c>
      <c r="BU52">
        <v>0</v>
      </c>
      <c r="BV52">
        <v>0</v>
      </c>
      <c r="BW52">
        <f t="shared" si="2"/>
        <v>60.059999999999988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1.9348000000000001</v>
      </c>
      <c r="K53">
        <v>179.72879599999999</v>
      </c>
      <c r="L53">
        <v>402.4117</v>
      </c>
      <c r="M53">
        <v>79.326800000000006</v>
      </c>
      <c r="N53">
        <v>84.055160999999998</v>
      </c>
      <c r="O53">
        <v>119.63412599999999</v>
      </c>
      <c r="P53">
        <v>130.73608100000001</v>
      </c>
      <c r="Q53">
        <v>12.173083999999999</v>
      </c>
      <c r="R53">
        <v>23.815162999999998</v>
      </c>
      <c r="S53">
        <v>15.08225</v>
      </c>
      <c r="T53">
        <v>0</v>
      </c>
      <c r="U53">
        <v>365.67720000000003</v>
      </c>
      <c r="V53">
        <v>8.8077900000000007</v>
      </c>
      <c r="W53">
        <v>29.915490999999999</v>
      </c>
      <c r="X53">
        <v>118.275195</v>
      </c>
      <c r="Y53">
        <v>0</v>
      </c>
      <c r="Z53">
        <v>0</v>
      </c>
      <c r="AA53">
        <v>41.269283999999999</v>
      </c>
      <c r="AB53">
        <v>38.222090000000001</v>
      </c>
      <c r="AC53">
        <v>28.115359999999999</v>
      </c>
      <c r="AD53">
        <v>35.398811000000002</v>
      </c>
      <c r="AE53">
        <v>47.824924000000003</v>
      </c>
      <c r="AF53">
        <v>0</v>
      </c>
      <c r="AG53">
        <v>37.504550000000002</v>
      </c>
      <c r="AH53">
        <v>147.95464000000001</v>
      </c>
      <c r="AI53">
        <v>30.787504999999999</v>
      </c>
      <c r="AJ53">
        <v>0</v>
      </c>
      <c r="AK53">
        <v>49.596276000000003</v>
      </c>
      <c r="AL53">
        <v>80.936554000000001</v>
      </c>
      <c r="AM53">
        <v>15.288836</v>
      </c>
      <c r="AN53">
        <v>0.66622899999999996</v>
      </c>
      <c r="AO53">
        <v>21.046754</v>
      </c>
      <c r="AP53">
        <v>11.153155</v>
      </c>
      <c r="AQ53">
        <v>0</v>
      </c>
      <c r="AR53">
        <v>46.992421999999998</v>
      </c>
      <c r="AS53">
        <v>30.857527999999999</v>
      </c>
      <c r="AT53">
        <v>10.880928000000001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60</v>
      </c>
      <c r="BA53">
        <f t="shared" si="1"/>
        <v>2306.0694830000002</v>
      </c>
      <c r="BD53">
        <v>15.53</v>
      </c>
      <c r="BE53">
        <v>6.89</v>
      </c>
      <c r="BF53">
        <v>0.93</v>
      </c>
      <c r="BG53">
        <v>3.96</v>
      </c>
      <c r="BH53">
        <v>4.4800000000000004</v>
      </c>
      <c r="BI53">
        <v>4.3099999999999996</v>
      </c>
      <c r="BJ53">
        <v>1.59</v>
      </c>
      <c r="BK53">
        <v>2.92</v>
      </c>
      <c r="BL53">
        <v>1.9</v>
      </c>
      <c r="BM53">
        <v>1.54</v>
      </c>
      <c r="BN53">
        <v>0.5</v>
      </c>
      <c r="BO53">
        <v>8.83</v>
      </c>
      <c r="BP53">
        <v>0</v>
      </c>
      <c r="BQ53">
        <v>4.2699999999999996</v>
      </c>
      <c r="BR53">
        <v>1.94</v>
      </c>
      <c r="BS53">
        <v>0.41</v>
      </c>
      <c r="BT53">
        <v>0</v>
      </c>
      <c r="BU53">
        <v>0</v>
      </c>
      <c r="BV53">
        <v>0</v>
      </c>
      <c r="BW53">
        <f t="shared" si="2"/>
        <v>60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1.9348000000000001</v>
      </c>
      <c r="K54">
        <v>179.72879599999999</v>
      </c>
      <c r="L54">
        <v>402.4117</v>
      </c>
      <c r="M54">
        <v>79.326800000000006</v>
      </c>
      <c r="N54">
        <v>84.055160999999998</v>
      </c>
      <c r="O54">
        <v>119.63412599999999</v>
      </c>
      <c r="P54">
        <v>130.73608100000001</v>
      </c>
      <c r="Q54">
        <v>12.173083999999999</v>
      </c>
      <c r="R54">
        <v>23.815162999999998</v>
      </c>
      <c r="S54">
        <v>15.08225</v>
      </c>
      <c r="T54">
        <v>0</v>
      </c>
      <c r="U54">
        <v>365.67720000000003</v>
      </c>
      <c r="V54">
        <v>8.8077900000000007</v>
      </c>
      <c r="W54">
        <v>29.915490999999999</v>
      </c>
      <c r="X54">
        <v>118.275195</v>
      </c>
      <c r="Y54">
        <v>0</v>
      </c>
      <c r="Z54">
        <v>0</v>
      </c>
      <c r="AA54">
        <v>41.269283999999999</v>
      </c>
      <c r="AB54">
        <v>38.222090000000001</v>
      </c>
      <c r="AC54">
        <v>28.115359999999999</v>
      </c>
      <c r="AD54">
        <v>35.398811000000002</v>
      </c>
      <c r="AE54">
        <v>47.824924000000003</v>
      </c>
      <c r="AF54">
        <v>0</v>
      </c>
      <c r="AG54">
        <v>37.504550000000002</v>
      </c>
      <c r="AH54">
        <v>147.95464000000001</v>
      </c>
      <c r="AI54">
        <v>30.787504999999999</v>
      </c>
      <c r="AJ54">
        <v>0</v>
      </c>
      <c r="AK54">
        <v>49.596276000000003</v>
      </c>
      <c r="AL54">
        <v>80.936554000000001</v>
      </c>
      <c r="AM54">
        <v>15.288836</v>
      </c>
      <c r="AN54">
        <v>0.66622899999999996</v>
      </c>
      <c r="AO54">
        <v>21.046754</v>
      </c>
      <c r="AP54">
        <v>11.153155</v>
      </c>
      <c r="AQ54">
        <v>0</v>
      </c>
      <c r="AR54">
        <v>46.992421999999998</v>
      </c>
      <c r="AS54">
        <v>30.857527999999999</v>
      </c>
      <c r="AT54">
        <v>10.880928000000001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60</v>
      </c>
      <c r="BA54">
        <f t="shared" si="1"/>
        <v>2306.0694830000002</v>
      </c>
      <c r="BD54">
        <v>15.53</v>
      </c>
      <c r="BE54">
        <v>6.89</v>
      </c>
      <c r="BF54">
        <v>0.93</v>
      </c>
      <c r="BG54">
        <v>3.96</v>
      </c>
      <c r="BH54">
        <v>4.4800000000000004</v>
      </c>
      <c r="BI54">
        <v>4.3099999999999996</v>
      </c>
      <c r="BJ54">
        <v>1.59</v>
      </c>
      <c r="BK54">
        <v>2.92</v>
      </c>
      <c r="BL54">
        <v>1.9</v>
      </c>
      <c r="BM54">
        <v>1.54</v>
      </c>
      <c r="BN54">
        <v>0.5</v>
      </c>
      <c r="BO54">
        <v>8.83</v>
      </c>
      <c r="BP54">
        <v>0</v>
      </c>
      <c r="BQ54">
        <v>4.2699999999999996</v>
      </c>
      <c r="BR54">
        <v>1.94</v>
      </c>
      <c r="BS54">
        <v>0.41</v>
      </c>
      <c r="BT54">
        <v>0</v>
      </c>
      <c r="BU54">
        <v>0</v>
      </c>
      <c r="BV54">
        <v>0</v>
      </c>
      <c r="BW54">
        <f t="shared" si="2"/>
        <v>60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1.9348000000000001</v>
      </c>
      <c r="K55">
        <v>179.72879599999999</v>
      </c>
      <c r="L55">
        <v>402.4117</v>
      </c>
      <c r="M55">
        <v>79.326800000000006</v>
      </c>
      <c r="N55">
        <v>114.274125</v>
      </c>
      <c r="O55">
        <v>119.63412599999999</v>
      </c>
      <c r="P55">
        <v>130.73608100000001</v>
      </c>
      <c r="Q55">
        <v>12.173083999999999</v>
      </c>
      <c r="R55">
        <v>23.815162999999998</v>
      </c>
      <c r="S55">
        <v>15.08225</v>
      </c>
      <c r="T55">
        <v>0</v>
      </c>
      <c r="U55">
        <v>365.67720000000003</v>
      </c>
      <c r="V55">
        <v>8.8077900000000007</v>
      </c>
      <c r="W55">
        <v>29.954187000000001</v>
      </c>
      <c r="X55">
        <v>118.275195</v>
      </c>
      <c r="Y55">
        <v>0</v>
      </c>
      <c r="Z55">
        <v>0</v>
      </c>
      <c r="AA55">
        <v>41.269283999999999</v>
      </c>
      <c r="AB55">
        <v>38.222090000000001</v>
      </c>
      <c r="AC55">
        <v>28.115359999999999</v>
      </c>
      <c r="AD55">
        <v>35.398811000000002</v>
      </c>
      <c r="AE55">
        <v>47.824924000000003</v>
      </c>
      <c r="AF55">
        <v>0</v>
      </c>
      <c r="AG55">
        <v>37.504550000000002</v>
      </c>
      <c r="AH55">
        <v>147.95464000000001</v>
      </c>
      <c r="AI55">
        <v>30.787504999999999</v>
      </c>
      <c r="AJ55">
        <v>0</v>
      </c>
      <c r="AK55">
        <v>49.596276000000003</v>
      </c>
      <c r="AL55">
        <v>80.936554000000001</v>
      </c>
      <c r="AM55">
        <v>15.288836</v>
      </c>
      <c r="AN55">
        <v>0.66622899999999996</v>
      </c>
      <c r="AO55">
        <v>21.046754</v>
      </c>
      <c r="AP55">
        <v>11.153155</v>
      </c>
      <c r="AQ55">
        <v>0</v>
      </c>
      <c r="AR55">
        <v>46.992421999999998</v>
      </c>
      <c r="AS55">
        <v>30.857527999999999</v>
      </c>
      <c r="AT55">
        <v>10.880928000000001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60.059999999999988</v>
      </c>
      <c r="BA55">
        <f t="shared" si="1"/>
        <v>2336.3871429999999</v>
      </c>
      <c r="BD55">
        <v>15.53</v>
      </c>
      <c r="BE55">
        <v>6.89</v>
      </c>
      <c r="BF55">
        <v>0.93</v>
      </c>
      <c r="BG55">
        <v>3.96</v>
      </c>
      <c r="BH55">
        <v>4.4800000000000004</v>
      </c>
      <c r="BI55">
        <v>4.3099999999999996</v>
      </c>
      <c r="BJ55">
        <v>1.65</v>
      </c>
      <c r="BK55">
        <v>2.92</v>
      </c>
      <c r="BL55">
        <v>1.9</v>
      </c>
      <c r="BM55">
        <v>1.54</v>
      </c>
      <c r="BN55">
        <v>0.5</v>
      </c>
      <c r="BO55">
        <v>8.83</v>
      </c>
      <c r="BP55">
        <v>0</v>
      </c>
      <c r="BQ55">
        <v>4.2699999999999996</v>
      </c>
      <c r="BR55">
        <v>1.94</v>
      </c>
      <c r="BS55">
        <v>0.41</v>
      </c>
      <c r="BT55">
        <v>0</v>
      </c>
      <c r="BU55">
        <v>0</v>
      </c>
      <c r="BV55">
        <v>0</v>
      </c>
      <c r="BW55">
        <f t="shared" si="2"/>
        <v>60.059999999999988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1.9348000000000001</v>
      </c>
      <c r="K56">
        <v>179.72879599999999</v>
      </c>
      <c r="L56">
        <v>402.4117</v>
      </c>
      <c r="M56">
        <v>79.326800000000006</v>
      </c>
      <c r="N56">
        <v>114.274125</v>
      </c>
      <c r="O56">
        <v>119.63412599999999</v>
      </c>
      <c r="P56">
        <v>130.73608100000001</v>
      </c>
      <c r="Q56">
        <v>12.173083999999999</v>
      </c>
      <c r="R56">
        <v>23.815162999999998</v>
      </c>
      <c r="S56">
        <v>15.08225</v>
      </c>
      <c r="T56">
        <v>0</v>
      </c>
      <c r="U56">
        <v>365.67720000000003</v>
      </c>
      <c r="V56">
        <v>8.8077900000000007</v>
      </c>
      <c r="W56">
        <v>29.954187000000001</v>
      </c>
      <c r="X56">
        <v>118.275195</v>
      </c>
      <c r="Y56">
        <v>0</v>
      </c>
      <c r="Z56">
        <v>0</v>
      </c>
      <c r="AA56">
        <v>41.269283999999999</v>
      </c>
      <c r="AB56">
        <v>38.222090000000001</v>
      </c>
      <c r="AC56">
        <v>28.115359999999999</v>
      </c>
      <c r="AD56">
        <v>35.398811000000002</v>
      </c>
      <c r="AE56">
        <v>47.824924000000003</v>
      </c>
      <c r="AF56">
        <v>0</v>
      </c>
      <c r="AG56">
        <v>37.504550000000002</v>
      </c>
      <c r="AH56">
        <v>147.95464000000001</v>
      </c>
      <c r="AI56">
        <v>30.787504999999999</v>
      </c>
      <c r="AJ56">
        <v>0</v>
      </c>
      <c r="AK56">
        <v>49.596276000000003</v>
      </c>
      <c r="AL56">
        <v>80.936554000000001</v>
      </c>
      <c r="AM56">
        <v>15.288836</v>
      </c>
      <c r="AN56">
        <v>0.66622899999999996</v>
      </c>
      <c r="AO56">
        <v>21.046754</v>
      </c>
      <c r="AP56">
        <v>11.153155</v>
      </c>
      <c r="AQ56">
        <v>0</v>
      </c>
      <c r="AR56">
        <v>46.992421999999998</v>
      </c>
      <c r="AS56">
        <v>30.857527999999999</v>
      </c>
      <c r="AT56">
        <v>10.880928000000001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60.059999999999988</v>
      </c>
      <c r="BA56">
        <f t="shared" si="1"/>
        <v>2336.3871429999999</v>
      </c>
      <c r="BD56">
        <v>15.53</v>
      </c>
      <c r="BE56">
        <v>6.89</v>
      </c>
      <c r="BF56">
        <v>0.93</v>
      </c>
      <c r="BG56">
        <v>3.96</v>
      </c>
      <c r="BH56">
        <v>4.4800000000000004</v>
      </c>
      <c r="BI56">
        <v>4.3099999999999996</v>
      </c>
      <c r="BJ56">
        <v>1.65</v>
      </c>
      <c r="BK56">
        <v>2.92</v>
      </c>
      <c r="BL56">
        <v>1.9</v>
      </c>
      <c r="BM56">
        <v>1.54</v>
      </c>
      <c r="BN56">
        <v>0.5</v>
      </c>
      <c r="BO56">
        <v>8.83</v>
      </c>
      <c r="BP56">
        <v>0</v>
      </c>
      <c r="BQ56">
        <v>4.2699999999999996</v>
      </c>
      <c r="BR56">
        <v>1.94</v>
      </c>
      <c r="BS56">
        <v>0.41</v>
      </c>
      <c r="BT56">
        <v>0</v>
      </c>
      <c r="BU56">
        <v>0</v>
      </c>
      <c r="BV56">
        <v>0</v>
      </c>
      <c r="BW56">
        <f t="shared" si="2"/>
        <v>60.059999999999988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1.9348000000000001</v>
      </c>
      <c r="K57">
        <v>179.72879599999999</v>
      </c>
      <c r="L57">
        <v>402.4117</v>
      </c>
      <c r="M57">
        <v>82.228999999999999</v>
      </c>
      <c r="N57">
        <v>114.274125</v>
      </c>
      <c r="O57">
        <v>119.63412599999999</v>
      </c>
      <c r="P57">
        <v>130.73608100000001</v>
      </c>
      <c r="Q57">
        <v>12.173083999999999</v>
      </c>
      <c r="R57">
        <v>23.815162999999998</v>
      </c>
      <c r="S57">
        <v>15.08225</v>
      </c>
      <c r="T57">
        <v>0</v>
      </c>
      <c r="U57">
        <v>365.67720000000003</v>
      </c>
      <c r="V57">
        <v>8.8077900000000007</v>
      </c>
      <c r="W57">
        <v>29.954187000000001</v>
      </c>
      <c r="X57">
        <v>118.275195</v>
      </c>
      <c r="Y57">
        <v>0</v>
      </c>
      <c r="Z57">
        <v>0</v>
      </c>
      <c r="AA57">
        <v>41.269283999999999</v>
      </c>
      <c r="AB57">
        <v>38.222090000000001</v>
      </c>
      <c r="AC57">
        <v>28.115359999999999</v>
      </c>
      <c r="AD57">
        <v>35.398811000000002</v>
      </c>
      <c r="AE57">
        <v>47.824924000000003</v>
      </c>
      <c r="AF57">
        <v>8.5847079999999991</v>
      </c>
      <c r="AG57">
        <v>37.504550000000002</v>
      </c>
      <c r="AH57">
        <v>147.95464000000001</v>
      </c>
      <c r="AI57">
        <v>30.787504999999999</v>
      </c>
      <c r="AJ57">
        <v>0</v>
      </c>
      <c r="AK57">
        <v>49.596276000000003</v>
      </c>
      <c r="AL57">
        <v>80.936554000000001</v>
      </c>
      <c r="AM57">
        <v>15.288836</v>
      </c>
      <c r="AN57">
        <v>0.66622899999999996</v>
      </c>
      <c r="AO57">
        <v>21.046754</v>
      </c>
      <c r="AP57">
        <v>8.0550560000000004</v>
      </c>
      <c r="AQ57">
        <v>0</v>
      </c>
      <c r="AR57">
        <v>46.992421999999998</v>
      </c>
      <c r="AS57">
        <v>30.857527999999999</v>
      </c>
      <c r="AT57">
        <v>10.880928000000001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60.059999999999988</v>
      </c>
      <c r="BA57">
        <f t="shared" si="1"/>
        <v>2344.7759520000004</v>
      </c>
      <c r="BD57">
        <v>15.53</v>
      </c>
      <c r="BE57">
        <v>6.89</v>
      </c>
      <c r="BF57">
        <v>0.93</v>
      </c>
      <c r="BG57">
        <v>3.96</v>
      </c>
      <c r="BH57">
        <v>4.4800000000000004</v>
      </c>
      <c r="BI57">
        <v>4.3099999999999996</v>
      </c>
      <c r="BJ57">
        <v>1.65</v>
      </c>
      <c r="BK57">
        <v>2.92</v>
      </c>
      <c r="BL57">
        <v>1.9</v>
      </c>
      <c r="BM57">
        <v>1.54</v>
      </c>
      <c r="BN57">
        <v>0.5</v>
      </c>
      <c r="BO57">
        <v>8.83</v>
      </c>
      <c r="BP57">
        <v>0</v>
      </c>
      <c r="BQ57">
        <v>4.2699999999999996</v>
      </c>
      <c r="BR57">
        <v>1.94</v>
      </c>
      <c r="BS57">
        <v>0.41</v>
      </c>
      <c r="BT57">
        <v>0</v>
      </c>
      <c r="BU57">
        <v>0</v>
      </c>
      <c r="BV57">
        <v>0</v>
      </c>
      <c r="BW57">
        <f t="shared" si="2"/>
        <v>60.059999999999988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1.9348000000000001</v>
      </c>
      <c r="K58">
        <v>179.72879599999999</v>
      </c>
      <c r="L58">
        <v>402.4117</v>
      </c>
      <c r="M58">
        <v>82.228999999999999</v>
      </c>
      <c r="N58">
        <v>114.274125</v>
      </c>
      <c r="O58">
        <v>119.63412599999999</v>
      </c>
      <c r="P58">
        <v>130.73608100000001</v>
      </c>
      <c r="Q58">
        <v>12.173083999999999</v>
      </c>
      <c r="R58">
        <v>23.815162999999998</v>
      </c>
      <c r="S58">
        <v>15.08225</v>
      </c>
      <c r="T58">
        <v>0</v>
      </c>
      <c r="U58">
        <v>365.67720000000003</v>
      </c>
      <c r="V58">
        <v>8.8077900000000007</v>
      </c>
      <c r="W58">
        <v>29.954187000000001</v>
      </c>
      <c r="X58">
        <v>118.275195</v>
      </c>
      <c r="Y58">
        <v>0</v>
      </c>
      <c r="Z58">
        <v>0</v>
      </c>
      <c r="AA58">
        <v>41.269283999999999</v>
      </c>
      <c r="AB58">
        <v>38.222090000000001</v>
      </c>
      <c r="AC58">
        <v>28.115359999999999</v>
      </c>
      <c r="AD58">
        <v>35.398811000000002</v>
      </c>
      <c r="AE58">
        <v>47.824924000000003</v>
      </c>
      <c r="AF58">
        <v>8.5847079999999991</v>
      </c>
      <c r="AG58">
        <v>37.504550000000002</v>
      </c>
      <c r="AH58">
        <v>147.95464000000001</v>
      </c>
      <c r="AI58">
        <v>30.787504999999999</v>
      </c>
      <c r="AJ58">
        <v>0</v>
      </c>
      <c r="AK58">
        <v>49.596276000000003</v>
      </c>
      <c r="AL58">
        <v>76.777314000000004</v>
      </c>
      <c r="AM58">
        <v>15.288836</v>
      </c>
      <c r="AN58">
        <v>0.66622899999999996</v>
      </c>
      <c r="AO58">
        <v>21.046754</v>
      </c>
      <c r="AP58">
        <v>5.5765770000000003</v>
      </c>
      <c r="AQ58">
        <v>0</v>
      </c>
      <c r="AR58">
        <v>46.992421999999998</v>
      </c>
      <c r="AS58">
        <v>30.857527999999999</v>
      </c>
      <c r="AT58">
        <v>10.880928000000001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60.059999999999988</v>
      </c>
      <c r="BA58">
        <f t="shared" si="1"/>
        <v>2338.1382330000001</v>
      </c>
      <c r="BD58">
        <v>15.53</v>
      </c>
      <c r="BE58">
        <v>6.89</v>
      </c>
      <c r="BF58">
        <v>0.93</v>
      </c>
      <c r="BG58">
        <v>3.96</v>
      </c>
      <c r="BH58">
        <v>4.4800000000000004</v>
      </c>
      <c r="BI58">
        <v>4.3099999999999996</v>
      </c>
      <c r="BJ58">
        <v>1.65</v>
      </c>
      <c r="BK58">
        <v>2.92</v>
      </c>
      <c r="BL58">
        <v>1.9</v>
      </c>
      <c r="BM58">
        <v>1.54</v>
      </c>
      <c r="BN58">
        <v>0.5</v>
      </c>
      <c r="BO58">
        <v>8.83</v>
      </c>
      <c r="BP58">
        <v>0</v>
      </c>
      <c r="BQ58">
        <v>4.2699999999999996</v>
      </c>
      <c r="BR58">
        <v>1.94</v>
      </c>
      <c r="BS58">
        <v>0.41</v>
      </c>
      <c r="BT58">
        <v>0</v>
      </c>
      <c r="BU58">
        <v>0</v>
      </c>
      <c r="BV58">
        <v>0</v>
      </c>
      <c r="BW58">
        <f t="shared" si="2"/>
        <v>60.059999999999988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1.9348000000000001</v>
      </c>
      <c r="K59">
        <v>179.72879599999999</v>
      </c>
      <c r="L59">
        <v>402.4117</v>
      </c>
      <c r="M59">
        <v>82.228999999999999</v>
      </c>
      <c r="N59">
        <v>114.274125</v>
      </c>
      <c r="O59">
        <v>119.63412599999999</v>
      </c>
      <c r="P59">
        <v>130.73608100000001</v>
      </c>
      <c r="Q59">
        <v>12.173083999999999</v>
      </c>
      <c r="R59">
        <v>23.815162999999998</v>
      </c>
      <c r="S59">
        <v>15.08225</v>
      </c>
      <c r="T59">
        <v>0</v>
      </c>
      <c r="U59">
        <v>365.67720000000003</v>
      </c>
      <c r="V59">
        <v>8.8077900000000007</v>
      </c>
      <c r="W59">
        <v>29.954187000000001</v>
      </c>
      <c r="X59">
        <v>118.275195</v>
      </c>
      <c r="Y59">
        <v>0</v>
      </c>
      <c r="Z59">
        <v>0</v>
      </c>
      <c r="AA59">
        <v>41.269283999999999</v>
      </c>
      <c r="AB59">
        <v>38.222090000000001</v>
      </c>
      <c r="AC59">
        <v>28.115359999999999</v>
      </c>
      <c r="AD59">
        <v>35.398811000000002</v>
      </c>
      <c r="AE59">
        <v>47.824924000000003</v>
      </c>
      <c r="AF59">
        <v>8.5847079999999991</v>
      </c>
      <c r="AG59">
        <v>37.504550000000002</v>
      </c>
      <c r="AH59">
        <v>147.95464000000001</v>
      </c>
      <c r="AI59">
        <v>30.787504999999999</v>
      </c>
      <c r="AJ59">
        <v>0</v>
      </c>
      <c r="AK59">
        <v>49.596276000000003</v>
      </c>
      <c r="AL59">
        <v>76.777314000000004</v>
      </c>
      <c r="AM59">
        <v>15.288836</v>
      </c>
      <c r="AN59">
        <v>0.66622899999999996</v>
      </c>
      <c r="AO59">
        <v>21.046754</v>
      </c>
      <c r="AP59">
        <v>8.0550560000000004</v>
      </c>
      <c r="AQ59">
        <v>0</v>
      </c>
      <c r="AR59">
        <v>46.992421999999998</v>
      </c>
      <c r="AS59">
        <v>30.857527999999999</v>
      </c>
      <c r="AT59">
        <v>10.880928000000001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60.059999999999988</v>
      </c>
      <c r="BA59">
        <f t="shared" si="1"/>
        <v>2340.6167120000005</v>
      </c>
      <c r="BD59">
        <v>15.53</v>
      </c>
      <c r="BE59">
        <v>6.89</v>
      </c>
      <c r="BF59">
        <v>0.93</v>
      </c>
      <c r="BG59">
        <v>3.96</v>
      </c>
      <c r="BH59">
        <v>4.4800000000000004</v>
      </c>
      <c r="BI59">
        <v>4.3099999999999996</v>
      </c>
      <c r="BJ59">
        <v>1.65</v>
      </c>
      <c r="BK59">
        <v>2.92</v>
      </c>
      <c r="BL59">
        <v>1.9</v>
      </c>
      <c r="BM59">
        <v>1.54</v>
      </c>
      <c r="BN59">
        <v>0.5</v>
      </c>
      <c r="BO59">
        <v>8.83</v>
      </c>
      <c r="BP59">
        <v>0</v>
      </c>
      <c r="BQ59">
        <v>4.2699999999999996</v>
      </c>
      <c r="BR59">
        <v>1.94</v>
      </c>
      <c r="BS59">
        <v>0.41</v>
      </c>
      <c r="BT59">
        <v>0</v>
      </c>
      <c r="BU59">
        <v>0</v>
      </c>
      <c r="BV59">
        <v>0</v>
      </c>
      <c r="BW59">
        <f t="shared" si="2"/>
        <v>60.059999999999988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1.9348000000000001</v>
      </c>
      <c r="K60">
        <v>182.58533499999999</v>
      </c>
      <c r="L60">
        <v>402.4117</v>
      </c>
      <c r="M60">
        <v>82.228999999999999</v>
      </c>
      <c r="N60">
        <v>114.274125</v>
      </c>
      <c r="O60">
        <v>119.63412599999999</v>
      </c>
      <c r="P60">
        <v>130.73608100000001</v>
      </c>
      <c r="Q60">
        <v>16.714447</v>
      </c>
      <c r="R60">
        <v>33.494289999999999</v>
      </c>
      <c r="S60">
        <v>20.980004000000001</v>
      </c>
      <c r="T60">
        <v>0</v>
      </c>
      <c r="U60">
        <v>365.67720000000003</v>
      </c>
      <c r="V60">
        <v>14.960454</v>
      </c>
      <c r="W60">
        <v>43.155616999999999</v>
      </c>
      <c r="X60">
        <v>142.706616</v>
      </c>
      <c r="Y60">
        <v>0</v>
      </c>
      <c r="Z60">
        <v>0</v>
      </c>
      <c r="AA60">
        <v>41.269283999999999</v>
      </c>
      <c r="AB60">
        <v>38.222090000000001</v>
      </c>
      <c r="AC60">
        <v>28.115359999999999</v>
      </c>
      <c r="AD60">
        <v>35.398811000000002</v>
      </c>
      <c r="AE60">
        <v>47.824924000000003</v>
      </c>
      <c r="AF60">
        <v>8.5847079999999991</v>
      </c>
      <c r="AG60">
        <v>37.504550000000002</v>
      </c>
      <c r="AH60">
        <v>147.95464000000001</v>
      </c>
      <c r="AI60">
        <v>30.787504999999999</v>
      </c>
      <c r="AJ60">
        <v>0</v>
      </c>
      <c r="AK60">
        <v>49.596276000000003</v>
      </c>
      <c r="AL60">
        <v>76.777314000000004</v>
      </c>
      <c r="AM60">
        <v>15.288836</v>
      </c>
      <c r="AN60">
        <v>0.66622899999999996</v>
      </c>
      <c r="AO60">
        <v>21.046754</v>
      </c>
      <c r="AP60">
        <v>11.153155</v>
      </c>
      <c r="AQ60">
        <v>0</v>
      </c>
      <c r="AR60">
        <v>46.992421999999998</v>
      </c>
      <c r="AS60">
        <v>30.857527999999999</v>
      </c>
      <c r="AT60">
        <v>10.880928000000001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60.059999999999988</v>
      </c>
      <c r="BA60">
        <f t="shared" si="1"/>
        <v>2410.475109</v>
      </c>
      <c r="BD60">
        <v>15.53</v>
      </c>
      <c r="BE60">
        <v>6.89</v>
      </c>
      <c r="BF60">
        <v>0.93</v>
      </c>
      <c r="BG60">
        <v>3.96</v>
      </c>
      <c r="BH60">
        <v>4.4800000000000004</v>
      </c>
      <c r="BI60">
        <v>4.3099999999999996</v>
      </c>
      <c r="BJ60">
        <v>1.65</v>
      </c>
      <c r="BK60">
        <v>2.92</v>
      </c>
      <c r="BL60">
        <v>1.9</v>
      </c>
      <c r="BM60">
        <v>1.54</v>
      </c>
      <c r="BN60">
        <v>0.5</v>
      </c>
      <c r="BO60">
        <v>8.83</v>
      </c>
      <c r="BP60">
        <v>0</v>
      </c>
      <c r="BQ60">
        <v>4.2699999999999996</v>
      </c>
      <c r="BR60">
        <v>1.94</v>
      </c>
      <c r="BS60">
        <v>0.41</v>
      </c>
      <c r="BT60">
        <v>0</v>
      </c>
      <c r="BU60">
        <v>0</v>
      </c>
      <c r="BV60">
        <v>0</v>
      </c>
      <c r="BW60">
        <f t="shared" si="2"/>
        <v>60.059999999999988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1.9348000000000001</v>
      </c>
      <c r="K61">
        <v>182.58533499999999</v>
      </c>
      <c r="L61">
        <v>402.4117</v>
      </c>
      <c r="M61">
        <v>82.228999999999999</v>
      </c>
      <c r="N61">
        <v>114.274125</v>
      </c>
      <c r="O61">
        <v>119.63412599999999</v>
      </c>
      <c r="P61">
        <v>130.73608100000001</v>
      </c>
      <c r="Q61">
        <v>16.714447</v>
      </c>
      <c r="R61">
        <v>33.494289999999999</v>
      </c>
      <c r="S61">
        <v>20.980004000000001</v>
      </c>
      <c r="T61">
        <v>0</v>
      </c>
      <c r="U61">
        <v>365.67720000000003</v>
      </c>
      <c r="V61">
        <v>14.960454</v>
      </c>
      <c r="W61">
        <v>43.155616999999999</v>
      </c>
      <c r="X61">
        <v>142.706616</v>
      </c>
      <c r="Y61">
        <v>0</v>
      </c>
      <c r="Z61">
        <v>0</v>
      </c>
      <c r="AA61">
        <v>41.269283999999999</v>
      </c>
      <c r="AB61">
        <v>38.222090000000001</v>
      </c>
      <c r="AC61">
        <v>28.115359999999999</v>
      </c>
      <c r="AD61">
        <v>35.398811000000002</v>
      </c>
      <c r="AE61">
        <v>47.824924000000003</v>
      </c>
      <c r="AF61">
        <v>8.5847079999999991</v>
      </c>
      <c r="AG61">
        <v>37.504550000000002</v>
      </c>
      <c r="AH61">
        <v>147.95464000000001</v>
      </c>
      <c r="AI61">
        <v>14.778002000000001</v>
      </c>
      <c r="AJ61">
        <v>0</v>
      </c>
      <c r="AK61">
        <v>49.596276000000003</v>
      </c>
      <c r="AL61">
        <v>76.777314000000004</v>
      </c>
      <c r="AM61">
        <v>15.288836</v>
      </c>
      <c r="AN61">
        <v>0.66622899999999996</v>
      </c>
      <c r="AO61">
        <v>21.046754</v>
      </c>
      <c r="AP61">
        <v>11.153155</v>
      </c>
      <c r="AQ61">
        <v>0</v>
      </c>
      <c r="AR61">
        <v>46.992421999999998</v>
      </c>
      <c r="AS61">
        <v>30.857527999999999</v>
      </c>
      <c r="AT61">
        <v>10.880928000000001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60.059999999999988</v>
      </c>
      <c r="BA61">
        <f t="shared" si="1"/>
        <v>2394.4656060000002</v>
      </c>
      <c r="BD61">
        <v>15.53</v>
      </c>
      <c r="BE61">
        <v>6.89</v>
      </c>
      <c r="BF61">
        <v>0.93</v>
      </c>
      <c r="BG61">
        <v>3.96</v>
      </c>
      <c r="BH61">
        <v>4.4800000000000004</v>
      </c>
      <c r="BI61">
        <v>4.3099999999999996</v>
      </c>
      <c r="BJ61">
        <v>1.65</v>
      </c>
      <c r="BK61">
        <v>2.92</v>
      </c>
      <c r="BL61">
        <v>1.9</v>
      </c>
      <c r="BM61">
        <v>1.54</v>
      </c>
      <c r="BN61">
        <v>0.5</v>
      </c>
      <c r="BO61">
        <v>8.83</v>
      </c>
      <c r="BP61">
        <v>0</v>
      </c>
      <c r="BQ61">
        <v>4.2699999999999996</v>
      </c>
      <c r="BR61">
        <v>1.94</v>
      </c>
      <c r="BS61">
        <v>0.41</v>
      </c>
      <c r="BT61">
        <v>0</v>
      </c>
      <c r="BU61">
        <v>0</v>
      </c>
      <c r="BV61">
        <v>0</v>
      </c>
      <c r="BW61">
        <f t="shared" si="2"/>
        <v>60.059999999999988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1.9348000000000001</v>
      </c>
      <c r="K62">
        <v>182.58533499999999</v>
      </c>
      <c r="L62">
        <v>402.4117</v>
      </c>
      <c r="M62">
        <v>82.228999999999999</v>
      </c>
      <c r="N62">
        <v>114.274125</v>
      </c>
      <c r="O62">
        <v>119.63412599999999</v>
      </c>
      <c r="P62">
        <v>130.73608100000001</v>
      </c>
      <c r="Q62">
        <v>16.714447</v>
      </c>
      <c r="R62">
        <v>33.494289999999999</v>
      </c>
      <c r="S62">
        <v>20.980004000000001</v>
      </c>
      <c r="T62">
        <v>0</v>
      </c>
      <c r="U62">
        <v>365.67720000000003</v>
      </c>
      <c r="V62">
        <v>14.960454</v>
      </c>
      <c r="W62">
        <v>43.155616999999999</v>
      </c>
      <c r="X62">
        <v>142.706616</v>
      </c>
      <c r="Y62">
        <v>0</v>
      </c>
      <c r="Z62">
        <v>0</v>
      </c>
      <c r="AA62">
        <v>41.269283999999999</v>
      </c>
      <c r="AB62">
        <v>38.222090000000001</v>
      </c>
      <c r="AC62">
        <v>28.115359999999999</v>
      </c>
      <c r="AD62">
        <v>35.398811000000002</v>
      </c>
      <c r="AE62">
        <v>47.824924000000003</v>
      </c>
      <c r="AF62">
        <v>8.5847079999999991</v>
      </c>
      <c r="AG62">
        <v>37.504550000000002</v>
      </c>
      <c r="AH62">
        <v>147.95464000000001</v>
      </c>
      <c r="AI62">
        <v>14.778002000000001</v>
      </c>
      <c r="AJ62">
        <v>0</v>
      </c>
      <c r="AK62">
        <v>49.596276000000003</v>
      </c>
      <c r="AL62">
        <v>76.777314000000004</v>
      </c>
      <c r="AM62">
        <v>15.288836</v>
      </c>
      <c r="AN62">
        <v>0.66622899999999996</v>
      </c>
      <c r="AO62">
        <v>21.046754</v>
      </c>
      <c r="AP62">
        <v>11.153155</v>
      </c>
      <c r="AQ62">
        <v>0</v>
      </c>
      <c r="AR62">
        <v>46.992421999999998</v>
      </c>
      <c r="AS62">
        <v>30.857527999999999</v>
      </c>
      <c r="AT62">
        <v>10.880928000000001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60.059999999999988</v>
      </c>
      <c r="BA62">
        <f t="shared" si="1"/>
        <v>2394.4656060000002</v>
      </c>
      <c r="BD62">
        <v>15.53</v>
      </c>
      <c r="BE62">
        <v>6.89</v>
      </c>
      <c r="BF62">
        <v>0.93</v>
      </c>
      <c r="BG62">
        <v>3.96</v>
      </c>
      <c r="BH62">
        <v>4.4800000000000004</v>
      </c>
      <c r="BI62">
        <v>4.3099999999999996</v>
      </c>
      <c r="BJ62">
        <v>1.65</v>
      </c>
      <c r="BK62">
        <v>2.92</v>
      </c>
      <c r="BL62">
        <v>1.9</v>
      </c>
      <c r="BM62">
        <v>1.54</v>
      </c>
      <c r="BN62">
        <v>0.5</v>
      </c>
      <c r="BO62">
        <v>8.83</v>
      </c>
      <c r="BP62">
        <v>0</v>
      </c>
      <c r="BQ62">
        <v>4.2699999999999996</v>
      </c>
      <c r="BR62">
        <v>1.94</v>
      </c>
      <c r="BS62">
        <v>0.41</v>
      </c>
      <c r="BT62">
        <v>0</v>
      </c>
      <c r="BU62">
        <v>0</v>
      </c>
      <c r="BV62">
        <v>0</v>
      </c>
      <c r="BW62">
        <f t="shared" si="2"/>
        <v>60.059999999999988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1.9348000000000001</v>
      </c>
      <c r="K63">
        <v>182.58533499999999</v>
      </c>
      <c r="L63">
        <v>402.4117</v>
      </c>
      <c r="M63">
        <v>82.228999999999999</v>
      </c>
      <c r="N63">
        <v>114.274125</v>
      </c>
      <c r="O63">
        <v>119.63412599999999</v>
      </c>
      <c r="P63">
        <v>129.14789999999999</v>
      </c>
      <c r="Q63">
        <v>16.714447</v>
      </c>
      <c r="R63">
        <v>33.494289999999999</v>
      </c>
      <c r="S63">
        <v>20.980004000000001</v>
      </c>
      <c r="T63">
        <v>0</v>
      </c>
      <c r="U63">
        <v>365.67720000000003</v>
      </c>
      <c r="V63">
        <v>14.960454</v>
      </c>
      <c r="W63">
        <v>43.155616999999999</v>
      </c>
      <c r="X63">
        <v>142.706616</v>
      </c>
      <c r="Y63">
        <v>0</v>
      </c>
      <c r="Z63">
        <v>0</v>
      </c>
      <c r="AA63">
        <v>41.269283999999999</v>
      </c>
      <c r="AB63">
        <v>38.222090000000001</v>
      </c>
      <c r="AC63">
        <v>28.115359999999999</v>
      </c>
      <c r="AD63">
        <v>35.398811000000002</v>
      </c>
      <c r="AE63">
        <v>47.824924000000003</v>
      </c>
      <c r="AF63">
        <v>8.5847079999999991</v>
      </c>
      <c r="AG63">
        <v>37.504550000000002</v>
      </c>
      <c r="AH63">
        <v>147.95464000000001</v>
      </c>
      <c r="AI63">
        <v>14.778002000000001</v>
      </c>
      <c r="AJ63">
        <v>0</v>
      </c>
      <c r="AK63">
        <v>49.596276000000003</v>
      </c>
      <c r="AL63">
        <v>76.777314000000004</v>
      </c>
      <c r="AM63">
        <v>15.288836</v>
      </c>
      <c r="AN63">
        <v>0.66622899999999996</v>
      </c>
      <c r="AO63">
        <v>21.046754</v>
      </c>
      <c r="AP63">
        <v>11.153155</v>
      </c>
      <c r="AQ63">
        <v>0</v>
      </c>
      <c r="AR63">
        <v>46.992421999999998</v>
      </c>
      <c r="AS63">
        <v>30.857527999999999</v>
      </c>
      <c r="AT63">
        <v>10.880928000000001</v>
      </c>
      <c r="AU63">
        <v>0</v>
      </c>
      <c r="AV63">
        <v>0</v>
      </c>
      <c r="AW63">
        <v>0</v>
      </c>
      <c r="AX63">
        <v>0.538165</v>
      </c>
      <c r="AY63">
        <v>0</v>
      </c>
      <c r="AZ63">
        <f t="shared" si="0"/>
        <v>60.059999999999988</v>
      </c>
      <c r="BA63">
        <f t="shared" si="1"/>
        <v>2393.4155900000005</v>
      </c>
      <c r="BD63">
        <v>15.53</v>
      </c>
      <c r="BE63">
        <v>6.89</v>
      </c>
      <c r="BF63">
        <v>0.93</v>
      </c>
      <c r="BG63">
        <v>3.96</v>
      </c>
      <c r="BH63">
        <v>4.4800000000000004</v>
      </c>
      <c r="BI63">
        <v>4.3099999999999996</v>
      </c>
      <c r="BJ63">
        <v>1.65</v>
      </c>
      <c r="BK63">
        <v>2.92</v>
      </c>
      <c r="BL63">
        <v>1.9</v>
      </c>
      <c r="BM63">
        <v>1.54</v>
      </c>
      <c r="BN63">
        <v>0.5</v>
      </c>
      <c r="BO63">
        <v>8.83</v>
      </c>
      <c r="BP63">
        <v>0</v>
      </c>
      <c r="BQ63">
        <v>4.2699999999999996</v>
      </c>
      <c r="BR63">
        <v>1.94</v>
      </c>
      <c r="BS63">
        <v>0.41</v>
      </c>
      <c r="BT63">
        <v>0</v>
      </c>
      <c r="BU63">
        <v>0</v>
      </c>
      <c r="BV63">
        <v>0</v>
      </c>
      <c r="BW63">
        <f t="shared" si="2"/>
        <v>60.059999999999988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1.9348000000000001</v>
      </c>
      <c r="K64">
        <v>182.58533499999999</v>
      </c>
      <c r="L64">
        <v>402.4117</v>
      </c>
      <c r="M64">
        <v>82.228999999999999</v>
      </c>
      <c r="N64">
        <v>114.274125</v>
      </c>
      <c r="O64">
        <v>119.63412599999999</v>
      </c>
      <c r="P64">
        <v>129.14789999999999</v>
      </c>
      <c r="Q64">
        <v>16.714447</v>
      </c>
      <c r="R64">
        <v>33.494289999999999</v>
      </c>
      <c r="S64">
        <v>20.980004000000001</v>
      </c>
      <c r="T64">
        <v>0</v>
      </c>
      <c r="U64">
        <v>365.67720000000003</v>
      </c>
      <c r="V64">
        <v>14.960454</v>
      </c>
      <c r="W64">
        <v>43.155616999999999</v>
      </c>
      <c r="X64">
        <v>142.706616</v>
      </c>
      <c r="Y64">
        <v>0</v>
      </c>
      <c r="Z64">
        <v>0</v>
      </c>
      <c r="AA64">
        <v>41.269283999999999</v>
      </c>
      <c r="AB64">
        <v>38.222090000000001</v>
      </c>
      <c r="AC64">
        <v>28.115359999999999</v>
      </c>
      <c r="AD64">
        <v>35.398811000000002</v>
      </c>
      <c r="AE64">
        <v>47.824924000000003</v>
      </c>
      <c r="AF64">
        <v>8.5847079999999991</v>
      </c>
      <c r="AG64">
        <v>37.504550000000002</v>
      </c>
      <c r="AH64">
        <v>147.95464000000001</v>
      </c>
      <c r="AI64">
        <v>14.778002000000001</v>
      </c>
      <c r="AJ64">
        <v>0</v>
      </c>
      <c r="AK64">
        <v>49.596276000000003</v>
      </c>
      <c r="AL64">
        <v>76.777314000000004</v>
      </c>
      <c r="AM64">
        <v>15.288836</v>
      </c>
      <c r="AN64">
        <v>0.66622899999999996</v>
      </c>
      <c r="AO64">
        <v>21.046754</v>
      </c>
      <c r="AP64">
        <v>11.153155</v>
      </c>
      <c r="AQ64">
        <v>0</v>
      </c>
      <c r="AR64">
        <v>46.992421999999998</v>
      </c>
      <c r="AS64">
        <v>30.857527999999999</v>
      </c>
      <c r="AT64">
        <v>10.880928000000001</v>
      </c>
      <c r="AU64">
        <v>0</v>
      </c>
      <c r="AV64">
        <v>0</v>
      </c>
      <c r="AW64">
        <v>0</v>
      </c>
      <c r="AX64">
        <v>0.538165</v>
      </c>
      <c r="AY64">
        <v>0</v>
      </c>
      <c r="AZ64">
        <f t="shared" si="0"/>
        <v>60.059999999999988</v>
      </c>
      <c r="BA64">
        <f t="shared" si="1"/>
        <v>2393.4155900000005</v>
      </c>
      <c r="BD64">
        <v>15.53</v>
      </c>
      <c r="BE64">
        <v>6.89</v>
      </c>
      <c r="BF64">
        <v>0.93</v>
      </c>
      <c r="BG64">
        <v>3.96</v>
      </c>
      <c r="BH64">
        <v>4.4800000000000004</v>
      </c>
      <c r="BI64">
        <v>4.3099999999999996</v>
      </c>
      <c r="BJ64">
        <v>1.65</v>
      </c>
      <c r="BK64">
        <v>2.92</v>
      </c>
      <c r="BL64">
        <v>1.9</v>
      </c>
      <c r="BM64">
        <v>1.54</v>
      </c>
      <c r="BN64">
        <v>0.5</v>
      </c>
      <c r="BO64">
        <v>8.83</v>
      </c>
      <c r="BP64">
        <v>0</v>
      </c>
      <c r="BQ64">
        <v>4.2699999999999996</v>
      </c>
      <c r="BR64">
        <v>1.94</v>
      </c>
      <c r="BS64">
        <v>0.41</v>
      </c>
      <c r="BT64">
        <v>0</v>
      </c>
      <c r="BU64">
        <v>0</v>
      </c>
      <c r="BV64">
        <v>0</v>
      </c>
      <c r="BW64">
        <f t="shared" si="2"/>
        <v>60.059999999999988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1.9348000000000001</v>
      </c>
      <c r="K65">
        <v>182.58533499999999</v>
      </c>
      <c r="L65">
        <v>402.4117</v>
      </c>
      <c r="M65">
        <v>82.228999999999999</v>
      </c>
      <c r="N65">
        <v>114.274125</v>
      </c>
      <c r="O65">
        <v>119.63412599999999</v>
      </c>
      <c r="P65">
        <v>129.14789999999999</v>
      </c>
      <c r="Q65">
        <v>16.714447</v>
      </c>
      <c r="R65">
        <v>33.494289999999999</v>
      </c>
      <c r="S65">
        <v>20.980004000000001</v>
      </c>
      <c r="T65">
        <v>0</v>
      </c>
      <c r="U65">
        <v>365.67720000000003</v>
      </c>
      <c r="V65">
        <v>14.960454</v>
      </c>
      <c r="W65">
        <v>43.155616999999999</v>
      </c>
      <c r="X65">
        <v>142.706616</v>
      </c>
      <c r="Y65">
        <v>0</v>
      </c>
      <c r="Z65">
        <v>0</v>
      </c>
      <c r="AA65">
        <v>41.269283999999999</v>
      </c>
      <c r="AB65">
        <v>38.222090000000001</v>
      </c>
      <c r="AC65">
        <v>28.115359999999999</v>
      </c>
      <c r="AD65">
        <v>35.398811000000002</v>
      </c>
      <c r="AE65">
        <v>47.824924000000003</v>
      </c>
      <c r="AF65">
        <v>8.5847079999999991</v>
      </c>
      <c r="AG65">
        <v>37.504550000000002</v>
      </c>
      <c r="AH65">
        <v>147.95464000000001</v>
      </c>
      <c r="AI65">
        <v>14.778002000000001</v>
      </c>
      <c r="AJ65">
        <v>0</v>
      </c>
      <c r="AK65">
        <v>49.596276000000003</v>
      </c>
      <c r="AL65">
        <v>76.777314000000004</v>
      </c>
      <c r="AM65">
        <v>15.288836</v>
      </c>
      <c r="AN65">
        <v>0.66622899999999996</v>
      </c>
      <c r="AO65">
        <v>19.909092000000001</v>
      </c>
      <c r="AP65">
        <v>11.153155</v>
      </c>
      <c r="AQ65">
        <v>0</v>
      </c>
      <c r="AR65">
        <v>46.992421999999998</v>
      </c>
      <c r="AS65">
        <v>30.857527999999999</v>
      </c>
      <c r="AT65">
        <v>10.880928000000001</v>
      </c>
      <c r="AU65">
        <v>0</v>
      </c>
      <c r="AV65">
        <v>0</v>
      </c>
      <c r="AW65">
        <v>0</v>
      </c>
      <c r="AX65">
        <v>0.538165</v>
      </c>
      <c r="AY65">
        <v>0</v>
      </c>
      <c r="AZ65">
        <f t="shared" si="0"/>
        <v>60.059999999999988</v>
      </c>
      <c r="BA65">
        <f t="shared" si="1"/>
        <v>2392.2779280000004</v>
      </c>
      <c r="BD65">
        <v>15.53</v>
      </c>
      <c r="BE65">
        <v>6.89</v>
      </c>
      <c r="BF65">
        <v>0.93</v>
      </c>
      <c r="BG65">
        <v>3.96</v>
      </c>
      <c r="BH65">
        <v>4.4800000000000004</v>
      </c>
      <c r="BI65">
        <v>4.3099999999999996</v>
      </c>
      <c r="BJ65">
        <v>1.65</v>
      </c>
      <c r="BK65">
        <v>2.92</v>
      </c>
      <c r="BL65">
        <v>1.9</v>
      </c>
      <c r="BM65">
        <v>1.54</v>
      </c>
      <c r="BN65">
        <v>0.5</v>
      </c>
      <c r="BO65">
        <v>8.83</v>
      </c>
      <c r="BP65">
        <v>0</v>
      </c>
      <c r="BQ65">
        <v>4.2699999999999996</v>
      </c>
      <c r="BR65">
        <v>1.94</v>
      </c>
      <c r="BS65">
        <v>0.41</v>
      </c>
      <c r="BT65">
        <v>0</v>
      </c>
      <c r="BU65">
        <v>0</v>
      </c>
      <c r="BV65">
        <v>0</v>
      </c>
      <c r="BW65">
        <f t="shared" si="2"/>
        <v>60.059999999999988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1.9348000000000001</v>
      </c>
      <c r="K66">
        <v>182.58533499999999</v>
      </c>
      <c r="L66">
        <v>402.4117</v>
      </c>
      <c r="M66">
        <v>82.228999999999999</v>
      </c>
      <c r="N66">
        <v>114.274125</v>
      </c>
      <c r="O66">
        <v>119.63412599999999</v>
      </c>
      <c r="P66">
        <v>129.14789999999999</v>
      </c>
      <c r="Q66">
        <v>16.714447</v>
      </c>
      <c r="R66">
        <v>33.494289999999999</v>
      </c>
      <c r="S66">
        <v>20.980004000000001</v>
      </c>
      <c r="T66">
        <v>0</v>
      </c>
      <c r="U66">
        <v>365.67720000000003</v>
      </c>
      <c r="V66">
        <v>14.960454</v>
      </c>
      <c r="W66">
        <v>43.155616999999999</v>
      </c>
      <c r="X66">
        <v>142.706616</v>
      </c>
      <c r="Y66">
        <v>0</v>
      </c>
      <c r="Z66">
        <v>0</v>
      </c>
      <c r="AA66">
        <v>41.269283999999999</v>
      </c>
      <c r="AB66">
        <v>38.222090000000001</v>
      </c>
      <c r="AC66">
        <v>28.115359999999999</v>
      </c>
      <c r="AD66">
        <v>35.398811000000002</v>
      </c>
      <c r="AE66">
        <v>47.824924000000003</v>
      </c>
      <c r="AF66">
        <v>8.5847079999999991</v>
      </c>
      <c r="AG66">
        <v>37.504550000000002</v>
      </c>
      <c r="AH66">
        <v>147.95464000000001</v>
      </c>
      <c r="AI66">
        <v>14.778002000000001</v>
      </c>
      <c r="AJ66">
        <v>0</v>
      </c>
      <c r="AK66">
        <v>49.596276000000003</v>
      </c>
      <c r="AL66">
        <v>76.777314000000004</v>
      </c>
      <c r="AM66">
        <v>15.288836</v>
      </c>
      <c r="AN66">
        <v>0.66622899999999996</v>
      </c>
      <c r="AO66">
        <v>19.909092000000001</v>
      </c>
      <c r="AP66">
        <v>11.153155</v>
      </c>
      <c r="AQ66">
        <v>0</v>
      </c>
      <c r="AR66">
        <v>46.992421999999998</v>
      </c>
      <c r="AS66">
        <v>30.857527999999999</v>
      </c>
      <c r="AT66">
        <v>10.880928000000001</v>
      </c>
      <c r="AU66">
        <v>0</v>
      </c>
      <c r="AV66">
        <v>0</v>
      </c>
      <c r="AW66">
        <v>0</v>
      </c>
      <c r="AX66">
        <v>0.538165</v>
      </c>
      <c r="AY66">
        <v>0</v>
      </c>
      <c r="AZ66">
        <f t="shared" si="0"/>
        <v>60.059999999999988</v>
      </c>
      <c r="BA66">
        <f t="shared" si="1"/>
        <v>2392.2779280000004</v>
      </c>
      <c r="BD66">
        <v>15.53</v>
      </c>
      <c r="BE66">
        <v>6.89</v>
      </c>
      <c r="BF66">
        <v>0.93</v>
      </c>
      <c r="BG66">
        <v>3.96</v>
      </c>
      <c r="BH66">
        <v>4.4800000000000004</v>
      </c>
      <c r="BI66">
        <v>4.3099999999999996</v>
      </c>
      <c r="BJ66">
        <v>1.65</v>
      </c>
      <c r="BK66">
        <v>2.92</v>
      </c>
      <c r="BL66">
        <v>1.9</v>
      </c>
      <c r="BM66">
        <v>1.54</v>
      </c>
      <c r="BN66">
        <v>0.5</v>
      </c>
      <c r="BO66">
        <v>8.83</v>
      </c>
      <c r="BP66">
        <v>0</v>
      </c>
      <c r="BQ66">
        <v>4.2699999999999996</v>
      </c>
      <c r="BR66">
        <v>1.94</v>
      </c>
      <c r="BS66">
        <v>0.41</v>
      </c>
      <c r="BT66">
        <v>0</v>
      </c>
      <c r="BU66">
        <v>0</v>
      </c>
      <c r="BV66">
        <v>0</v>
      </c>
      <c r="BW66">
        <f t="shared" si="2"/>
        <v>60.059999999999988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1.9348000000000001</v>
      </c>
      <c r="K67">
        <v>182.58533499999999</v>
      </c>
      <c r="L67">
        <v>402.4117</v>
      </c>
      <c r="M67">
        <v>82.228999999999999</v>
      </c>
      <c r="N67">
        <v>114.274125</v>
      </c>
      <c r="O67">
        <v>119.63412599999999</v>
      </c>
      <c r="P67">
        <v>129.14789999999999</v>
      </c>
      <c r="Q67">
        <v>16.714447</v>
      </c>
      <c r="R67">
        <v>33.494289999999999</v>
      </c>
      <c r="S67">
        <v>20.980004000000001</v>
      </c>
      <c r="T67">
        <v>0</v>
      </c>
      <c r="U67">
        <v>365.67720000000003</v>
      </c>
      <c r="V67">
        <v>14.960454</v>
      </c>
      <c r="W67">
        <v>43.155616999999999</v>
      </c>
      <c r="X67">
        <v>142.706616</v>
      </c>
      <c r="Y67">
        <v>0</v>
      </c>
      <c r="Z67">
        <v>0</v>
      </c>
      <c r="AA67">
        <v>41.269283999999999</v>
      </c>
      <c r="AB67">
        <v>38.222090000000001</v>
      </c>
      <c r="AC67">
        <v>28.115359999999999</v>
      </c>
      <c r="AD67">
        <v>35.398811000000002</v>
      </c>
      <c r="AE67">
        <v>47.824924000000003</v>
      </c>
      <c r="AF67">
        <v>8.5847079999999991</v>
      </c>
      <c r="AG67">
        <v>37.504550000000002</v>
      </c>
      <c r="AH67">
        <v>147.95464000000001</v>
      </c>
      <c r="AI67">
        <v>14.778002000000001</v>
      </c>
      <c r="AJ67">
        <v>0</v>
      </c>
      <c r="AK67">
        <v>49.596276000000003</v>
      </c>
      <c r="AL67">
        <v>76.777314000000004</v>
      </c>
      <c r="AM67">
        <v>15.288836</v>
      </c>
      <c r="AN67">
        <v>0.66622899999999996</v>
      </c>
      <c r="AO67">
        <v>19.909092000000001</v>
      </c>
      <c r="AP67">
        <v>11.153155</v>
      </c>
      <c r="AQ67">
        <v>0</v>
      </c>
      <c r="AR67">
        <v>46.992421999999998</v>
      </c>
      <c r="AS67">
        <v>30.857527999999999</v>
      </c>
      <c r="AT67">
        <v>10.880928000000001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59.889999999999986</v>
      </c>
      <c r="BA67">
        <f t="shared" si="1"/>
        <v>2391.5697630000004</v>
      </c>
      <c r="BD67">
        <v>15.53</v>
      </c>
      <c r="BE67">
        <v>6.89</v>
      </c>
      <c r="BF67">
        <v>0.93</v>
      </c>
      <c r="BG67">
        <v>3.96</v>
      </c>
      <c r="BH67">
        <v>4.4800000000000004</v>
      </c>
      <c r="BI67">
        <v>4.3099999999999996</v>
      </c>
      <c r="BJ67">
        <v>1.48</v>
      </c>
      <c r="BK67">
        <v>2.92</v>
      </c>
      <c r="BL67">
        <v>1.9</v>
      </c>
      <c r="BM67">
        <v>1.54</v>
      </c>
      <c r="BN67">
        <v>0.5</v>
      </c>
      <c r="BO67">
        <v>8.83</v>
      </c>
      <c r="BP67">
        <v>0</v>
      </c>
      <c r="BQ67">
        <v>4.2699999999999996</v>
      </c>
      <c r="BR67">
        <v>1.94</v>
      </c>
      <c r="BS67">
        <v>0.41</v>
      </c>
      <c r="BT67">
        <v>0</v>
      </c>
      <c r="BU67">
        <v>0</v>
      </c>
      <c r="BV67">
        <v>0</v>
      </c>
      <c r="BW67">
        <f t="shared" si="2"/>
        <v>59.889999999999986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1.9348000000000001</v>
      </c>
      <c r="K68">
        <v>182.58533499999999</v>
      </c>
      <c r="L68">
        <v>402.4117</v>
      </c>
      <c r="M68">
        <v>82.228999999999999</v>
      </c>
      <c r="N68">
        <v>114.274125</v>
      </c>
      <c r="O68">
        <v>119.63412599999999</v>
      </c>
      <c r="P68">
        <v>129.14789999999999</v>
      </c>
      <c r="Q68">
        <v>16.714447</v>
      </c>
      <c r="R68">
        <v>33.494289999999999</v>
      </c>
      <c r="S68">
        <v>20.980004000000001</v>
      </c>
      <c r="T68">
        <v>0</v>
      </c>
      <c r="U68">
        <v>365.67720000000003</v>
      </c>
      <c r="V68">
        <v>14.960454</v>
      </c>
      <c r="W68">
        <v>43.155616999999999</v>
      </c>
      <c r="X68">
        <v>142.706616</v>
      </c>
      <c r="Y68">
        <v>0</v>
      </c>
      <c r="Z68">
        <v>0</v>
      </c>
      <c r="AA68">
        <v>41.269283999999999</v>
      </c>
      <c r="AB68">
        <v>38.222090000000001</v>
      </c>
      <c r="AC68">
        <v>28.115359999999999</v>
      </c>
      <c r="AD68">
        <v>35.398811000000002</v>
      </c>
      <c r="AE68">
        <v>47.824924000000003</v>
      </c>
      <c r="AF68">
        <v>8.5847079999999991</v>
      </c>
      <c r="AG68">
        <v>37.504550000000002</v>
      </c>
      <c r="AH68">
        <v>147.95464000000001</v>
      </c>
      <c r="AI68">
        <v>14.778002000000001</v>
      </c>
      <c r="AJ68">
        <v>0</v>
      </c>
      <c r="AK68">
        <v>49.596276000000003</v>
      </c>
      <c r="AL68">
        <v>76.777314000000004</v>
      </c>
      <c r="AM68">
        <v>15.288836</v>
      </c>
      <c r="AN68">
        <v>0.66622899999999996</v>
      </c>
      <c r="AO68">
        <v>19.909092000000001</v>
      </c>
      <c r="AP68">
        <v>11.153155</v>
      </c>
      <c r="AQ68">
        <v>0</v>
      </c>
      <c r="AR68">
        <v>46.992421999999998</v>
      </c>
      <c r="AS68">
        <v>30.857527999999999</v>
      </c>
      <c r="AT68">
        <v>10.880928000000001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59.889999999999986</v>
      </c>
      <c r="BA68">
        <f t="shared" ref="BA68:BA99" si="4">SUM(B68:AZ68)</f>
        <v>2391.5697630000004</v>
      </c>
      <c r="BD68">
        <v>15.53</v>
      </c>
      <c r="BE68">
        <v>6.89</v>
      </c>
      <c r="BF68">
        <v>0.93</v>
      </c>
      <c r="BG68">
        <v>3.96</v>
      </c>
      <c r="BH68">
        <v>4.4800000000000004</v>
      </c>
      <c r="BI68">
        <v>4.3099999999999996</v>
      </c>
      <c r="BJ68">
        <v>1.48</v>
      </c>
      <c r="BK68">
        <v>2.92</v>
      </c>
      <c r="BL68">
        <v>1.9</v>
      </c>
      <c r="BM68">
        <v>1.54</v>
      </c>
      <c r="BN68">
        <v>0.5</v>
      </c>
      <c r="BO68">
        <v>8.83</v>
      </c>
      <c r="BP68">
        <v>0</v>
      </c>
      <c r="BQ68">
        <v>4.2699999999999996</v>
      </c>
      <c r="BR68">
        <v>1.94</v>
      </c>
      <c r="BS68">
        <v>0.41</v>
      </c>
      <c r="BT68">
        <v>0</v>
      </c>
      <c r="BU68">
        <v>0</v>
      </c>
      <c r="BV68">
        <v>0</v>
      </c>
      <c r="BW68">
        <f t="shared" ref="BW68:BW98" si="5">SUM(BD68:BV68)</f>
        <v>59.889999999999986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1.9348000000000001</v>
      </c>
      <c r="K69">
        <v>114.107539</v>
      </c>
      <c r="L69">
        <v>347.29660000000001</v>
      </c>
      <c r="M69">
        <v>82.228999999999999</v>
      </c>
      <c r="N69">
        <v>114.274125</v>
      </c>
      <c r="O69">
        <v>119.63412599999999</v>
      </c>
      <c r="P69">
        <v>128.22132400000001</v>
      </c>
      <c r="Q69">
        <v>7.4435630000000002</v>
      </c>
      <c r="R69">
        <v>17.050317</v>
      </c>
      <c r="S69">
        <v>10.277843000000001</v>
      </c>
      <c r="T69">
        <v>0</v>
      </c>
      <c r="U69">
        <v>370.03050000000002</v>
      </c>
      <c r="V69">
        <v>6.1526639999999997</v>
      </c>
      <c r="W69">
        <v>43.155616999999999</v>
      </c>
      <c r="X69">
        <v>142.706616</v>
      </c>
      <c r="Y69">
        <v>0</v>
      </c>
      <c r="Z69">
        <v>0</v>
      </c>
      <c r="AA69">
        <v>41.269283999999999</v>
      </c>
      <c r="AB69">
        <v>38.222090000000001</v>
      </c>
      <c r="AC69">
        <v>28.115359999999999</v>
      </c>
      <c r="AD69">
        <v>35.398811000000002</v>
      </c>
      <c r="AE69">
        <v>47.824924000000003</v>
      </c>
      <c r="AF69">
        <v>8.5847079999999991</v>
      </c>
      <c r="AG69">
        <v>37.504550000000002</v>
      </c>
      <c r="AH69">
        <v>147.95464000000001</v>
      </c>
      <c r="AI69">
        <v>17.856753000000001</v>
      </c>
      <c r="AJ69">
        <v>0</v>
      </c>
      <c r="AK69">
        <v>49.596276000000003</v>
      </c>
      <c r="AL69">
        <v>76.777314000000004</v>
      </c>
      <c r="AM69">
        <v>15.288836</v>
      </c>
      <c r="AN69">
        <v>0.66622899999999996</v>
      </c>
      <c r="AO69">
        <v>17.918182999999999</v>
      </c>
      <c r="AP69">
        <v>11.153155</v>
      </c>
      <c r="AQ69">
        <v>0</v>
      </c>
      <c r="AR69">
        <v>46.992421999999998</v>
      </c>
      <c r="AS69">
        <v>30.857527999999999</v>
      </c>
      <c r="AT69">
        <v>10.880928000000001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60.22999999999999</v>
      </c>
      <c r="BA69">
        <f t="shared" si="4"/>
        <v>2227.6066249999994</v>
      </c>
      <c r="BD69">
        <v>15.53</v>
      </c>
      <c r="BE69">
        <v>6.89</v>
      </c>
      <c r="BF69">
        <v>0.93</v>
      </c>
      <c r="BG69">
        <v>3.96</v>
      </c>
      <c r="BH69">
        <v>4.4800000000000004</v>
      </c>
      <c r="BI69">
        <v>4.3099999999999996</v>
      </c>
      <c r="BJ69">
        <v>1.41</v>
      </c>
      <c r="BK69">
        <v>2.92</v>
      </c>
      <c r="BL69">
        <v>1.9</v>
      </c>
      <c r="BM69">
        <v>1.54</v>
      </c>
      <c r="BN69">
        <v>0.5</v>
      </c>
      <c r="BO69">
        <v>9.24</v>
      </c>
      <c r="BP69">
        <v>0</v>
      </c>
      <c r="BQ69">
        <v>4.2699999999999996</v>
      </c>
      <c r="BR69">
        <v>1.94</v>
      </c>
      <c r="BS69">
        <v>0.41</v>
      </c>
      <c r="BT69">
        <v>0</v>
      </c>
      <c r="BU69">
        <v>0</v>
      </c>
      <c r="BV69">
        <v>0</v>
      </c>
      <c r="BW69">
        <f t="shared" si="5"/>
        <v>60.22999999999999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1.9348000000000001</v>
      </c>
      <c r="K70">
        <v>114.107539</v>
      </c>
      <c r="L70">
        <v>347.29660000000001</v>
      </c>
      <c r="M70">
        <v>82.228999999999999</v>
      </c>
      <c r="N70">
        <v>114.274125</v>
      </c>
      <c r="O70">
        <v>119.63412599999999</v>
      </c>
      <c r="P70">
        <v>128.22132400000001</v>
      </c>
      <c r="Q70">
        <v>7.4435630000000002</v>
      </c>
      <c r="R70">
        <v>17.050317</v>
      </c>
      <c r="S70">
        <v>10.277843000000001</v>
      </c>
      <c r="T70">
        <v>0</v>
      </c>
      <c r="U70">
        <v>370.03050000000002</v>
      </c>
      <c r="V70">
        <v>6.1526639999999997</v>
      </c>
      <c r="W70">
        <v>43.155616999999999</v>
      </c>
      <c r="X70">
        <v>142.706616</v>
      </c>
      <c r="Y70">
        <v>0</v>
      </c>
      <c r="Z70">
        <v>0</v>
      </c>
      <c r="AA70">
        <v>41.269283999999999</v>
      </c>
      <c r="AB70">
        <v>38.222090000000001</v>
      </c>
      <c r="AC70">
        <v>28.115359999999999</v>
      </c>
      <c r="AD70">
        <v>35.398811000000002</v>
      </c>
      <c r="AE70">
        <v>47.824924000000003</v>
      </c>
      <c r="AF70">
        <v>8.5847079999999991</v>
      </c>
      <c r="AG70">
        <v>37.504550000000002</v>
      </c>
      <c r="AH70">
        <v>147.95464000000001</v>
      </c>
      <c r="AI70">
        <v>17.856753000000001</v>
      </c>
      <c r="AJ70">
        <v>0</v>
      </c>
      <c r="AK70">
        <v>49.596276000000003</v>
      </c>
      <c r="AL70">
        <v>76.777314000000004</v>
      </c>
      <c r="AM70">
        <v>15.288836</v>
      </c>
      <c r="AN70">
        <v>0.66622899999999996</v>
      </c>
      <c r="AO70">
        <v>17.918182999999999</v>
      </c>
      <c r="AP70">
        <v>11.153155</v>
      </c>
      <c r="AQ70">
        <v>0</v>
      </c>
      <c r="AR70">
        <v>46.992421999999998</v>
      </c>
      <c r="AS70">
        <v>30.857527999999999</v>
      </c>
      <c r="AT70">
        <v>10.880928000000001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60.22999999999999</v>
      </c>
      <c r="BA70">
        <f t="shared" si="4"/>
        <v>2227.6066249999994</v>
      </c>
      <c r="BD70">
        <v>15.53</v>
      </c>
      <c r="BE70">
        <v>6.89</v>
      </c>
      <c r="BF70">
        <v>0.93</v>
      </c>
      <c r="BG70">
        <v>3.96</v>
      </c>
      <c r="BH70">
        <v>4.4800000000000004</v>
      </c>
      <c r="BI70">
        <v>4.3099999999999996</v>
      </c>
      <c r="BJ70">
        <v>1.41</v>
      </c>
      <c r="BK70">
        <v>2.92</v>
      </c>
      <c r="BL70">
        <v>1.9</v>
      </c>
      <c r="BM70">
        <v>1.54</v>
      </c>
      <c r="BN70">
        <v>0.5</v>
      </c>
      <c r="BO70">
        <v>9.24</v>
      </c>
      <c r="BP70">
        <v>0</v>
      </c>
      <c r="BQ70">
        <v>4.2699999999999996</v>
      </c>
      <c r="BR70">
        <v>1.94</v>
      </c>
      <c r="BS70">
        <v>0.41</v>
      </c>
      <c r="BT70">
        <v>0</v>
      </c>
      <c r="BU70">
        <v>0</v>
      </c>
      <c r="BV70">
        <v>0</v>
      </c>
      <c r="BW70">
        <f t="shared" si="5"/>
        <v>60.22999999999999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1.9348000000000001</v>
      </c>
      <c r="K71">
        <v>113.32394499999999</v>
      </c>
      <c r="L71">
        <v>346.66779000000002</v>
      </c>
      <c r="M71">
        <v>82.228999999999999</v>
      </c>
      <c r="N71">
        <v>114.274125</v>
      </c>
      <c r="O71">
        <v>119.63412599999999</v>
      </c>
      <c r="P71">
        <v>128.22132400000001</v>
      </c>
      <c r="Q71">
        <v>7.4145409999999998</v>
      </c>
      <c r="R71">
        <v>16.980664999999998</v>
      </c>
      <c r="S71">
        <v>10.224053</v>
      </c>
      <c r="T71">
        <v>0</v>
      </c>
      <c r="U71">
        <v>370.03050000000002</v>
      </c>
      <c r="V71">
        <v>6.1526639999999997</v>
      </c>
      <c r="W71">
        <v>43.155616999999999</v>
      </c>
      <c r="X71">
        <v>142.706616</v>
      </c>
      <c r="Y71">
        <v>0</v>
      </c>
      <c r="Z71">
        <v>0</v>
      </c>
      <c r="AA71">
        <v>41.269283999999999</v>
      </c>
      <c r="AB71">
        <v>38.222090000000001</v>
      </c>
      <c r="AC71">
        <v>28.115359999999999</v>
      </c>
      <c r="AD71">
        <v>35.398811000000002</v>
      </c>
      <c r="AE71">
        <v>47.824924000000003</v>
      </c>
      <c r="AF71">
        <v>8.5847079999999991</v>
      </c>
      <c r="AG71">
        <v>37.504550000000002</v>
      </c>
      <c r="AH71">
        <v>147.95464000000001</v>
      </c>
      <c r="AI71">
        <v>27.093004000000001</v>
      </c>
      <c r="AJ71">
        <v>0</v>
      </c>
      <c r="AK71">
        <v>49.596276000000003</v>
      </c>
      <c r="AL71">
        <v>76.777314000000004</v>
      </c>
      <c r="AM71">
        <v>15.288836</v>
      </c>
      <c r="AN71">
        <v>0.66622899999999996</v>
      </c>
      <c r="AO71">
        <v>17.918182999999999</v>
      </c>
      <c r="AP71">
        <v>11.153155</v>
      </c>
      <c r="AQ71">
        <v>0</v>
      </c>
      <c r="AR71">
        <v>46.992421999999998</v>
      </c>
      <c r="AS71">
        <v>30.857527999999999</v>
      </c>
      <c r="AT71">
        <v>10.880928000000001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60.319999999999993</v>
      </c>
      <c r="BA71">
        <f t="shared" si="4"/>
        <v>2235.3680080000004</v>
      </c>
      <c r="BD71">
        <v>15.53</v>
      </c>
      <c r="BE71">
        <v>6.89</v>
      </c>
      <c r="BF71">
        <v>0.93</v>
      </c>
      <c r="BG71">
        <v>3.96</v>
      </c>
      <c r="BH71">
        <v>4.4800000000000004</v>
      </c>
      <c r="BI71">
        <v>4.3099999999999996</v>
      </c>
      <c r="BJ71">
        <v>1.5</v>
      </c>
      <c r="BK71">
        <v>2.92</v>
      </c>
      <c r="BL71">
        <v>1.9</v>
      </c>
      <c r="BM71">
        <v>1.54</v>
      </c>
      <c r="BN71">
        <v>0.5</v>
      </c>
      <c r="BO71">
        <v>9.24</v>
      </c>
      <c r="BP71">
        <v>0</v>
      </c>
      <c r="BQ71">
        <v>4.2699999999999996</v>
      </c>
      <c r="BR71">
        <v>1.94</v>
      </c>
      <c r="BS71">
        <v>0.41</v>
      </c>
      <c r="BT71">
        <v>0</v>
      </c>
      <c r="BU71">
        <v>0</v>
      </c>
      <c r="BV71">
        <v>0</v>
      </c>
      <c r="BW71">
        <f t="shared" si="5"/>
        <v>60.319999999999993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1.9348000000000001</v>
      </c>
      <c r="K72">
        <v>113.32394499999999</v>
      </c>
      <c r="L72">
        <v>346.66779000000002</v>
      </c>
      <c r="M72">
        <v>82.228999999999999</v>
      </c>
      <c r="N72">
        <v>114.274125</v>
      </c>
      <c r="O72">
        <v>119.63412599999999</v>
      </c>
      <c r="P72">
        <v>128.22132400000001</v>
      </c>
      <c r="Q72">
        <v>7.4145409999999998</v>
      </c>
      <c r="R72">
        <v>16.980664999999998</v>
      </c>
      <c r="S72">
        <v>10.224053</v>
      </c>
      <c r="T72">
        <v>0</v>
      </c>
      <c r="U72">
        <v>370.03050000000002</v>
      </c>
      <c r="V72">
        <v>6.1526639999999997</v>
      </c>
      <c r="W72">
        <v>43.155616999999999</v>
      </c>
      <c r="X72">
        <v>142.706616</v>
      </c>
      <c r="Y72">
        <v>0</v>
      </c>
      <c r="Z72">
        <v>0</v>
      </c>
      <c r="AA72">
        <v>41.269283999999999</v>
      </c>
      <c r="AB72">
        <v>38.222090000000001</v>
      </c>
      <c r="AC72">
        <v>28.115359999999999</v>
      </c>
      <c r="AD72">
        <v>35.398811000000002</v>
      </c>
      <c r="AE72">
        <v>47.824924000000003</v>
      </c>
      <c r="AF72">
        <v>8.5847079999999991</v>
      </c>
      <c r="AG72">
        <v>37.504550000000002</v>
      </c>
      <c r="AH72">
        <v>147.95464000000001</v>
      </c>
      <c r="AI72">
        <v>27.093004000000001</v>
      </c>
      <c r="AJ72">
        <v>0</v>
      </c>
      <c r="AK72">
        <v>49.596276000000003</v>
      </c>
      <c r="AL72">
        <v>76.777314000000004</v>
      </c>
      <c r="AM72">
        <v>15.288836</v>
      </c>
      <c r="AN72">
        <v>0.66622899999999996</v>
      </c>
      <c r="AO72">
        <v>17.918182999999999</v>
      </c>
      <c r="AP72">
        <v>11.153155</v>
      </c>
      <c r="AQ72">
        <v>0</v>
      </c>
      <c r="AR72">
        <v>46.992421999999998</v>
      </c>
      <c r="AS72">
        <v>30.857527999999999</v>
      </c>
      <c r="AT72">
        <v>10.880928000000001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60.319999999999993</v>
      </c>
      <c r="BA72">
        <f t="shared" si="4"/>
        <v>2235.3680080000004</v>
      </c>
      <c r="BD72">
        <v>15.53</v>
      </c>
      <c r="BE72">
        <v>6.89</v>
      </c>
      <c r="BF72">
        <v>0.93</v>
      </c>
      <c r="BG72">
        <v>3.96</v>
      </c>
      <c r="BH72">
        <v>4.4800000000000004</v>
      </c>
      <c r="BI72">
        <v>4.3099999999999996</v>
      </c>
      <c r="BJ72">
        <v>1.5</v>
      </c>
      <c r="BK72">
        <v>2.92</v>
      </c>
      <c r="BL72">
        <v>1.9</v>
      </c>
      <c r="BM72">
        <v>1.54</v>
      </c>
      <c r="BN72">
        <v>0.5</v>
      </c>
      <c r="BO72">
        <v>9.24</v>
      </c>
      <c r="BP72">
        <v>0</v>
      </c>
      <c r="BQ72">
        <v>4.2699999999999996</v>
      </c>
      <c r="BR72">
        <v>1.94</v>
      </c>
      <c r="BS72">
        <v>0.41</v>
      </c>
      <c r="BT72">
        <v>0</v>
      </c>
      <c r="BU72">
        <v>0</v>
      </c>
      <c r="BV72">
        <v>0</v>
      </c>
      <c r="BW72">
        <f t="shared" si="5"/>
        <v>60.319999999999993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1.9348000000000001</v>
      </c>
      <c r="K73">
        <v>113.32394499999999</v>
      </c>
      <c r="L73">
        <v>346.66779000000002</v>
      </c>
      <c r="M73">
        <v>82.228999999999999</v>
      </c>
      <c r="N73">
        <v>114.274125</v>
      </c>
      <c r="O73">
        <v>119.63412599999999</v>
      </c>
      <c r="P73">
        <v>130.73608100000001</v>
      </c>
      <c r="Q73">
        <v>7.4145409999999998</v>
      </c>
      <c r="R73">
        <v>15.386787</v>
      </c>
      <c r="S73">
        <v>9.6996359999999999</v>
      </c>
      <c r="T73">
        <v>0</v>
      </c>
      <c r="U73">
        <v>370.03050000000002</v>
      </c>
      <c r="V73">
        <v>6.1526639999999997</v>
      </c>
      <c r="W73">
        <v>43.155616999999999</v>
      </c>
      <c r="X73">
        <v>142.706616</v>
      </c>
      <c r="Y73">
        <v>0</v>
      </c>
      <c r="Z73">
        <v>0</v>
      </c>
      <c r="AA73">
        <v>41.269283999999999</v>
      </c>
      <c r="AB73">
        <v>38.222090000000001</v>
      </c>
      <c r="AC73">
        <v>28.115359999999999</v>
      </c>
      <c r="AD73">
        <v>35.398811000000002</v>
      </c>
      <c r="AE73">
        <v>47.824924000000003</v>
      </c>
      <c r="AF73">
        <v>8.5847079999999991</v>
      </c>
      <c r="AG73">
        <v>37.504550000000002</v>
      </c>
      <c r="AH73">
        <v>147.95464000000001</v>
      </c>
      <c r="AI73">
        <v>30.171755000000001</v>
      </c>
      <c r="AJ73">
        <v>0</v>
      </c>
      <c r="AK73">
        <v>49.596276000000003</v>
      </c>
      <c r="AL73">
        <v>76.777314000000004</v>
      </c>
      <c r="AM73">
        <v>15.288836</v>
      </c>
      <c r="AN73">
        <v>0</v>
      </c>
      <c r="AO73">
        <v>17.918182999999999</v>
      </c>
      <c r="AP73">
        <v>8.6746759999999998</v>
      </c>
      <c r="AQ73">
        <v>2.3159559999999999</v>
      </c>
      <c r="AR73">
        <v>46.992421999999998</v>
      </c>
      <c r="AS73">
        <v>30.857527999999999</v>
      </c>
      <c r="AT73">
        <v>10.880928000000001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60.319999999999993</v>
      </c>
      <c r="BA73">
        <f t="shared" si="4"/>
        <v>2238.0144689999997</v>
      </c>
      <c r="BD73">
        <v>15.53</v>
      </c>
      <c r="BE73">
        <v>6.89</v>
      </c>
      <c r="BF73">
        <v>0.93</v>
      </c>
      <c r="BG73">
        <v>3.96</v>
      </c>
      <c r="BH73">
        <v>4.4800000000000004</v>
      </c>
      <c r="BI73">
        <v>4.3099999999999996</v>
      </c>
      <c r="BJ73">
        <v>1.5</v>
      </c>
      <c r="BK73">
        <v>2.92</v>
      </c>
      <c r="BL73">
        <v>1.9</v>
      </c>
      <c r="BM73">
        <v>1.54</v>
      </c>
      <c r="BN73">
        <v>0.5</v>
      </c>
      <c r="BO73">
        <v>9.24</v>
      </c>
      <c r="BP73">
        <v>0</v>
      </c>
      <c r="BQ73">
        <v>4.2699999999999996</v>
      </c>
      <c r="BR73">
        <v>1.94</v>
      </c>
      <c r="BS73">
        <v>0.41</v>
      </c>
      <c r="BT73">
        <v>0</v>
      </c>
      <c r="BU73">
        <v>0</v>
      </c>
      <c r="BV73">
        <v>0</v>
      </c>
      <c r="BW73">
        <f t="shared" si="5"/>
        <v>60.319999999999993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1.9348000000000001</v>
      </c>
      <c r="K74">
        <v>113.32394499999999</v>
      </c>
      <c r="L74">
        <v>346.66779000000002</v>
      </c>
      <c r="M74">
        <v>82.228999999999999</v>
      </c>
      <c r="N74">
        <v>114.274125</v>
      </c>
      <c r="O74">
        <v>119.63412599999999</v>
      </c>
      <c r="P74">
        <v>130.73608100000001</v>
      </c>
      <c r="Q74">
        <v>7.4145409999999998</v>
      </c>
      <c r="R74">
        <v>15.386787</v>
      </c>
      <c r="S74">
        <v>9.6996359999999999</v>
      </c>
      <c r="T74">
        <v>0</v>
      </c>
      <c r="U74">
        <v>370.03050000000002</v>
      </c>
      <c r="V74">
        <v>6.1526639999999997</v>
      </c>
      <c r="W74">
        <v>43.155616999999999</v>
      </c>
      <c r="X74">
        <v>142.706616</v>
      </c>
      <c r="Y74">
        <v>0</v>
      </c>
      <c r="Z74">
        <v>0</v>
      </c>
      <c r="AA74">
        <v>41.269283999999999</v>
      </c>
      <c r="AB74">
        <v>38.222090000000001</v>
      </c>
      <c r="AC74">
        <v>28.115359999999999</v>
      </c>
      <c r="AD74">
        <v>35.398811000000002</v>
      </c>
      <c r="AE74">
        <v>47.824924000000003</v>
      </c>
      <c r="AF74">
        <v>8.5847079999999991</v>
      </c>
      <c r="AG74">
        <v>37.504550000000002</v>
      </c>
      <c r="AH74">
        <v>147.95464000000001</v>
      </c>
      <c r="AI74">
        <v>30.171755000000001</v>
      </c>
      <c r="AJ74">
        <v>0</v>
      </c>
      <c r="AK74">
        <v>49.596276000000003</v>
      </c>
      <c r="AL74">
        <v>76.777314000000004</v>
      </c>
      <c r="AM74">
        <v>15.288836</v>
      </c>
      <c r="AN74">
        <v>0</v>
      </c>
      <c r="AO74">
        <v>17.918182999999999</v>
      </c>
      <c r="AP74">
        <v>8.6746759999999998</v>
      </c>
      <c r="AQ74">
        <v>9.7513919999999992</v>
      </c>
      <c r="AR74">
        <v>46.992421999999998</v>
      </c>
      <c r="AS74">
        <v>30.857527999999999</v>
      </c>
      <c r="AT74">
        <v>10.880928000000001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60.31</v>
      </c>
      <c r="BA74">
        <f t="shared" si="4"/>
        <v>2245.4399049999997</v>
      </c>
      <c r="BD74">
        <v>15.53</v>
      </c>
      <c r="BE74">
        <v>6.89</v>
      </c>
      <c r="BF74">
        <v>0.93</v>
      </c>
      <c r="BG74">
        <v>3.96</v>
      </c>
      <c r="BH74">
        <v>4.4800000000000004</v>
      </c>
      <c r="BI74">
        <v>4.3099999999999996</v>
      </c>
      <c r="BJ74">
        <v>1.49</v>
      </c>
      <c r="BK74">
        <v>2.92</v>
      </c>
      <c r="BL74">
        <v>1.9</v>
      </c>
      <c r="BM74">
        <v>1.54</v>
      </c>
      <c r="BN74">
        <v>0.5</v>
      </c>
      <c r="BO74">
        <v>9.24</v>
      </c>
      <c r="BP74">
        <v>0</v>
      </c>
      <c r="BQ74">
        <v>4.2699999999999996</v>
      </c>
      <c r="BR74">
        <v>1.94</v>
      </c>
      <c r="BS74">
        <v>0.41</v>
      </c>
      <c r="BT74">
        <v>0</v>
      </c>
      <c r="BU74">
        <v>0</v>
      </c>
      <c r="BV74">
        <v>0</v>
      </c>
      <c r="BW74">
        <f t="shared" si="5"/>
        <v>60.31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1.9348000000000001</v>
      </c>
      <c r="K75">
        <v>110.467406</v>
      </c>
      <c r="L75">
        <v>347.63519000000002</v>
      </c>
      <c r="M75">
        <v>82.228999999999999</v>
      </c>
      <c r="N75">
        <v>114.274125</v>
      </c>
      <c r="O75">
        <v>119.63412599999999</v>
      </c>
      <c r="P75">
        <v>130.73608100000001</v>
      </c>
      <c r="Q75">
        <v>2.8731779999999998</v>
      </c>
      <c r="R75">
        <v>5.7076599999999997</v>
      </c>
      <c r="S75">
        <v>3.801882</v>
      </c>
      <c r="T75">
        <v>0</v>
      </c>
      <c r="U75">
        <v>370.03050000000002</v>
      </c>
      <c r="V75">
        <v>6.1526639999999997</v>
      </c>
      <c r="W75">
        <v>43.155616999999999</v>
      </c>
      <c r="X75">
        <v>142.706616</v>
      </c>
      <c r="Y75">
        <v>0</v>
      </c>
      <c r="Z75">
        <v>1.0641400000000001</v>
      </c>
      <c r="AA75">
        <v>41.269283999999999</v>
      </c>
      <c r="AB75">
        <v>38.222090000000001</v>
      </c>
      <c r="AC75">
        <v>28.115359999999999</v>
      </c>
      <c r="AD75">
        <v>35.398811000000002</v>
      </c>
      <c r="AE75">
        <v>47.824924000000003</v>
      </c>
      <c r="AF75">
        <v>8.5847079999999991</v>
      </c>
      <c r="AG75">
        <v>37.504550000000002</v>
      </c>
      <c r="AH75">
        <v>147.95464000000001</v>
      </c>
      <c r="AI75">
        <v>30.171755000000001</v>
      </c>
      <c r="AJ75">
        <v>0</v>
      </c>
      <c r="AK75">
        <v>49.596276000000003</v>
      </c>
      <c r="AL75">
        <v>76.777314000000004</v>
      </c>
      <c r="AM75">
        <v>15.288836</v>
      </c>
      <c r="AN75">
        <v>0</v>
      </c>
      <c r="AO75">
        <v>17.918182999999999</v>
      </c>
      <c r="AP75">
        <v>8.6746759999999998</v>
      </c>
      <c r="AQ75">
        <v>9.7513919999999992</v>
      </c>
      <c r="AR75">
        <v>51.798465999999998</v>
      </c>
      <c r="AS75">
        <v>30.857527999999999</v>
      </c>
      <c r="AT75">
        <v>10.880928000000001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60.459999999999994</v>
      </c>
      <c r="BA75">
        <f t="shared" si="4"/>
        <v>2229.4527060000005</v>
      </c>
      <c r="BD75">
        <v>16.25</v>
      </c>
      <c r="BE75">
        <v>6.89</v>
      </c>
      <c r="BF75">
        <v>0.93</v>
      </c>
      <c r="BG75">
        <v>3.84</v>
      </c>
      <c r="BH75">
        <v>4.4800000000000004</v>
      </c>
      <c r="BI75">
        <v>4.3099999999999996</v>
      </c>
      <c r="BJ75">
        <v>1.41</v>
      </c>
      <c r="BK75">
        <v>2.92</v>
      </c>
      <c r="BL75">
        <v>1.9</v>
      </c>
      <c r="BM75">
        <v>1.54</v>
      </c>
      <c r="BN75">
        <v>0.48</v>
      </c>
      <c r="BO75">
        <v>9.02</v>
      </c>
      <c r="BP75">
        <v>0</v>
      </c>
      <c r="BQ75">
        <v>4.1399999999999997</v>
      </c>
      <c r="BR75">
        <v>1.94</v>
      </c>
      <c r="BS75">
        <v>0.41</v>
      </c>
      <c r="BT75">
        <v>0</v>
      </c>
      <c r="BU75">
        <v>0</v>
      </c>
      <c r="BV75">
        <v>0</v>
      </c>
      <c r="BW75">
        <f t="shared" si="5"/>
        <v>60.459999999999994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1.9348000000000001</v>
      </c>
      <c r="K76">
        <v>110.467406</v>
      </c>
      <c r="L76">
        <v>347.63519000000002</v>
      </c>
      <c r="M76">
        <v>82.228999999999999</v>
      </c>
      <c r="N76">
        <v>114.274125</v>
      </c>
      <c r="O76">
        <v>119.63412599999999</v>
      </c>
      <c r="P76">
        <v>130.73608100000001</v>
      </c>
      <c r="Q76">
        <v>2.8731779999999998</v>
      </c>
      <c r="R76">
        <v>5.7076599999999997</v>
      </c>
      <c r="S76">
        <v>3.801882</v>
      </c>
      <c r="T76">
        <v>0</v>
      </c>
      <c r="U76">
        <v>370.03050000000002</v>
      </c>
      <c r="V76">
        <v>6.1526639999999997</v>
      </c>
      <c r="W76">
        <v>43.155616999999999</v>
      </c>
      <c r="X76">
        <v>142.706616</v>
      </c>
      <c r="Y76">
        <v>0</v>
      </c>
      <c r="Z76">
        <v>1.0641400000000001</v>
      </c>
      <c r="AA76">
        <v>41.269283999999999</v>
      </c>
      <c r="AB76">
        <v>38.222090000000001</v>
      </c>
      <c r="AC76">
        <v>28.115359999999999</v>
      </c>
      <c r="AD76">
        <v>35.398811000000002</v>
      </c>
      <c r="AE76">
        <v>47.824924000000003</v>
      </c>
      <c r="AF76">
        <v>8.5847079999999991</v>
      </c>
      <c r="AG76">
        <v>37.504550000000002</v>
      </c>
      <c r="AH76">
        <v>147.95464000000001</v>
      </c>
      <c r="AI76">
        <v>30.171755000000001</v>
      </c>
      <c r="AJ76">
        <v>0</v>
      </c>
      <c r="AK76">
        <v>49.596276000000003</v>
      </c>
      <c r="AL76">
        <v>76.777314000000004</v>
      </c>
      <c r="AM76">
        <v>15.288836</v>
      </c>
      <c r="AN76">
        <v>0</v>
      </c>
      <c r="AO76">
        <v>17.918182999999999</v>
      </c>
      <c r="AP76">
        <v>8.6746759999999998</v>
      </c>
      <c r="AQ76">
        <v>19.746569000000001</v>
      </c>
      <c r="AR76">
        <v>51.798465999999998</v>
      </c>
      <c r="AS76">
        <v>30.857527999999999</v>
      </c>
      <c r="AT76">
        <v>10.880928000000001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60.459999999999994</v>
      </c>
      <c r="BA76">
        <f t="shared" si="4"/>
        <v>2239.4478830000003</v>
      </c>
      <c r="BD76">
        <v>16.25</v>
      </c>
      <c r="BE76">
        <v>6.89</v>
      </c>
      <c r="BF76">
        <v>0.93</v>
      </c>
      <c r="BG76">
        <v>3.84</v>
      </c>
      <c r="BH76">
        <v>4.4800000000000004</v>
      </c>
      <c r="BI76">
        <v>4.3099999999999996</v>
      </c>
      <c r="BJ76">
        <v>1.41</v>
      </c>
      <c r="BK76">
        <v>2.92</v>
      </c>
      <c r="BL76">
        <v>1.9</v>
      </c>
      <c r="BM76">
        <v>1.54</v>
      </c>
      <c r="BN76">
        <v>0.48</v>
      </c>
      <c r="BO76">
        <v>9.02</v>
      </c>
      <c r="BP76">
        <v>0</v>
      </c>
      <c r="BQ76">
        <v>4.1399999999999997</v>
      </c>
      <c r="BR76">
        <v>1.94</v>
      </c>
      <c r="BS76">
        <v>0.41</v>
      </c>
      <c r="BT76">
        <v>0</v>
      </c>
      <c r="BU76">
        <v>0</v>
      </c>
      <c r="BV76">
        <v>0</v>
      </c>
      <c r="BW76">
        <f t="shared" si="5"/>
        <v>60.459999999999994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1.9348000000000001</v>
      </c>
      <c r="K77">
        <v>111.251</v>
      </c>
      <c r="L77">
        <v>347.29660000000001</v>
      </c>
      <c r="M77">
        <v>82.228999999999999</v>
      </c>
      <c r="N77">
        <v>114.274125</v>
      </c>
      <c r="O77">
        <v>119.63412599999999</v>
      </c>
      <c r="P77">
        <v>130.73608100000001</v>
      </c>
      <c r="Q77">
        <v>2.8731779999999998</v>
      </c>
      <c r="R77">
        <v>5.7076599999999997</v>
      </c>
      <c r="S77">
        <v>3.801882</v>
      </c>
      <c r="T77">
        <v>0</v>
      </c>
      <c r="U77">
        <v>370.03050000000002</v>
      </c>
      <c r="V77">
        <v>6.1526639999999997</v>
      </c>
      <c r="W77">
        <v>43.155616999999999</v>
      </c>
      <c r="X77">
        <v>142.706616</v>
      </c>
      <c r="Y77">
        <v>0</v>
      </c>
      <c r="Z77">
        <v>6.3401459999999998</v>
      </c>
      <c r="AA77">
        <v>41.269283999999999</v>
      </c>
      <c r="AB77">
        <v>38.222090000000001</v>
      </c>
      <c r="AC77">
        <v>28.115359999999999</v>
      </c>
      <c r="AD77">
        <v>35.398811000000002</v>
      </c>
      <c r="AE77">
        <v>47.824924000000003</v>
      </c>
      <c r="AF77">
        <v>8.5847079999999991</v>
      </c>
      <c r="AG77">
        <v>37.504550000000002</v>
      </c>
      <c r="AH77">
        <v>147.95464000000001</v>
      </c>
      <c r="AI77">
        <v>19.088253000000002</v>
      </c>
      <c r="AJ77">
        <v>0</v>
      </c>
      <c r="AK77">
        <v>49.596276000000003</v>
      </c>
      <c r="AL77">
        <v>76.777314000000004</v>
      </c>
      <c r="AM77">
        <v>15.288836</v>
      </c>
      <c r="AN77">
        <v>0</v>
      </c>
      <c r="AO77">
        <v>17.918182999999999</v>
      </c>
      <c r="AP77">
        <v>11.153155</v>
      </c>
      <c r="AQ77">
        <v>29.619852999999999</v>
      </c>
      <c r="AR77">
        <v>51.798465999999998</v>
      </c>
      <c r="AS77">
        <v>30.857527999999999</v>
      </c>
      <c r="AT77">
        <v>10.880928000000001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60.459999999999994</v>
      </c>
      <c r="BA77">
        <f t="shared" si="4"/>
        <v>2246.4371540000002</v>
      </c>
      <c r="BD77">
        <v>16.25</v>
      </c>
      <c r="BE77">
        <v>6.89</v>
      </c>
      <c r="BF77">
        <v>0.93</v>
      </c>
      <c r="BG77">
        <v>3.84</v>
      </c>
      <c r="BH77">
        <v>4.4800000000000004</v>
      </c>
      <c r="BI77">
        <v>4.3099999999999996</v>
      </c>
      <c r="BJ77">
        <v>1.41</v>
      </c>
      <c r="BK77">
        <v>2.92</v>
      </c>
      <c r="BL77">
        <v>1.9</v>
      </c>
      <c r="BM77">
        <v>1.54</v>
      </c>
      <c r="BN77">
        <v>0.48</v>
      </c>
      <c r="BO77">
        <v>9.02</v>
      </c>
      <c r="BP77">
        <v>0</v>
      </c>
      <c r="BQ77">
        <v>4.1399999999999997</v>
      </c>
      <c r="BR77">
        <v>1.94</v>
      </c>
      <c r="BS77">
        <v>0.41</v>
      </c>
      <c r="BT77">
        <v>0</v>
      </c>
      <c r="BU77">
        <v>0</v>
      </c>
      <c r="BV77">
        <v>0</v>
      </c>
      <c r="BW77">
        <f t="shared" si="5"/>
        <v>60.459999999999994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1.9348000000000001</v>
      </c>
      <c r="K78">
        <v>111.251</v>
      </c>
      <c r="L78">
        <v>347.29660000000001</v>
      </c>
      <c r="M78">
        <v>82.228999999999999</v>
      </c>
      <c r="N78">
        <v>114.274125</v>
      </c>
      <c r="O78">
        <v>119.63412599999999</v>
      </c>
      <c r="P78">
        <v>130.73608100000001</v>
      </c>
      <c r="Q78">
        <v>2.8731779999999998</v>
      </c>
      <c r="R78">
        <v>5.7076599999999997</v>
      </c>
      <c r="S78">
        <v>3.801882</v>
      </c>
      <c r="T78">
        <v>0</v>
      </c>
      <c r="U78">
        <v>370.03050000000002</v>
      </c>
      <c r="V78">
        <v>6.1526639999999997</v>
      </c>
      <c r="W78">
        <v>43.155616999999999</v>
      </c>
      <c r="X78">
        <v>142.706616</v>
      </c>
      <c r="Y78">
        <v>0</v>
      </c>
      <c r="Z78">
        <v>6.3401459999999998</v>
      </c>
      <c r="AA78">
        <v>41.269283999999999</v>
      </c>
      <c r="AB78">
        <v>38.222090000000001</v>
      </c>
      <c r="AC78">
        <v>28.115359999999999</v>
      </c>
      <c r="AD78">
        <v>35.398811000000002</v>
      </c>
      <c r="AE78">
        <v>47.824924000000003</v>
      </c>
      <c r="AF78">
        <v>17.169415000000001</v>
      </c>
      <c r="AG78">
        <v>37.504550000000002</v>
      </c>
      <c r="AH78">
        <v>147.95464000000001</v>
      </c>
      <c r="AI78">
        <v>19.088253000000002</v>
      </c>
      <c r="AJ78">
        <v>0</v>
      </c>
      <c r="AK78">
        <v>49.596276000000003</v>
      </c>
      <c r="AL78">
        <v>76.777314000000004</v>
      </c>
      <c r="AM78">
        <v>15.288836</v>
      </c>
      <c r="AN78">
        <v>0</v>
      </c>
      <c r="AO78">
        <v>17.918182999999999</v>
      </c>
      <c r="AP78">
        <v>11.153155</v>
      </c>
      <c r="AQ78">
        <v>29.619852999999999</v>
      </c>
      <c r="AR78">
        <v>51.798465999999998</v>
      </c>
      <c r="AS78">
        <v>30.857527999999999</v>
      </c>
      <c r="AT78">
        <v>10.880928000000001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60.459999999999994</v>
      </c>
      <c r="BA78">
        <f t="shared" si="4"/>
        <v>2255.0218610000002</v>
      </c>
      <c r="BD78">
        <v>16.25</v>
      </c>
      <c r="BE78">
        <v>6.89</v>
      </c>
      <c r="BF78">
        <v>0.93</v>
      </c>
      <c r="BG78">
        <v>3.84</v>
      </c>
      <c r="BH78">
        <v>4.4800000000000004</v>
      </c>
      <c r="BI78">
        <v>4.3099999999999996</v>
      </c>
      <c r="BJ78">
        <v>1.41</v>
      </c>
      <c r="BK78">
        <v>2.92</v>
      </c>
      <c r="BL78">
        <v>1.9</v>
      </c>
      <c r="BM78">
        <v>1.54</v>
      </c>
      <c r="BN78">
        <v>0.48</v>
      </c>
      <c r="BO78">
        <v>9.02</v>
      </c>
      <c r="BP78">
        <v>0</v>
      </c>
      <c r="BQ78">
        <v>4.1399999999999997</v>
      </c>
      <c r="BR78">
        <v>1.94</v>
      </c>
      <c r="BS78">
        <v>0.41</v>
      </c>
      <c r="BT78">
        <v>0</v>
      </c>
      <c r="BU78">
        <v>0</v>
      </c>
      <c r="BV78">
        <v>0</v>
      </c>
      <c r="BW78">
        <f t="shared" si="5"/>
        <v>60.459999999999994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1.9348000000000001</v>
      </c>
      <c r="K79">
        <v>114.107539</v>
      </c>
      <c r="L79">
        <v>473.05860000000001</v>
      </c>
      <c r="M79">
        <v>82.228999999999999</v>
      </c>
      <c r="N79">
        <v>114.274125</v>
      </c>
      <c r="O79">
        <v>119.63412599999999</v>
      </c>
      <c r="P79">
        <v>130.73608100000001</v>
      </c>
      <c r="Q79">
        <v>7.4145409999999998</v>
      </c>
      <c r="R79">
        <v>15.386787</v>
      </c>
      <c r="S79">
        <v>9.6996359999999999</v>
      </c>
      <c r="T79">
        <v>0</v>
      </c>
      <c r="U79">
        <v>370.03050000000002</v>
      </c>
      <c r="V79">
        <v>6.1526639999999997</v>
      </c>
      <c r="W79">
        <v>43.155616999999999</v>
      </c>
      <c r="X79">
        <v>142.706616</v>
      </c>
      <c r="Y79">
        <v>0</v>
      </c>
      <c r="Z79">
        <v>6.3401459999999998</v>
      </c>
      <c r="AA79">
        <v>41.269283999999999</v>
      </c>
      <c r="AB79">
        <v>38.222090000000001</v>
      </c>
      <c r="AC79">
        <v>29.565291999999999</v>
      </c>
      <c r="AD79">
        <v>37.315714</v>
      </c>
      <c r="AE79">
        <v>47.824924000000003</v>
      </c>
      <c r="AF79">
        <v>28.997235</v>
      </c>
      <c r="AG79">
        <v>37.504550000000002</v>
      </c>
      <c r="AH79">
        <v>149.60366999999999</v>
      </c>
      <c r="AI79">
        <v>24.630004</v>
      </c>
      <c r="AJ79">
        <v>0</v>
      </c>
      <c r="AK79">
        <v>49.596276000000003</v>
      </c>
      <c r="AL79">
        <v>76.777314000000004</v>
      </c>
      <c r="AM79">
        <v>15.288836</v>
      </c>
      <c r="AN79">
        <v>0</v>
      </c>
      <c r="AO79">
        <v>17.918182999999999</v>
      </c>
      <c r="AP79">
        <v>11.153155</v>
      </c>
      <c r="AQ79">
        <v>40.224491999999998</v>
      </c>
      <c r="AR79">
        <v>46.992421999999998</v>
      </c>
      <c r="AS79">
        <v>30.857527999999999</v>
      </c>
      <c r="AT79">
        <v>10.880928000000001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60.459999999999994</v>
      </c>
      <c r="BA79">
        <f t="shared" si="4"/>
        <v>2431.9426750000002</v>
      </c>
      <c r="BD79">
        <v>16.25</v>
      </c>
      <c r="BE79">
        <v>6.89</v>
      </c>
      <c r="BF79">
        <v>0.93</v>
      </c>
      <c r="BG79">
        <v>3.84</v>
      </c>
      <c r="BH79">
        <v>4.4800000000000004</v>
      </c>
      <c r="BI79">
        <v>4.3099999999999996</v>
      </c>
      <c r="BJ79">
        <v>1.41</v>
      </c>
      <c r="BK79">
        <v>2.92</v>
      </c>
      <c r="BL79">
        <v>1.9</v>
      </c>
      <c r="BM79">
        <v>1.54</v>
      </c>
      <c r="BN79">
        <v>0.48</v>
      </c>
      <c r="BO79">
        <v>9.02</v>
      </c>
      <c r="BP79">
        <v>0</v>
      </c>
      <c r="BQ79">
        <v>4.1399999999999997</v>
      </c>
      <c r="BR79">
        <v>1.94</v>
      </c>
      <c r="BS79">
        <v>0.41</v>
      </c>
      <c r="BT79">
        <v>0</v>
      </c>
      <c r="BU79">
        <v>0</v>
      </c>
      <c r="BV79">
        <v>0</v>
      </c>
      <c r="BW79">
        <f t="shared" si="5"/>
        <v>60.459999999999994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1.9348000000000001</v>
      </c>
      <c r="K80">
        <v>114.107539</v>
      </c>
      <c r="L80">
        <v>531.10260000000005</v>
      </c>
      <c r="M80">
        <v>82.228999999999999</v>
      </c>
      <c r="N80">
        <v>114.274125</v>
      </c>
      <c r="O80">
        <v>119.63412599999999</v>
      </c>
      <c r="P80">
        <v>130.73608100000001</v>
      </c>
      <c r="Q80">
        <v>7.4145409999999998</v>
      </c>
      <c r="R80">
        <v>15.386787</v>
      </c>
      <c r="S80">
        <v>9.6996359999999999</v>
      </c>
      <c r="T80">
        <v>0</v>
      </c>
      <c r="U80">
        <v>370.03050000000002</v>
      </c>
      <c r="V80">
        <v>6.1526639999999997</v>
      </c>
      <c r="W80">
        <v>43.155616999999999</v>
      </c>
      <c r="X80">
        <v>142.706616</v>
      </c>
      <c r="Y80">
        <v>0</v>
      </c>
      <c r="Z80">
        <v>6.3401459999999998</v>
      </c>
      <c r="AA80">
        <v>41.269283999999999</v>
      </c>
      <c r="AB80">
        <v>38.222090000000001</v>
      </c>
      <c r="AC80">
        <v>29.565291999999999</v>
      </c>
      <c r="AD80">
        <v>37.315714</v>
      </c>
      <c r="AE80">
        <v>47.824924000000003</v>
      </c>
      <c r="AF80">
        <v>28.997235</v>
      </c>
      <c r="AG80">
        <v>37.504550000000002</v>
      </c>
      <c r="AH80">
        <v>149.60366999999999</v>
      </c>
      <c r="AI80">
        <v>48.028508000000002</v>
      </c>
      <c r="AJ80">
        <v>0</v>
      </c>
      <c r="AK80">
        <v>49.596276000000003</v>
      </c>
      <c r="AL80">
        <v>76.777314000000004</v>
      </c>
      <c r="AM80">
        <v>15.288836</v>
      </c>
      <c r="AN80">
        <v>0</v>
      </c>
      <c r="AO80">
        <v>17.918182999999999</v>
      </c>
      <c r="AP80">
        <v>9.1703720000000004</v>
      </c>
      <c r="AQ80">
        <v>40.224491999999998</v>
      </c>
      <c r="AR80">
        <v>46.992421999999998</v>
      </c>
      <c r="AS80">
        <v>30.857527999999999</v>
      </c>
      <c r="AT80">
        <v>10.880928000000001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60.459999999999994</v>
      </c>
      <c r="BA80">
        <f t="shared" si="4"/>
        <v>2511.402396</v>
      </c>
      <c r="BD80">
        <v>16.25</v>
      </c>
      <c r="BE80">
        <v>6.89</v>
      </c>
      <c r="BF80">
        <v>0.93</v>
      </c>
      <c r="BG80">
        <v>3.84</v>
      </c>
      <c r="BH80">
        <v>4.4800000000000004</v>
      </c>
      <c r="BI80">
        <v>4.3099999999999996</v>
      </c>
      <c r="BJ80">
        <v>1.41</v>
      </c>
      <c r="BK80">
        <v>2.92</v>
      </c>
      <c r="BL80">
        <v>1.9</v>
      </c>
      <c r="BM80">
        <v>1.54</v>
      </c>
      <c r="BN80">
        <v>0.48</v>
      </c>
      <c r="BO80">
        <v>9.02</v>
      </c>
      <c r="BP80">
        <v>0</v>
      </c>
      <c r="BQ80">
        <v>4.1399999999999997</v>
      </c>
      <c r="BR80">
        <v>1.94</v>
      </c>
      <c r="BS80">
        <v>0.41</v>
      </c>
      <c r="BT80">
        <v>0</v>
      </c>
      <c r="BU80">
        <v>0</v>
      </c>
      <c r="BV80">
        <v>0</v>
      </c>
      <c r="BW80">
        <f t="shared" si="5"/>
        <v>60.459999999999994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1.9348000000000001</v>
      </c>
      <c r="K81">
        <v>114.107539</v>
      </c>
      <c r="L81">
        <v>531.10260000000005</v>
      </c>
      <c r="M81">
        <v>82.228999999999999</v>
      </c>
      <c r="N81">
        <v>114.274125</v>
      </c>
      <c r="O81">
        <v>119.63412599999999</v>
      </c>
      <c r="P81">
        <v>130.73608100000001</v>
      </c>
      <c r="Q81">
        <v>7.4145409999999998</v>
      </c>
      <c r="R81">
        <v>15.386787</v>
      </c>
      <c r="S81">
        <v>9.6996359999999999</v>
      </c>
      <c r="T81">
        <v>0</v>
      </c>
      <c r="U81">
        <v>370.03050000000002</v>
      </c>
      <c r="V81">
        <v>6.1526639999999997</v>
      </c>
      <c r="W81">
        <v>43.155616999999999</v>
      </c>
      <c r="X81">
        <v>142.706616</v>
      </c>
      <c r="Y81">
        <v>0</v>
      </c>
      <c r="Z81">
        <v>6.3401459999999998</v>
      </c>
      <c r="AA81">
        <v>41.269283999999999</v>
      </c>
      <c r="AB81">
        <v>38.222090000000001</v>
      </c>
      <c r="AC81">
        <v>29.565291999999999</v>
      </c>
      <c r="AD81">
        <v>37.315714</v>
      </c>
      <c r="AE81">
        <v>47.824924000000003</v>
      </c>
      <c r="AF81">
        <v>28.997235</v>
      </c>
      <c r="AG81">
        <v>37.504550000000002</v>
      </c>
      <c r="AH81">
        <v>149.60366999999999</v>
      </c>
      <c r="AI81">
        <v>48.028508000000002</v>
      </c>
      <c r="AJ81">
        <v>0</v>
      </c>
      <c r="AK81">
        <v>49.596276000000003</v>
      </c>
      <c r="AL81">
        <v>76.777314000000004</v>
      </c>
      <c r="AM81">
        <v>15.288836</v>
      </c>
      <c r="AN81">
        <v>0</v>
      </c>
      <c r="AO81">
        <v>15.927274000000001</v>
      </c>
      <c r="AP81">
        <v>9.1703720000000004</v>
      </c>
      <c r="AQ81">
        <v>40.224491999999998</v>
      </c>
      <c r="AR81">
        <v>46.992421999999998</v>
      </c>
      <c r="AS81">
        <v>30.857527999999999</v>
      </c>
      <c r="AT81">
        <v>10.880928000000001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60.459999999999994</v>
      </c>
      <c r="BA81">
        <f t="shared" si="4"/>
        <v>2509.4114870000003</v>
      </c>
      <c r="BD81">
        <v>16.25</v>
      </c>
      <c r="BE81">
        <v>6.89</v>
      </c>
      <c r="BF81">
        <v>0.93</v>
      </c>
      <c r="BG81">
        <v>3.84</v>
      </c>
      <c r="BH81">
        <v>4.4800000000000004</v>
      </c>
      <c r="BI81">
        <v>4.3099999999999996</v>
      </c>
      <c r="BJ81">
        <v>1.41</v>
      </c>
      <c r="BK81">
        <v>2.92</v>
      </c>
      <c r="BL81">
        <v>1.9</v>
      </c>
      <c r="BM81">
        <v>1.54</v>
      </c>
      <c r="BN81">
        <v>0.48</v>
      </c>
      <c r="BO81">
        <v>9.02</v>
      </c>
      <c r="BP81">
        <v>0</v>
      </c>
      <c r="BQ81">
        <v>4.1399999999999997</v>
      </c>
      <c r="BR81">
        <v>1.94</v>
      </c>
      <c r="BS81">
        <v>0.41</v>
      </c>
      <c r="BT81">
        <v>0</v>
      </c>
      <c r="BU81">
        <v>0</v>
      </c>
      <c r="BV81">
        <v>0</v>
      </c>
      <c r="BW81">
        <f t="shared" si="5"/>
        <v>60.459999999999994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1.9348000000000001</v>
      </c>
      <c r="K82">
        <v>114.107539</v>
      </c>
      <c r="L82">
        <v>531.10260000000005</v>
      </c>
      <c r="M82">
        <v>82.228999999999999</v>
      </c>
      <c r="N82">
        <v>114.274125</v>
      </c>
      <c r="O82">
        <v>119.63412599999999</v>
      </c>
      <c r="P82">
        <v>130.73608100000001</v>
      </c>
      <c r="Q82">
        <v>7.4145409999999998</v>
      </c>
      <c r="R82">
        <v>15.386787</v>
      </c>
      <c r="S82">
        <v>9.6996359999999999</v>
      </c>
      <c r="T82">
        <v>0</v>
      </c>
      <c r="U82">
        <v>370.03050000000002</v>
      </c>
      <c r="V82">
        <v>6.1526639999999997</v>
      </c>
      <c r="W82">
        <v>43.155616999999999</v>
      </c>
      <c r="X82">
        <v>142.706616</v>
      </c>
      <c r="Y82">
        <v>0</v>
      </c>
      <c r="Z82">
        <v>6.3401459999999998</v>
      </c>
      <c r="AA82">
        <v>41.269283999999999</v>
      </c>
      <c r="AB82">
        <v>38.222090000000001</v>
      </c>
      <c r="AC82">
        <v>29.565291999999999</v>
      </c>
      <c r="AD82">
        <v>37.315714</v>
      </c>
      <c r="AE82">
        <v>47.824924000000003</v>
      </c>
      <c r="AF82">
        <v>28.997235</v>
      </c>
      <c r="AG82">
        <v>37.504550000000002</v>
      </c>
      <c r="AH82">
        <v>149.60366999999999</v>
      </c>
      <c r="AI82">
        <v>48.028508000000002</v>
      </c>
      <c r="AJ82">
        <v>0</v>
      </c>
      <c r="AK82">
        <v>49.596276000000003</v>
      </c>
      <c r="AL82">
        <v>76.777314000000004</v>
      </c>
      <c r="AM82">
        <v>15.288836</v>
      </c>
      <c r="AN82">
        <v>0</v>
      </c>
      <c r="AO82">
        <v>15.927274000000001</v>
      </c>
      <c r="AP82">
        <v>9.1703720000000004</v>
      </c>
      <c r="AQ82">
        <v>40.224491999999998</v>
      </c>
      <c r="AR82">
        <v>46.992421999999998</v>
      </c>
      <c r="AS82">
        <v>30.857527999999999</v>
      </c>
      <c r="AT82">
        <v>10.880928000000001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60.459999999999994</v>
      </c>
      <c r="BA82">
        <f t="shared" si="4"/>
        <v>2509.4114870000003</v>
      </c>
      <c r="BD82">
        <v>16.25</v>
      </c>
      <c r="BE82">
        <v>6.89</v>
      </c>
      <c r="BF82">
        <v>0.93</v>
      </c>
      <c r="BG82">
        <v>3.84</v>
      </c>
      <c r="BH82">
        <v>4.4800000000000004</v>
      </c>
      <c r="BI82">
        <v>4.3099999999999996</v>
      </c>
      <c r="BJ82">
        <v>1.41</v>
      </c>
      <c r="BK82">
        <v>2.92</v>
      </c>
      <c r="BL82">
        <v>1.9</v>
      </c>
      <c r="BM82">
        <v>1.54</v>
      </c>
      <c r="BN82">
        <v>0.48</v>
      </c>
      <c r="BO82">
        <v>9.02</v>
      </c>
      <c r="BP82">
        <v>0</v>
      </c>
      <c r="BQ82">
        <v>4.1399999999999997</v>
      </c>
      <c r="BR82">
        <v>1.94</v>
      </c>
      <c r="BS82">
        <v>0.41</v>
      </c>
      <c r="BT82">
        <v>0</v>
      </c>
      <c r="BU82">
        <v>0</v>
      </c>
      <c r="BV82">
        <v>0</v>
      </c>
      <c r="BW82">
        <f t="shared" si="5"/>
        <v>60.459999999999994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1.9348000000000001</v>
      </c>
      <c r="K83">
        <v>206.867075</v>
      </c>
      <c r="L83">
        <v>628.89938800000004</v>
      </c>
      <c r="M83">
        <v>82.228999999999999</v>
      </c>
      <c r="N83">
        <v>114.274125</v>
      </c>
      <c r="O83">
        <v>119.63412599999999</v>
      </c>
      <c r="P83">
        <v>130.73608100000001</v>
      </c>
      <c r="Q83">
        <v>20.932310999999999</v>
      </c>
      <c r="R83">
        <v>40.672398000000001</v>
      </c>
      <c r="S83">
        <v>25.313956000000001</v>
      </c>
      <c r="T83">
        <v>0</v>
      </c>
      <c r="U83">
        <v>370.03050000000002</v>
      </c>
      <c r="V83">
        <v>19.894193999999999</v>
      </c>
      <c r="W83">
        <v>43.155616999999999</v>
      </c>
      <c r="X83">
        <v>142.706616</v>
      </c>
      <c r="Y83">
        <v>0</v>
      </c>
      <c r="Z83">
        <v>6.3401459999999998</v>
      </c>
      <c r="AA83">
        <v>41.269283999999999</v>
      </c>
      <c r="AB83">
        <v>38.222090000000001</v>
      </c>
      <c r="AC83">
        <v>29.565291999999999</v>
      </c>
      <c r="AD83">
        <v>37.315714</v>
      </c>
      <c r="AE83">
        <v>47.824924000000003</v>
      </c>
      <c r="AF83">
        <v>28.997235</v>
      </c>
      <c r="AG83">
        <v>37.504550000000002</v>
      </c>
      <c r="AH83">
        <v>149.60366999999999</v>
      </c>
      <c r="AI83">
        <v>48.028508000000002</v>
      </c>
      <c r="AJ83">
        <v>0</v>
      </c>
      <c r="AK83">
        <v>49.596276000000003</v>
      </c>
      <c r="AL83">
        <v>76.777314000000004</v>
      </c>
      <c r="AM83">
        <v>15.288836</v>
      </c>
      <c r="AN83">
        <v>0.66622899999999996</v>
      </c>
      <c r="AO83">
        <v>15.927274000000001</v>
      </c>
      <c r="AP83">
        <v>9.1703720000000004</v>
      </c>
      <c r="AQ83">
        <v>40.224491999999998</v>
      </c>
      <c r="AR83">
        <v>51.798465999999998</v>
      </c>
      <c r="AS83">
        <v>30.857527999999999</v>
      </c>
      <c r="AT83">
        <v>10.880928000000001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60.459999999999994</v>
      </c>
      <c r="BA83">
        <f t="shared" si="4"/>
        <v>2773.5993149999999</v>
      </c>
      <c r="BD83">
        <v>16.25</v>
      </c>
      <c r="BE83">
        <v>6.89</v>
      </c>
      <c r="BF83">
        <v>0.93</v>
      </c>
      <c r="BG83">
        <v>3.84</v>
      </c>
      <c r="BH83">
        <v>4.4800000000000004</v>
      </c>
      <c r="BI83">
        <v>4.3099999999999996</v>
      </c>
      <c r="BJ83">
        <v>1.41</v>
      </c>
      <c r="BK83">
        <v>2.92</v>
      </c>
      <c r="BL83">
        <v>1.9</v>
      </c>
      <c r="BM83">
        <v>1.54</v>
      </c>
      <c r="BN83">
        <v>0.48</v>
      </c>
      <c r="BO83">
        <v>9.02</v>
      </c>
      <c r="BP83">
        <v>0</v>
      </c>
      <c r="BQ83">
        <v>4.1399999999999997</v>
      </c>
      <c r="BR83">
        <v>1.94</v>
      </c>
      <c r="BS83">
        <v>0.41</v>
      </c>
      <c r="BT83">
        <v>0</v>
      </c>
      <c r="BU83">
        <v>0</v>
      </c>
      <c r="BV83">
        <v>0</v>
      </c>
      <c r="BW83">
        <f t="shared" si="5"/>
        <v>60.459999999999994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1.9348000000000001</v>
      </c>
      <c r="K84">
        <v>206.867075</v>
      </c>
      <c r="L84">
        <v>628.89938800000004</v>
      </c>
      <c r="M84">
        <v>82.228999999999999</v>
      </c>
      <c r="N84">
        <v>114.274125</v>
      </c>
      <c r="O84">
        <v>119.63412599999999</v>
      </c>
      <c r="P84">
        <v>130.73608100000001</v>
      </c>
      <c r="Q84">
        <v>20.932310999999999</v>
      </c>
      <c r="R84">
        <v>40.672398000000001</v>
      </c>
      <c r="S84">
        <v>25.313956000000001</v>
      </c>
      <c r="T84">
        <v>0</v>
      </c>
      <c r="U84">
        <v>370.03050000000002</v>
      </c>
      <c r="V84">
        <v>19.894193999999999</v>
      </c>
      <c r="W84">
        <v>43.155616999999999</v>
      </c>
      <c r="X84">
        <v>142.706616</v>
      </c>
      <c r="Y84">
        <v>0</v>
      </c>
      <c r="Z84">
        <v>6.3401459999999998</v>
      </c>
      <c r="AA84">
        <v>41.269283999999999</v>
      </c>
      <c r="AB84">
        <v>38.222090000000001</v>
      </c>
      <c r="AC84">
        <v>29.565291999999999</v>
      </c>
      <c r="AD84">
        <v>37.315714</v>
      </c>
      <c r="AE84">
        <v>47.824924000000003</v>
      </c>
      <c r="AF84">
        <v>28.997235</v>
      </c>
      <c r="AG84">
        <v>37.504550000000002</v>
      </c>
      <c r="AH84">
        <v>149.60366999999999</v>
      </c>
      <c r="AI84">
        <v>48.028508000000002</v>
      </c>
      <c r="AJ84">
        <v>0</v>
      </c>
      <c r="AK84">
        <v>49.596276000000003</v>
      </c>
      <c r="AL84">
        <v>76.777314000000004</v>
      </c>
      <c r="AM84">
        <v>15.288836</v>
      </c>
      <c r="AN84">
        <v>0.66622899999999996</v>
      </c>
      <c r="AO84">
        <v>15.927274000000001</v>
      </c>
      <c r="AP84">
        <v>9.1703720000000004</v>
      </c>
      <c r="AQ84">
        <v>40.224491999999998</v>
      </c>
      <c r="AR84">
        <v>51.798465999999998</v>
      </c>
      <c r="AS84">
        <v>30.857527999999999</v>
      </c>
      <c r="AT84">
        <v>10.880928000000001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60.459999999999994</v>
      </c>
      <c r="BA84">
        <f t="shared" si="4"/>
        <v>2773.5993149999999</v>
      </c>
      <c r="BD84">
        <v>16.25</v>
      </c>
      <c r="BE84">
        <v>6.89</v>
      </c>
      <c r="BF84">
        <v>0.93</v>
      </c>
      <c r="BG84">
        <v>3.84</v>
      </c>
      <c r="BH84">
        <v>4.4800000000000004</v>
      </c>
      <c r="BI84">
        <v>4.3099999999999996</v>
      </c>
      <c r="BJ84">
        <v>1.41</v>
      </c>
      <c r="BK84">
        <v>2.92</v>
      </c>
      <c r="BL84">
        <v>1.9</v>
      </c>
      <c r="BM84">
        <v>1.54</v>
      </c>
      <c r="BN84">
        <v>0.48</v>
      </c>
      <c r="BO84">
        <v>9.02</v>
      </c>
      <c r="BP84">
        <v>0</v>
      </c>
      <c r="BQ84">
        <v>4.1399999999999997</v>
      </c>
      <c r="BR84">
        <v>1.94</v>
      </c>
      <c r="BS84">
        <v>0.41</v>
      </c>
      <c r="BT84">
        <v>0</v>
      </c>
      <c r="BU84">
        <v>0</v>
      </c>
      <c r="BV84">
        <v>0</v>
      </c>
      <c r="BW84">
        <f t="shared" si="5"/>
        <v>60.459999999999994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1.9348000000000001</v>
      </c>
      <c r="K85">
        <v>206.867075</v>
      </c>
      <c r="L85">
        <v>628.89938800000004</v>
      </c>
      <c r="M85">
        <v>82.228999999999999</v>
      </c>
      <c r="N85">
        <v>114.274125</v>
      </c>
      <c r="O85">
        <v>119.63412599999999</v>
      </c>
      <c r="P85">
        <v>130.73608100000001</v>
      </c>
      <c r="Q85">
        <v>20.932310999999999</v>
      </c>
      <c r="R85">
        <v>40.672398000000001</v>
      </c>
      <c r="S85">
        <v>25.313956000000001</v>
      </c>
      <c r="T85">
        <v>0</v>
      </c>
      <c r="U85">
        <v>370.03050000000002</v>
      </c>
      <c r="V85">
        <v>19.894193999999999</v>
      </c>
      <c r="W85">
        <v>43.155616999999999</v>
      </c>
      <c r="X85">
        <v>142.706616</v>
      </c>
      <c r="Y85">
        <v>0</v>
      </c>
      <c r="Z85">
        <v>6.3401459999999998</v>
      </c>
      <c r="AA85">
        <v>41.269283999999999</v>
      </c>
      <c r="AB85">
        <v>38.222090000000001</v>
      </c>
      <c r="AC85">
        <v>29.565291999999999</v>
      </c>
      <c r="AD85">
        <v>37.315714</v>
      </c>
      <c r="AE85">
        <v>47.824924000000003</v>
      </c>
      <c r="AF85">
        <v>28.997235</v>
      </c>
      <c r="AG85">
        <v>37.504550000000002</v>
      </c>
      <c r="AH85">
        <v>149.60366999999999</v>
      </c>
      <c r="AI85">
        <v>48.028508000000002</v>
      </c>
      <c r="AJ85">
        <v>0</v>
      </c>
      <c r="AK85">
        <v>49.596276000000003</v>
      </c>
      <c r="AL85">
        <v>76.777314000000004</v>
      </c>
      <c r="AM85">
        <v>15.288836</v>
      </c>
      <c r="AN85">
        <v>0.66622899999999996</v>
      </c>
      <c r="AO85">
        <v>15.927274000000001</v>
      </c>
      <c r="AP85">
        <v>9.1703720000000004</v>
      </c>
      <c r="AQ85">
        <v>40.224491999999998</v>
      </c>
      <c r="AR85">
        <v>46.992421999999998</v>
      </c>
      <c r="AS85">
        <v>30.857527999999999</v>
      </c>
      <c r="AT85">
        <v>10.880928000000001</v>
      </c>
      <c r="AU85">
        <v>0</v>
      </c>
      <c r="AV85">
        <v>0</v>
      </c>
      <c r="AW85">
        <v>0</v>
      </c>
      <c r="AX85">
        <v>2.1205409999999998</v>
      </c>
      <c r="AY85">
        <v>0</v>
      </c>
      <c r="AZ85">
        <f t="shared" si="3"/>
        <v>60.459999999999994</v>
      </c>
      <c r="BA85">
        <f t="shared" si="4"/>
        <v>2770.9138119999993</v>
      </c>
      <c r="BD85">
        <v>16.25</v>
      </c>
      <c r="BE85">
        <v>6.89</v>
      </c>
      <c r="BF85">
        <v>0.93</v>
      </c>
      <c r="BG85">
        <v>3.84</v>
      </c>
      <c r="BH85">
        <v>4.4800000000000004</v>
      </c>
      <c r="BI85">
        <v>4.3099999999999996</v>
      </c>
      <c r="BJ85">
        <v>1.41</v>
      </c>
      <c r="BK85">
        <v>2.92</v>
      </c>
      <c r="BL85">
        <v>1.9</v>
      </c>
      <c r="BM85">
        <v>1.54</v>
      </c>
      <c r="BN85">
        <v>0.48</v>
      </c>
      <c r="BO85">
        <v>9.02</v>
      </c>
      <c r="BP85">
        <v>0</v>
      </c>
      <c r="BQ85">
        <v>4.1399999999999997</v>
      </c>
      <c r="BR85">
        <v>1.94</v>
      </c>
      <c r="BS85">
        <v>0.41</v>
      </c>
      <c r="BT85">
        <v>0</v>
      </c>
      <c r="BU85">
        <v>0</v>
      </c>
      <c r="BV85">
        <v>0</v>
      </c>
      <c r="BW85">
        <f t="shared" si="5"/>
        <v>60.459999999999994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1.9348000000000001</v>
      </c>
      <c r="K86">
        <v>206.867075</v>
      </c>
      <c r="L86">
        <v>628.89938800000004</v>
      </c>
      <c r="M86">
        <v>82.228999999999999</v>
      </c>
      <c r="N86">
        <v>114.274125</v>
      </c>
      <c r="O86">
        <v>119.63412599999999</v>
      </c>
      <c r="P86">
        <v>130.73608100000001</v>
      </c>
      <c r="Q86">
        <v>20.932310999999999</v>
      </c>
      <c r="R86">
        <v>40.672398000000001</v>
      </c>
      <c r="S86">
        <v>25.313956000000001</v>
      </c>
      <c r="T86">
        <v>0</v>
      </c>
      <c r="U86">
        <v>370.03050000000002</v>
      </c>
      <c r="V86">
        <v>19.894193999999999</v>
      </c>
      <c r="W86">
        <v>43.155616999999999</v>
      </c>
      <c r="X86">
        <v>142.706616</v>
      </c>
      <c r="Y86">
        <v>0</v>
      </c>
      <c r="Z86">
        <v>6.3401459999999998</v>
      </c>
      <c r="AA86">
        <v>41.269283999999999</v>
      </c>
      <c r="AB86">
        <v>38.222090000000001</v>
      </c>
      <c r="AC86">
        <v>29.565291999999999</v>
      </c>
      <c r="AD86">
        <v>37.315714</v>
      </c>
      <c r="AE86">
        <v>47.824924000000003</v>
      </c>
      <c r="AF86">
        <v>28.997235</v>
      </c>
      <c r="AG86">
        <v>37.504550000000002</v>
      </c>
      <c r="AH86">
        <v>149.60366999999999</v>
      </c>
      <c r="AI86">
        <v>27.093004000000001</v>
      </c>
      <c r="AJ86">
        <v>0</v>
      </c>
      <c r="AK86">
        <v>49.596276000000003</v>
      </c>
      <c r="AL86">
        <v>76.777314000000004</v>
      </c>
      <c r="AM86">
        <v>15.288836</v>
      </c>
      <c r="AN86">
        <v>0.66622899999999996</v>
      </c>
      <c r="AO86">
        <v>15.927274000000001</v>
      </c>
      <c r="AP86">
        <v>11.153155</v>
      </c>
      <c r="AQ86">
        <v>40.224491999999998</v>
      </c>
      <c r="AR86">
        <v>46.992421999999998</v>
      </c>
      <c r="AS86">
        <v>30.857527999999999</v>
      </c>
      <c r="AT86">
        <v>10.880928000000001</v>
      </c>
      <c r="AU86">
        <v>0</v>
      </c>
      <c r="AV86">
        <v>0</v>
      </c>
      <c r="AW86">
        <v>0</v>
      </c>
      <c r="AX86">
        <v>2.1205409999999998</v>
      </c>
      <c r="AY86">
        <v>0</v>
      </c>
      <c r="AZ86">
        <f t="shared" si="3"/>
        <v>60.459999999999994</v>
      </c>
      <c r="BA86">
        <f t="shared" si="4"/>
        <v>2751.9610909999992</v>
      </c>
      <c r="BD86">
        <v>16.25</v>
      </c>
      <c r="BE86">
        <v>6.89</v>
      </c>
      <c r="BF86">
        <v>0.93</v>
      </c>
      <c r="BG86">
        <v>3.84</v>
      </c>
      <c r="BH86">
        <v>4.4800000000000004</v>
      </c>
      <c r="BI86">
        <v>4.3099999999999996</v>
      </c>
      <c r="BJ86">
        <v>1.41</v>
      </c>
      <c r="BK86">
        <v>2.92</v>
      </c>
      <c r="BL86">
        <v>1.9</v>
      </c>
      <c r="BM86">
        <v>1.54</v>
      </c>
      <c r="BN86">
        <v>0.48</v>
      </c>
      <c r="BO86">
        <v>9.02</v>
      </c>
      <c r="BP86">
        <v>0</v>
      </c>
      <c r="BQ86">
        <v>4.1399999999999997</v>
      </c>
      <c r="BR86">
        <v>1.94</v>
      </c>
      <c r="BS86">
        <v>0.41</v>
      </c>
      <c r="BT86">
        <v>0</v>
      </c>
      <c r="BU86">
        <v>0</v>
      </c>
      <c r="BV86">
        <v>0</v>
      </c>
      <c r="BW86">
        <f t="shared" si="5"/>
        <v>60.459999999999994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1.9348000000000001</v>
      </c>
      <c r="K87">
        <v>206.867075</v>
      </c>
      <c r="L87">
        <v>628.89938800000004</v>
      </c>
      <c r="M87">
        <v>82.228999999999999</v>
      </c>
      <c r="N87">
        <v>114.274125</v>
      </c>
      <c r="O87">
        <v>119.63412599999999</v>
      </c>
      <c r="P87">
        <v>130.73608100000001</v>
      </c>
      <c r="Q87">
        <v>20.932310999999999</v>
      </c>
      <c r="R87">
        <v>40.672398000000001</v>
      </c>
      <c r="S87">
        <v>25.313956000000001</v>
      </c>
      <c r="T87">
        <v>0</v>
      </c>
      <c r="U87">
        <v>331.93912499999999</v>
      </c>
      <c r="V87">
        <v>19.894193999999999</v>
      </c>
      <c r="W87">
        <v>43.155616999999999</v>
      </c>
      <c r="X87">
        <v>142.706616</v>
      </c>
      <c r="Y87">
        <v>0</v>
      </c>
      <c r="Z87">
        <v>12.663266</v>
      </c>
      <c r="AA87">
        <v>41.269283999999999</v>
      </c>
      <c r="AB87">
        <v>38.222090000000001</v>
      </c>
      <c r="AC87">
        <v>28.115359999999999</v>
      </c>
      <c r="AD87">
        <v>35.398811000000002</v>
      </c>
      <c r="AE87">
        <v>47.824924000000003</v>
      </c>
      <c r="AF87">
        <v>25.754123</v>
      </c>
      <c r="AG87">
        <v>37.504550000000002</v>
      </c>
      <c r="AH87">
        <v>147.95464000000001</v>
      </c>
      <c r="AI87">
        <v>27.093004000000001</v>
      </c>
      <c r="AJ87">
        <v>0</v>
      </c>
      <c r="AK87">
        <v>49.596276000000003</v>
      </c>
      <c r="AL87">
        <v>76.777314000000004</v>
      </c>
      <c r="AM87">
        <v>15.288836</v>
      </c>
      <c r="AN87">
        <v>0.66622899999999996</v>
      </c>
      <c r="AO87">
        <v>15.927274000000001</v>
      </c>
      <c r="AP87">
        <v>9.1703720000000004</v>
      </c>
      <c r="AQ87">
        <v>39.615029999999997</v>
      </c>
      <c r="AR87">
        <v>46.992421999999998</v>
      </c>
      <c r="AS87">
        <v>30.857527999999999</v>
      </c>
      <c r="AT87">
        <v>10.880928000000001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60.459999999999994</v>
      </c>
      <c r="BA87">
        <f t="shared" si="4"/>
        <v>2707.2210730000002</v>
      </c>
      <c r="BD87">
        <v>16.25</v>
      </c>
      <c r="BE87">
        <v>6.89</v>
      </c>
      <c r="BF87">
        <v>0.93</v>
      </c>
      <c r="BG87">
        <v>3.84</v>
      </c>
      <c r="BH87">
        <v>4.4800000000000004</v>
      </c>
      <c r="BI87">
        <v>4.3099999999999996</v>
      </c>
      <c r="BJ87">
        <v>1.41</v>
      </c>
      <c r="BK87">
        <v>2.92</v>
      </c>
      <c r="BL87">
        <v>1.9</v>
      </c>
      <c r="BM87">
        <v>1.54</v>
      </c>
      <c r="BN87">
        <v>0.48</v>
      </c>
      <c r="BO87">
        <v>9.02</v>
      </c>
      <c r="BP87">
        <v>0</v>
      </c>
      <c r="BQ87">
        <v>4.1399999999999997</v>
      </c>
      <c r="BR87">
        <v>1.94</v>
      </c>
      <c r="BS87">
        <v>0.41</v>
      </c>
      <c r="BT87">
        <v>0</v>
      </c>
      <c r="BU87">
        <v>0</v>
      </c>
      <c r="BV87">
        <v>0</v>
      </c>
      <c r="BW87">
        <f t="shared" si="5"/>
        <v>60.459999999999994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1.9348000000000001</v>
      </c>
      <c r="K88">
        <v>206.867075</v>
      </c>
      <c r="L88">
        <v>628.89938800000004</v>
      </c>
      <c r="M88">
        <v>82.228999999999999</v>
      </c>
      <c r="N88">
        <v>114.274125</v>
      </c>
      <c r="O88">
        <v>119.63412599999999</v>
      </c>
      <c r="P88">
        <v>130.73608100000001</v>
      </c>
      <c r="Q88">
        <v>20.932310999999999</v>
      </c>
      <c r="R88">
        <v>40.672398000000001</v>
      </c>
      <c r="S88">
        <v>25.313956000000001</v>
      </c>
      <c r="T88">
        <v>0</v>
      </c>
      <c r="U88">
        <v>331.93912499999999</v>
      </c>
      <c r="V88">
        <v>19.894193999999999</v>
      </c>
      <c r="W88">
        <v>43.155616999999999</v>
      </c>
      <c r="X88">
        <v>142.706616</v>
      </c>
      <c r="Y88">
        <v>0</v>
      </c>
      <c r="Z88">
        <v>12.663266</v>
      </c>
      <c r="AA88">
        <v>41.269283999999999</v>
      </c>
      <c r="AB88">
        <v>38.222090000000001</v>
      </c>
      <c r="AC88">
        <v>28.115359999999999</v>
      </c>
      <c r="AD88">
        <v>35.398811000000002</v>
      </c>
      <c r="AE88">
        <v>47.824924000000003</v>
      </c>
      <c r="AF88">
        <v>25.754123</v>
      </c>
      <c r="AG88">
        <v>37.504550000000002</v>
      </c>
      <c r="AH88">
        <v>147.95464000000001</v>
      </c>
      <c r="AI88">
        <v>27.093004000000001</v>
      </c>
      <c r="AJ88">
        <v>0</v>
      </c>
      <c r="AK88">
        <v>49.596276000000003</v>
      </c>
      <c r="AL88">
        <v>76.777314000000004</v>
      </c>
      <c r="AM88">
        <v>15.288836</v>
      </c>
      <c r="AN88">
        <v>0.66622899999999996</v>
      </c>
      <c r="AO88">
        <v>15.927274000000001</v>
      </c>
      <c r="AP88">
        <v>9.1703720000000004</v>
      </c>
      <c r="AQ88">
        <v>39.615029999999997</v>
      </c>
      <c r="AR88">
        <v>46.992421999999998</v>
      </c>
      <c r="AS88">
        <v>30.857527999999999</v>
      </c>
      <c r="AT88">
        <v>10.880928000000001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60.459999999999994</v>
      </c>
      <c r="BA88">
        <f t="shared" si="4"/>
        <v>2707.2210730000002</v>
      </c>
      <c r="BD88">
        <v>16.25</v>
      </c>
      <c r="BE88">
        <v>6.89</v>
      </c>
      <c r="BF88">
        <v>0.93</v>
      </c>
      <c r="BG88">
        <v>3.84</v>
      </c>
      <c r="BH88">
        <v>4.4800000000000004</v>
      </c>
      <c r="BI88">
        <v>4.3099999999999996</v>
      </c>
      <c r="BJ88">
        <v>1.41</v>
      </c>
      <c r="BK88">
        <v>2.92</v>
      </c>
      <c r="BL88">
        <v>1.9</v>
      </c>
      <c r="BM88">
        <v>1.54</v>
      </c>
      <c r="BN88">
        <v>0.48</v>
      </c>
      <c r="BO88">
        <v>9.02</v>
      </c>
      <c r="BP88">
        <v>0</v>
      </c>
      <c r="BQ88">
        <v>4.1399999999999997</v>
      </c>
      <c r="BR88">
        <v>1.94</v>
      </c>
      <c r="BS88">
        <v>0.41</v>
      </c>
      <c r="BT88">
        <v>0</v>
      </c>
      <c r="BU88">
        <v>0</v>
      </c>
      <c r="BV88">
        <v>0</v>
      </c>
      <c r="BW88">
        <f t="shared" si="5"/>
        <v>60.459999999999994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1.9348000000000001</v>
      </c>
      <c r="K89">
        <v>206.867075</v>
      </c>
      <c r="L89">
        <v>629.79713500000003</v>
      </c>
      <c r="M89">
        <v>82.228999999999999</v>
      </c>
      <c r="N89">
        <v>114.274125</v>
      </c>
      <c r="O89">
        <v>119.63412599999999</v>
      </c>
      <c r="P89">
        <v>130.73608100000001</v>
      </c>
      <c r="Q89">
        <v>20.932310999999999</v>
      </c>
      <c r="R89">
        <v>40.672398000000001</v>
      </c>
      <c r="S89">
        <v>25.313956000000001</v>
      </c>
      <c r="T89">
        <v>0</v>
      </c>
      <c r="U89">
        <v>331.93912499999999</v>
      </c>
      <c r="V89">
        <v>19.894193999999999</v>
      </c>
      <c r="W89">
        <v>43.155616999999999</v>
      </c>
      <c r="X89">
        <v>142.706616</v>
      </c>
      <c r="Y89">
        <v>0</v>
      </c>
      <c r="Z89">
        <v>12.663266</v>
      </c>
      <c r="AA89">
        <v>41.269283999999999</v>
      </c>
      <c r="AB89">
        <v>38.222090000000001</v>
      </c>
      <c r="AC89">
        <v>28.115359999999999</v>
      </c>
      <c r="AD89">
        <v>35.398811000000002</v>
      </c>
      <c r="AE89">
        <v>47.824924000000003</v>
      </c>
      <c r="AF89">
        <v>25.754123</v>
      </c>
      <c r="AG89">
        <v>37.504550000000002</v>
      </c>
      <c r="AH89">
        <v>147.95464000000001</v>
      </c>
      <c r="AI89">
        <v>30.171755000000001</v>
      </c>
      <c r="AJ89">
        <v>0</v>
      </c>
      <c r="AK89">
        <v>49.596276000000003</v>
      </c>
      <c r="AL89">
        <v>76.777314000000004</v>
      </c>
      <c r="AM89">
        <v>15.288836</v>
      </c>
      <c r="AN89">
        <v>0.66622899999999996</v>
      </c>
      <c r="AO89">
        <v>15.927274000000001</v>
      </c>
      <c r="AP89">
        <v>9.1703720000000004</v>
      </c>
      <c r="AQ89">
        <v>39.615029999999997</v>
      </c>
      <c r="AR89">
        <v>46.992421999999998</v>
      </c>
      <c r="AS89">
        <v>30.857527999999999</v>
      </c>
      <c r="AT89">
        <v>10.880928000000001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60.059999999999988</v>
      </c>
      <c r="BA89">
        <f t="shared" si="4"/>
        <v>2710.7975710000001</v>
      </c>
      <c r="BD89">
        <v>16.25</v>
      </c>
      <c r="BE89">
        <v>6.89</v>
      </c>
      <c r="BF89">
        <v>0.93</v>
      </c>
      <c r="BG89">
        <v>3.84</v>
      </c>
      <c r="BH89">
        <v>4.4800000000000004</v>
      </c>
      <c r="BI89">
        <v>4.3099999999999996</v>
      </c>
      <c r="BJ89">
        <v>1.41</v>
      </c>
      <c r="BK89">
        <v>2.92</v>
      </c>
      <c r="BL89">
        <v>1.9</v>
      </c>
      <c r="BM89">
        <v>1.54</v>
      </c>
      <c r="BN89">
        <v>0.48</v>
      </c>
      <c r="BO89">
        <v>8.6199999999999992</v>
      </c>
      <c r="BP89">
        <v>0</v>
      </c>
      <c r="BQ89">
        <v>4.1399999999999997</v>
      </c>
      <c r="BR89">
        <v>1.94</v>
      </c>
      <c r="BS89">
        <v>0.41</v>
      </c>
      <c r="BT89">
        <v>0</v>
      </c>
      <c r="BU89">
        <v>0</v>
      </c>
      <c r="BV89">
        <v>0</v>
      </c>
      <c r="BW89">
        <f t="shared" si="5"/>
        <v>60.059999999999988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1.9348000000000001</v>
      </c>
      <c r="K90">
        <v>206.867075</v>
      </c>
      <c r="L90">
        <v>629.79713500000003</v>
      </c>
      <c r="M90">
        <v>82.228999999999999</v>
      </c>
      <c r="N90">
        <v>114.274125</v>
      </c>
      <c r="O90">
        <v>119.63412599999999</v>
      </c>
      <c r="P90">
        <v>130.73608100000001</v>
      </c>
      <c r="Q90">
        <v>20.932310999999999</v>
      </c>
      <c r="R90">
        <v>40.672398000000001</v>
      </c>
      <c r="S90">
        <v>25.313956000000001</v>
      </c>
      <c r="T90">
        <v>0</v>
      </c>
      <c r="U90">
        <v>331.93912499999999</v>
      </c>
      <c r="V90">
        <v>19.894193999999999</v>
      </c>
      <c r="W90">
        <v>43.155616999999999</v>
      </c>
      <c r="X90">
        <v>142.706616</v>
      </c>
      <c r="Y90">
        <v>0</v>
      </c>
      <c r="Z90">
        <v>12.663266</v>
      </c>
      <c r="AA90">
        <v>41.269283999999999</v>
      </c>
      <c r="AB90">
        <v>38.222090000000001</v>
      </c>
      <c r="AC90">
        <v>28.115359999999999</v>
      </c>
      <c r="AD90">
        <v>35.398811000000002</v>
      </c>
      <c r="AE90">
        <v>47.824924000000003</v>
      </c>
      <c r="AF90">
        <v>25.754123</v>
      </c>
      <c r="AG90">
        <v>37.504550000000002</v>
      </c>
      <c r="AH90">
        <v>147.95464000000001</v>
      </c>
      <c r="AI90">
        <v>30.171755000000001</v>
      </c>
      <c r="AJ90">
        <v>0</v>
      </c>
      <c r="AK90">
        <v>49.596276000000003</v>
      </c>
      <c r="AL90">
        <v>76.777314000000004</v>
      </c>
      <c r="AM90">
        <v>15.288836</v>
      </c>
      <c r="AN90">
        <v>0.66622899999999996</v>
      </c>
      <c r="AO90">
        <v>15.927274000000001</v>
      </c>
      <c r="AP90">
        <v>9.1703720000000004</v>
      </c>
      <c r="AQ90">
        <v>39.615029999999997</v>
      </c>
      <c r="AR90">
        <v>46.992421999999998</v>
      </c>
      <c r="AS90">
        <v>30.857527999999999</v>
      </c>
      <c r="AT90">
        <v>10.880928000000001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60.059999999999988</v>
      </c>
      <c r="BA90">
        <f t="shared" si="4"/>
        <v>2710.7975710000001</v>
      </c>
      <c r="BD90">
        <v>16.25</v>
      </c>
      <c r="BE90">
        <v>6.89</v>
      </c>
      <c r="BF90">
        <v>0.93</v>
      </c>
      <c r="BG90">
        <v>3.84</v>
      </c>
      <c r="BH90">
        <v>4.4800000000000004</v>
      </c>
      <c r="BI90">
        <v>4.3099999999999996</v>
      </c>
      <c r="BJ90">
        <v>1.41</v>
      </c>
      <c r="BK90">
        <v>2.92</v>
      </c>
      <c r="BL90">
        <v>1.9</v>
      </c>
      <c r="BM90">
        <v>1.54</v>
      </c>
      <c r="BN90">
        <v>0.48</v>
      </c>
      <c r="BO90">
        <v>8.6199999999999992</v>
      </c>
      <c r="BP90">
        <v>0</v>
      </c>
      <c r="BQ90">
        <v>4.1399999999999997</v>
      </c>
      <c r="BR90">
        <v>1.94</v>
      </c>
      <c r="BS90">
        <v>0.41</v>
      </c>
      <c r="BT90">
        <v>0</v>
      </c>
      <c r="BU90">
        <v>0</v>
      </c>
      <c r="BV90">
        <v>0</v>
      </c>
      <c r="BW90">
        <f t="shared" si="5"/>
        <v>60.059999999999988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1.9348000000000001</v>
      </c>
      <c r="K91">
        <v>206.867075</v>
      </c>
      <c r="L91">
        <v>629.79713500000003</v>
      </c>
      <c r="M91">
        <v>82.228999999999999</v>
      </c>
      <c r="N91">
        <v>114.274125</v>
      </c>
      <c r="O91">
        <v>119.63412599999999</v>
      </c>
      <c r="P91">
        <v>130.73608100000001</v>
      </c>
      <c r="Q91">
        <v>20.932310999999999</v>
      </c>
      <c r="R91">
        <v>40.672398000000001</v>
      </c>
      <c r="S91">
        <v>25.313956000000001</v>
      </c>
      <c r="T91">
        <v>0</v>
      </c>
      <c r="U91">
        <v>331.93912499999999</v>
      </c>
      <c r="V91">
        <v>19.894193999999999</v>
      </c>
      <c r="W91">
        <v>43.155616999999999</v>
      </c>
      <c r="X91">
        <v>142.706616</v>
      </c>
      <c r="Y91">
        <v>0</v>
      </c>
      <c r="Z91">
        <v>19.020437999999999</v>
      </c>
      <c r="AA91">
        <v>41.269283999999999</v>
      </c>
      <c r="AB91">
        <v>38.222090000000001</v>
      </c>
      <c r="AC91">
        <v>29.565291999999999</v>
      </c>
      <c r="AD91">
        <v>37.315714</v>
      </c>
      <c r="AE91">
        <v>47.824924000000003</v>
      </c>
      <c r="AF91">
        <v>28.997235</v>
      </c>
      <c r="AG91">
        <v>37.504550000000002</v>
      </c>
      <c r="AH91">
        <v>149.60366999999999</v>
      </c>
      <c r="AI91">
        <v>30.171755000000001</v>
      </c>
      <c r="AJ91">
        <v>0</v>
      </c>
      <c r="AK91">
        <v>49.596276000000003</v>
      </c>
      <c r="AL91">
        <v>76.777314000000004</v>
      </c>
      <c r="AM91">
        <v>15.288836</v>
      </c>
      <c r="AN91">
        <v>0.66622899999999996</v>
      </c>
      <c r="AO91">
        <v>15.927274000000001</v>
      </c>
      <c r="AP91">
        <v>9.1703720000000004</v>
      </c>
      <c r="AQ91">
        <v>40.224491999999998</v>
      </c>
      <c r="AR91">
        <v>46.992421999999998</v>
      </c>
      <c r="AS91">
        <v>30.857527999999999</v>
      </c>
      <c r="AT91">
        <v>10.880928000000001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59.819999999999993</v>
      </c>
      <c r="BA91">
        <f t="shared" si="4"/>
        <v>2725.7831819999997</v>
      </c>
      <c r="BD91">
        <v>15.53</v>
      </c>
      <c r="BE91">
        <v>6.89</v>
      </c>
      <c r="BF91">
        <v>0.93</v>
      </c>
      <c r="BG91">
        <v>3.96</v>
      </c>
      <c r="BH91">
        <v>4.4800000000000004</v>
      </c>
      <c r="BI91">
        <v>4.3099999999999996</v>
      </c>
      <c r="BJ91">
        <v>1.41</v>
      </c>
      <c r="BK91">
        <v>2.92</v>
      </c>
      <c r="BL91">
        <v>1.9</v>
      </c>
      <c r="BM91">
        <v>1.54</v>
      </c>
      <c r="BN91">
        <v>0.5</v>
      </c>
      <c r="BO91">
        <v>8.83</v>
      </c>
      <c r="BP91">
        <v>0</v>
      </c>
      <c r="BQ91">
        <v>4.2699999999999996</v>
      </c>
      <c r="BR91">
        <v>1.94</v>
      </c>
      <c r="BS91">
        <v>0.41</v>
      </c>
      <c r="BT91">
        <v>0</v>
      </c>
      <c r="BU91">
        <v>0</v>
      </c>
      <c r="BV91">
        <v>0</v>
      </c>
      <c r="BW91">
        <f t="shared" si="5"/>
        <v>59.819999999999993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1.9348000000000001</v>
      </c>
      <c r="K92">
        <v>206.867075</v>
      </c>
      <c r="L92">
        <v>629.79713500000003</v>
      </c>
      <c r="M92">
        <v>82.228999999999999</v>
      </c>
      <c r="N92">
        <v>114.274125</v>
      </c>
      <c r="O92">
        <v>119.63412599999999</v>
      </c>
      <c r="P92">
        <v>130.73608100000001</v>
      </c>
      <c r="Q92">
        <v>20.932310999999999</v>
      </c>
      <c r="R92">
        <v>40.672398000000001</v>
      </c>
      <c r="S92">
        <v>25.313956000000001</v>
      </c>
      <c r="T92">
        <v>0</v>
      </c>
      <c r="U92">
        <v>331.93912499999999</v>
      </c>
      <c r="V92">
        <v>19.894193999999999</v>
      </c>
      <c r="W92">
        <v>43.155616999999999</v>
      </c>
      <c r="X92">
        <v>142.706616</v>
      </c>
      <c r="Y92">
        <v>0</v>
      </c>
      <c r="Z92">
        <v>19.020437999999999</v>
      </c>
      <c r="AA92">
        <v>41.269283999999999</v>
      </c>
      <c r="AB92">
        <v>38.222090000000001</v>
      </c>
      <c r="AC92">
        <v>29.565291999999999</v>
      </c>
      <c r="AD92">
        <v>37.315714</v>
      </c>
      <c r="AE92">
        <v>47.824924000000003</v>
      </c>
      <c r="AF92">
        <v>28.997235</v>
      </c>
      <c r="AG92">
        <v>37.504550000000002</v>
      </c>
      <c r="AH92">
        <v>149.60366999999999</v>
      </c>
      <c r="AI92">
        <v>30.171755000000001</v>
      </c>
      <c r="AJ92">
        <v>0</v>
      </c>
      <c r="AK92">
        <v>49.596276000000003</v>
      </c>
      <c r="AL92">
        <v>76.777314000000004</v>
      </c>
      <c r="AM92">
        <v>15.288836</v>
      </c>
      <c r="AN92">
        <v>0.66622899999999996</v>
      </c>
      <c r="AO92">
        <v>15.927274000000001</v>
      </c>
      <c r="AP92">
        <v>9.1703720000000004</v>
      </c>
      <c r="AQ92">
        <v>40.224491999999998</v>
      </c>
      <c r="AR92">
        <v>46.992421999999998</v>
      </c>
      <c r="AS92">
        <v>30.857527999999999</v>
      </c>
      <c r="AT92">
        <v>10.880928000000001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59.819999999999993</v>
      </c>
      <c r="BA92">
        <f t="shared" si="4"/>
        <v>2725.7831819999997</v>
      </c>
      <c r="BD92">
        <v>15.53</v>
      </c>
      <c r="BE92">
        <v>6.89</v>
      </c>
      <c r="BF92">
        <v>0.93</v>
      </c>
      <c r="BG92">
        <v>3.96</v>
      </c>
      <c r="BH92">
        <v>4.4800000000000004</v>
      </c>
      <c r="BI92">
        <v>4.3099999999999996</v>
      </c>
      <c r="BJ92">
        <v>1.41</v>
      </c>
      <c r="BK92">
        <v>2.92</v>
      </c>
      <c r="BL92">
        <v>1.9</v>
      </c>
      <c r="BM92">
        <v>1.54</v>
      </c>
      <c r="BN92">
        <v>0.5</v>
      </c>
      <c r="BO92">
        <v>8.83</v>
      </c>
      <c r="BP92">
        <v>0</v>
      </c>
      <c r="BQ92">
        <v>4.2699999999999996</v>
      </c>
      <c r="BR92">
        <v>1.94</v>
      </c>
      <c r="BS92">
        <v>0.41</v>
      </c>
      <c r="BT92">
        <v>0</v>
      </c>
      <c r="BU92">
        <v>0</v>
      </c>
      <c r="BV92">
        <v>0</v>
      </c>
      <c r="BW92">
        <f t="shared" si="5"/>
        <v>59.819999999999993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1.9348000000000001</v>
      </c>
      <c r="K93">
        <v>206.867075</v>
      </c>
      <c r="L93">
        <v>629.79713500000003</v>
      </c>
      <c r="M93">
        <v>82.228999999999999</v>
      </c>
      <c r="N93">
        <v>114.274125</v>
      </c>
      <c r="O93">
        <v>119.63412599999999</v>
      </c>
      <c r="P93">
        <v>130.73608100000001</v>
      </c>
      <c r="Q93">
        <v>20.932310999999999</v>
      </c>
      <c r="R93">
        <v>40.672398000000001</v>
      </c>
      <c r="S93">
        <v>25.313956000000001</v>
      </c>
      <c r="T93">
        <v>0</v>
      </c>
      <c r="U93">
        <v>331.93912499999999</v>
      </c>
      <c r="V93">
        <v>19.894193999999999</v>
      </c>
      <c r="W93">
        <v>43.155616999999999</v>
      </c>
      <c r="X93">
        <v>142.706616</v>
      </c>
      <c r="Y93">
        <v>0</v>
      </c>
      <c r="Z93">
        <v>19.020437999999999</v>
      </c>
      <c r="AA93">
        <v>41.269283999999999</v>
      </c>
      <c r="AB93">
        <v>38.222090000000001</v>
      </c>
      <c r="AC93">
        <v>29.565291999999999</v>
      </c>
      <c r="AD93">
        <v>37.315714</v>
      </c>
      <c r="AE93">
        <v>47.824924000000003</v>
      </c>
      <c r="AF93">
        <v>28.997235</v>
      </c>
      <c r="AG93">
        <v>37.504550000000002</v>
      </c>
      <c r="AH93">
        <v>149.60366999999999</v>
      </c>
      <c r="AI93">
        <v>30.171755000000001</v>
      </c>
      <c r="AJ93">
        <v>0</v>
      </c>
      <c r="AK93">
        <v>49.596276000000003</v>
      </c>
      <c r="AL93">
        <v>76.777314000000004</v>
      </c>
      <c r="AM93">
        <v>15.288836</v>
      </c>
      <c r="AN93">
        <v>0.66622899999999996</v>
      </c>
      <c r="AO93">
        <v>18.202597999999998</v>
      </c>
      <c r="AP93">
        <v>11.153155</v>
      </c>
      <c r="AQ93">
        <v>40.224491999999998</v>
      </c>
      <c r="AR93">
        <v>46.992421999999998</v>
      </c>
      <c r="AS93">
        <v>30.857527999999999</v>
      </c>
      <c r="AT93">
        <v>10.880928000000001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59.819999999999993</v>
      </c>
      <c r="BA93">
        <f t="shared" si="4"/>
        <v>2730.0412889999993</v>
      </c>
      <c r="BD93">
        <v>15.53</v>
      </c>
      <c r="BE93">
        <v>6.89</v>
      </c>
      <c r="BF93">
        <v>0.93</v>
      </c>
      <c r="BG93">
        <v>3.96</v>
      </c>
      <c r="BH93">
        <v>4.4800000000000004</v>
      </c>
      <c r="BI93">
        <v>4.3099999999999996</v>
      </c>
      <c r="BJ93">
        <v>1.41</v>
      </c>
      <c r="BK93">
        <v>2.92</v>
      </c>
      <c r="BL93">
        <v>1.9</v>
      </c>
      <c r="BM93">
        <v>1.54</v>
      </c>
      <c r="BN93">
        <v>0.5</v>
      </c>
      <c r="BO93">
        <v>8.83</v>
      </c>
      <c r="BP93">
        <v>0</v>
      </c>
      <c r="BQ93">
        <v>4.2699999999999996</v>
      </c>
      <c r="BR93">
        <v>1.94</v>
      </c>
      <c r="BS93">
        <v>0.41</v>
      </c>
      <c r="BT93">
        <v>0</v>
      </c>
      <c r="BU93">
        <v>0</v>
      </c>
      <c r="BV93">
        <v>0</v>
      </c>
      <c r="BW93">
        <f t="shared" si="5"/>
        <v>59.819999999999993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1.9348000000000001</v>
      </c>
      <c r="K94">
        <v>206.867075</v>
      </c>
      <c r="L94">
        <v>629.79713500000003</v>
      </c>
      <c r="M94">
        <v>82.228999999999999</v>
      </c>
      <c r="N94">
        <v>114.274125</v>
      </c>
      <c r="O94">
        <v>119.63412599999999</v>
      </c>
      <c r="P94">
        <v>130.73608100000001</v>
      </c>
      <c r="Q94">
        <v>20.932310999999999</v>
      </c>
      <c r="R94">
        <v>40.672398000000001</v>
      </c>
      <c r="S94">
        <v>25.313956000000001</v>
      </c>
      <c r="T94">
        <v>0</v>
      </c>
      <c r="U94">
        <v>331.93912499999999</v>
      </c>
      <c r="V94">
        <v>19.894193999999999</v>
      </c>
      <c r="W94">
        <v>43.155616999999999</v>
      </c>
      <c r="X94">
        <v>142.706616</v>
      </c>
      <c r="Y94">
        <v>0</v>
      </c>
      <c r="Z94">
        <v>19.020437999999999</v>
      </c>
      <c r="AA94">
        <v>41.269283999999999</v>
      </c>
      <c r="AB94">
        <v>38.222090000000001</v>
      </c>
      <c r="AC94">
        <v>29.565291999999999</v>
      </c>
      <c r="AD94">
        <v>37.315714</v>
      </c>
      <c r="AE94">
        <v>47.824924000000003</v>
      </c>
      <c r="AF94">
        <v>28.997235</v>
      </c>
      <c r="AG94">
        <v>37.504550000000002</v>
      </c>
      <c r="AH94">
        <v>149.60366999999999</v>
      </c>
      <c r="AI94">
        <v>30.171755000000001</v>
      </c>
      <c r="AJ94">
        <v>0</v>
      </c>
      <c r="AK94">
        <v>49.596276000000003</v>
      </c>
      <c r="AL94">
        <v>76.777314000000004</v>
      </c>
      <c r="AM94">
        <v>15.288836</v>
      </c>
      <c r="AN94">
        <v>0.66622899999999996</v>
      </c>
      <c r="AO94">
        <v>18.202597999999998</v>
      </c>
      <c r="AP94">
        <v>11.153155</v>
      </c>
      <c r="AQ94">
        <v>40.224491999999998</v>
      </c>
      <c r="AR94">
        <v>46.992421999999998</v>
      </c>
      <c r="AS94">
        <v>30.857527999999999</v>
      </c>
      <c r="AT94">
        <v>10.880928000000001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59.819999999999993</v>
      </c>
      <c r="BA94">
        <f t="shared" si="4"/>
        <v>2730.0412889999993</v>
      </c>
      <c r="BD94">
        <v>15.53</v>
      </c>
      <c r="BE94">
        <v>6.89</v>
      </c>
      <c r="BF94">
        <v>0.93</v>
      </c>
      <c r="BG94">
        <v>3.96</v>
      </c>
      <c r="BH94">
        <v>4.4800000000000004</v>
      </c>
      <c r="BI94">
        <v>4.3099999999999996</v>
      </c>
      <c r="BJ94">
        <v>1.41</v>
      </c>
      <c r="BK94">
        <v>2.92</v>
      </c>
      <c r="BL94">
        <v>1.9</v>
      </c>
      <c r="BM94">
        <v>1.54</v>
      </c>
      <c r="BN94">
        <v>0.5</v>
      </c>
      <c r="BO94">
        <v>8.83</v>
      </c>
      <c r="BP94">
        <v>0</v>
      </c>
      <c r="BQ94">
        <v>4.2699999999999996</v>
      </c>
      <c r="BR94">
        <v>1.94</v>
      </c>
      <c r="BS94">
        <v>0.41</v>
      </c>
      <c r="BT94">
        <v>0</v>
      </c>
      <c r="BU94">
        <v>0</v>
      </c>
      <c r="BV94">
        <v>0</v>
      </c>
      <c r="BW94">
        <f t="shared" si="5"/>
        <v>59.819999999999993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1.9348000000000001</v>
      </c>
      <c r="K95">
        <v>206.867075</v>
      </c>
      <c r="L95">
        <v>629.79713500000003</v>
      </c>
      <c r="M95">
        <v>82.228999999999999</v>
      </c>
      <c r="N95">
        <v>114.274125</v>
      </c>
      <c r="O95">
        <v>119.63412599999999</v>
      </c>
      <c r="P95">
        <v>130.73608100000001</v>
      </c>
      <c r="Q95">
        <v>20.932310999999999</v>
      </c>
      <c r="R95">
        <v>40.672398000000001</v>
      </c>
      <c r="S95">
        <v>25.313956000000001</v>
      </c>
      <c r="T95">
        <v>0</v>
      </c>
      <c r="U95">
        <v>331.93912499999999</v>
      </c>
      <c r="V95">
        <v>19.894193999999999</v>
      </c>
      <c r="W95">
        <v>43.155616999999999</v>
      </c>
      <c r="X95">
        <v>142.706616</v>
      </c>
      <c r="Y95">
        <v>0</v>
      </c>
      <c r="Z95">
        <v>12.663266</v>
      </c>
      <c r="AA95">
        <v>41.269283999999999</v>
      </c>
      <c r="AB95">
        <v>38.222090000000001</v>
      </c>
      <c r="AC95">
        <v>28.115359999999999</v>
      </c>
      <c r="AD95">
        <v>35.398811000000002</v>
      </c>
      <c r="AE95">
        <v>31.774059999999999</v>
      </c>
      <c r="AF95">
        <v>17.169415000000001</v>
      </c>
      <c r="AG95">
        <v>37.504550000000002</v>
      </c>
      <c r="AH95">
        <v>147.95464000000001</v>
      </c>
      <c r="AI95">
        <v>30.171755000000001</v>
      </c>
      <c r="AJ95">
        <v>0</v>
      </c>
      <c r="AK95">
        <v>49.596276000000003</v>
      </c>
      <c r="AL95">
        <v>76.777314000000004</v>
      </c>
      <c r="AM95">
        <v>15.288836</v>
      </c>
      <c r="AN95">
        <v>0.66622899999999996</v>
      </c>
      <c r="AO95">
        <v>18.202597999999998</v>
      </c>
      <c r="AP95">
        <v>11.153155</v>
      </c>
      <c r="AQ95">
        <v>37.177182000000002</v>
      </c>
      <c r="AR95">
        <v>46.992421999999998</v>
      </c>
      <c r="AS95">
        <v>30.857527999999999</v>
      </c>
      <c r="AT95">
        <v>10.880928000000001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59.819999999999993</v>
      </c>
      <c r="BA95">
        <f t="shared" si="4"/>
        <v>2687.7422579999998</v>
      </c>
      <c r="BD95">
        <v>15.53</v>
      </c>
      <c r="BE95">
        <v>6.89</v>
      </c>
      <c r="BF95">
        <v>0.93</v>
      </c>
      <c r="BG95">
        <v>3.96</v>
      </c>
      <c r="BH95">
        <v>4.4800000000000004</v>
      </c>
      <c r="BI95">
        <v>4.3099999999999996</v>
      </c>
      <c r="BJ95">
        <v>1.41</v>
      </c>
      <c r="BK95">
        <v>2.92</v>
      </c>
      <c r="BL95">
        <v>1.9</v>
      </c>
      <c r="BM95">
        <v>1.54</v>
      </c>
      <c r="BN95">
        <v>0.5</v>
      </c>
      <c r="BO95">
        <v>8.83</v>
      </c>
      <c r="BP95">
        <v>0</v>
      </c>
      <c r="BQ95">
        <v>4.2699999999999996</v>
      </c>
      <c r="BR95">
        <v>1.94</v>
      </c>
      <c r="BS95">
        <v>0.41</v>
      </c>
      <c r="BT95">
        <v>0</v>
      </c>
      <c r="BU95">
        <v>0</v>
      </c>
      <c r="BV95">
        <v>0</v>
      </c>
      <c r="BW95">
        <f t="shared" si="5"/>
        <v>59.819999999999993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1.9348000000000001</v>
      </c>
      <c r="K96">
        <v>206.867075</v>
      </c>
      <c r="L96">
        <v>629.79713500000003</v>
      </c>
      <c r="M96">
        <v>82.228999999999999</v>
      </c>
      <c r="N96">
        <v>114.274125</v>
      </c>
      <c r="O96">
        <v>119.63412599999999</v>
      </c>
      <c r="P96">
        <v>130.73608100000001</v>
      </c>
      <c r="Q96">
        <v>20.932310999999999</v>
      </c>
      <c r="R96">
        <v>40.672398000000001</v>
      </c>
      <c r="S96">
        <v>25.313956000000001</v>
      </c>
      <c r="T96">
        <v>0</v>
      </c>
      <c r="U96">
        <v>331.93912499999999</v>
      </c>
      <c r="V96">
        <v>19.894193999999999</v>
      </c>
      <c r="W96">
        <v>43.155616999999999</v>
      </c>
      <c r="X96">
        <v>142.706616</v>
      </c>
      <c r="Y96">
        <v>0</v>
      </c>
      <c r="Z96">
        <v>12.663266</v>
      </c>
      <c r="AA96">
        <v>41.269283999999999</v>
      </c>
      <c r="AB96">
        <v>38.222090000000001</v>
      </c>
      <c r="AC96">
        <v>28.115359999999999</v>
      </c>
      <c r="AD96">
        <v>35.398811000000002</v>
      </c>
      <c r="AE96">
        <v>31.774059999999999</v>
      </c>
      <c r="AF96">
        <v>8.5847079999999991</v>
      </c>
      <c r="AG96">
        <v>37.504550000000002</v>
      </c>
      <c r="AH96">
        <v>147.95464000000001</v>
      </c>
      <c r="AI96">
        <v>30.171755000000001</v>
      </c>
      <c r="AJ96">
        <v>0</v>
      </c>
      <c r="AK96">
        <v>49.596276000000003</v>
      </c>
      <c r="AL96">
        <v>76.777314000000004</v>
      </c>
      <c r="AM96">
        <v>15.288836</v>
      </c>
      <c r="AN96">
        <v>0.66622899999999996</v>
      </c>
      <c r="AO96">
        <v>18.202597999999998</v>
      </c>
      <c r="AP96">
        <v>11.153155</v>
      </c>
      <c r="AQ96">
        <v>37.177182000000002</v>
      </c>
      <c r="AR96">
        <v>46.992421999999998</v>
      </c>
      <c r="AS96">
        <v>30.857527999999999</v>
      </c>
      <c r="AT96">
        <v>10.880928000000001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59.819999999999993</v>
      </c>
      <c r="BA96">
        <f t="shared" si="4"/>
        <v>2679.1575509999998</v>
      </c>
      <c r="BD96">
        <v>15.53</v>
      </c>
      <c r="BE96">
        <v>6.89</v>
      </c>
      <c r="BF96">
        <v>0.93</v>
      </c>
      <c r="BG96">
        <v>3.96</v>
      </c>
      <c r="BH96">
        <v>4.4800000000000004</v>
      </c>
      <c r="BI96">
        <v>4.3099999999999996</v>
      </c>
      <c r="BJ96">
        <v>1.41</v>
      </c>
      <c r="BK96">
        <v>2.92</v>
      </c>
      <c r="BL96">
        <v>1.9</v>
      </c>
      <c r="BM96">
        <v>1.54</v>
      </c>
      <c r="BN96">
        <v>0.5</v>
      </c>
      <c r="BO96">
        <v>8.83</v>
      </c>
      <c r="BP96">
        <v>0</v>
      </c>
      <c r="BQ96">
        <v>4.2699999999999996</v>
      </c>
      <c r="BR96">
        <v>1.94</v>
      </c>
      <c r="BS96">
        <v>0.41</v>
      </c>
      <c r="BT96">
        <v>0</v>
      </c>
      <c r="BU96">
        <v>0</v>
      </c>
      <c r="BV96">
        <v>0</v>
      </c>
      <c r="BW96">
        <f t="shared" si="5"/>
        <v>59.819999999999993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1.9348000000000001</v>
      </c>
      <c r="K97">
        <v>206.867075</v>
      </c>
      <c r="L97">
        <v>629.79713500000003</v>
      </c>
      <c r="M97">
        <v>82.228999999999999</v>
      </c>
      <c r="N97">
        <v>114.274125</v>
      </c>
      <c r="O97">
        <v>119.63412599999999</v>
      </c>
      <c r="P97">
        <v>130.73608100000001</v>
      </c>
      <c r="Q97">
        <v>20.932310999999999</v>
      </c>
      <c r="R97">
        <v>40.672398000000001</v>
      </c>
      <c r="S97">
        <v>25.313956000000001</v>
      </c>
      <c r="T97">
        <v>0</v>
      </c>
      <c r="U97">
        <v>331.93912499999999</v>
      </c>
      <c r="V97">
        <v>19.894193999999999</v>
      </c>
      <c r="W97">
        <v>43.155616999999999</v>
      </c>
      <c r="X97">
        <v>142.706616</v>
      </c>
      <c r="Y97">
        <v>0</v>
      </c>
      <c r="Z97">
        <v>12.663266</v>
      </c>
      <c r="AA97">
        <v>41.269283999999999</v>
      </c>
      <c r="AB97">
        <v>38.222090000000001</v>
      </c>
      <c r="AC97">
        <v>28.115359999999999</v>
      </c>
      <c r="AD97">
        <v>35.398811000000002</v>
      </c>
      <c r="AE97">
        <v>31.774059999999999</v>
      </c>
      <c r="AF97">
        <v>8.5847079999999991</v>
      </c>
      <c r="AG97">
        <v>37.504550000000002</v>
      </c>
      <c r="AH97">
        <v>147.95464000000001</v>
      </c>
      <c r="AI97">
        <v>30.171755000000001</v>
      </c>
      <c r="AJ97">
        <v>0</v>
      </c>
      <c r="AK97">
        <v>49.596276000000003</v>
      </c>
      <c r="AL97">
        <v>76.777314000000004</v>
      </c>
      <c r="AM97">
        <v>15.288836</v>
      </c>
      <c r="AN97">
        <v>0.66622899999999996</v>
      </c>
      <c r="AO97">
        <v>18.202597999999998</v>
      </c>
      <c r="AP97">
        <v>11.153155</v>
      </c>
      <c r="AQ97">
        <v>37.177182000000002</v>
      </c>
      <c r="AR97">
        <v>46.992421999999998</v>
      </c>
      <c r="AS97">
        <v>30.857527999999999</v>
      </c>
      <c r="AT97">
        <v>10.880928000000001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59.819999999999993</v>
      </c>
      <c r="BA97">
        <f t="shared" si="4"/>
        <v>2679.1575509999998</v>
      </c>
      <c r="BD97">
        <v>15.53</v>
      </c>
      <c r="BE97">
        <v>6.89</v>
      </c>
      <c r="BF97">
        <v>0.93</v>
      </c>
      <c r="BG97">
        <v>3.96</v>
      </c>
      <c r="BH97">
        <v>4.4800000000000004</v>
      </c>
      <c r="BI97">
        <v>4.3099999999999996</v>
      </c>
      <c r="BJ97">
        <v>1.41</v>
      </c>
      <c r="BK97">
        <v>2.92</v>
      </c>
      <c r="BL97">
        <v>1.9</v>
      </c>
      <c r="BM97">
        <v>1.54</v>
      </c>
      <c r="BN97">
        <v>0.5</v>
      </c>
      <c r="BO97">
        <v>8.83</v>
      </c>
      <c r="BP97">
        <v>0</v>
      </c>
      <c r="BQ97">
        <v>4.2699999999999996</v>
      </c>
      <c r="BR97">
        <v>1.94</v>
      </c>
      <c r="BS97">
        <v>0.41</v>
      </c>
      <c r="BT97">
        <v>0</v>
      </c>
      <c r="BU97">
        <v>0</v>
      </c>
      <c r="BV97">
        <v>0</v>
      </c>
      <c r="BW97">
        <f t="shared" si="5"/>
        <v>59.819999999999993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1.9348000000000001</v>
      </c>
      <c r="K98">
        <v>206.867075</v>
      </c>
      <c r="L98">
        <v>629.79713500000003</v>
      </c>
      <c r="M98">
        <v>82.228999999999999</v>
      </c>
      <c r="N98">
        <v>114.274125</v>
      </c>
      <c r="O98">
        <v>119.63412599999999</v>
      </c>
      <c r="P98">
        <v>130.73608100000001</v>
      </c>
      <c r="Q98">
        <v>20.932310999999999</v>
      </c>
      <c r="R98">
        <v>40.672398000000001</v>
      </c>
      <c r="S98">
        <v>25.313956000000001</v>
      </c>
      <c r="T98">
        <v>0</v>
      </c>
      <c r="U98">
        <v>331.93912499999999</v>
      </c>
      <c r="V98">
        <v>19.894193999999999</v>
      </c>
      <c r="W98">
        <v>43.155616999999999</v>
      </c>
      <c r="X98">
        <v>142.706616</v>
      </c>
      <c r="Y98">
        <v>0</v>
      </c>
      <c r="Z98">
        <v>12.663266</v>
      </c>
      <c r="AA98">
        <v>41.269283999999999</v>
      </c>
      <c r="AB98">
        <v>38.222090000000001</v>
      </c>
      <c r="AC98">
        <v>28.115359999999999</v>
      </c>
      <c r="AD98">
        <v>35.398811000000002</v>
      </c>
      <c r="AE98">
        <v>31.774059999999999</v>
      </c>
      <c r="AF98">
        <v>8.5847079999999991</v>
      </c>
      <c r="AG98">
        <v>37.504550000000002</v>
      </c>
      <c r="AH98">
        <v>147.95464000000001</v>
      </c>
      <c r="AI98">
        <v>30.171755000000001</v>
      </c>
      <c r="AJ98">
        <v>0</v>
      </c>
      <c r="AK98">
        <v>49.596276000000003</v>
      </c>
      <c r="AL98">
        <v>76.777314000000004</v>
      </c>
      <c r="AM98">
        <v>15.288836</v>
      </c>
      <c r="AN98">
        <v>0.66622899999999996</v>
      </c>
      <c r="AO98">
        <v>18.202597999999998</v>
      </c>
      <c r="AP98">
        <v>11.153155</v>
      </c>
      <c r="AQ98">
        <v>37.177182000000002</v>
      </c>
      <c r="AR98">
        <v>46.992421999999998</v>
      </c>
      <c r="AS98">
        <v>30.857527999999999</v>
      </c>
      <c r="AT98">
        <v>10.880928000000001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59.819999999999993</v>
      </c>
      <c r="BA98">
        <f t="shared" si="4"/>
        <v>2679.1575509999998</v>
      </c>
      <c r="BD98">
        <v>15.53</v>
      </c>
      <c r="BE98">
        <v>6.89</v>
      </c>
      <c r="BF98">
        <v>0.93</v>
      </c>
      <c r="BG98">
        <v>3.96</v>
      </c>
      <c r="BH98">
        <v>4.4800000000000004</v>
      </c>
      <c r="BI98">
        <v>4.3099999999999996</v>
      </c>
      <c r="BJ98">
        <v>1.41</v>
      </c>
      <c r="BK98">
        <v>2.92</v>
      </c>
      <c r="BL98">
        <v>1.9</v>
      </c>
      <c r="BM98">
        <v>1.54</v>
      </c>
      <c r="BN98">
        <v>0.5</v>
      </c>
      <c r="BO98">
        <v>8.83</v>
      </c>
      <c r="BP98">
        <v>0</v>
      </c>
      <c r="BQ98">
        <v>4.2699999999999996</v>
      </c>
      <c r="BR98">
        <v>1.94</v>
      </c>
      <c r="BS98">
        <v>0.41</v>
      </c>
      <c r="BT98">
        <v>0</v>
      </c>
      <c r="BU98">
        <v>0</v>
      </c>
      <c r="BV98">
        <v>0</v>
      </c>
      <c r="BW98">
        <f t="shared" si="5"/>
        <v>59.819999999999993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4.6435199999999947E-2</v>
      </c>
      <c r="K99">
        <f t="shared" si="6"/>
        <v>3.4770120730000014</v>
      </c>
      <c r="L99">
        <f t="shared" si="6"/>
        <v>10.209143804500007</v>
      </c>
      <c r="M99">
        <f t="shared" si="6"/>
        <v>1.9343163000000019</v>
      </c>
      <c r="N99">
        <f t="shared" si="6"/>
        <v>2.417725137000001</v>
      </c>
      <c r="O99">
        <f t="shared" si="6"/>
        <v>2.8712190240000046</v>
      </c>
      <c r="P99">
        <f t="shared" si="6"/>
        <v>3.1327689154999945</v>
      </c>
      <c r="Q99">
        <f t="shared" si="6"/>
        <v>0.28719290725000007</v>
      </c>
      <c r="R99">
        <f t="shared" si="6"/>
        <v>0.60374291375000022</v>
      </c>
      <c r="S99">
        <f t="shared" si="6"/>
        <v>0.37438722625000015</v>
      </c>
      <c r="T99">
        <f t="shared" si="6"/>
        <v>0</v>
      </c>
      <c r="U99">
        <f t="shared" si="6"/>
        <v>8.6946284249999923</v>
      </c>
      <c r="V99">
        <f t="shared" si="6"/>
        <v>0.19535238525000004</v>
      </c>
      <c r="W99">
        <f t="shared" si="6"/>
        <v>0.78356293749999895</v>
      </c>
      <c r="X99">
        <f t="shared" si="6"/>
        <v>2.8677600347499999</v>
      </c>
      <c r="Y99">
        <f t="shared" si="6"/>
        <v>0</v>
      </c>
      <c r="Z99">
        <f t="shared" si="6"/>
        <v>0.1989069180000001</v>
      </c>
      <c r="AA99">
        <f t="shared" si="6"/>
        <v>0.99046281599999941</v>
      </c>
      <c r="AB99">
        <f t="shared" si="6"/>
        <v>0.89534988000000193</v>
      </c>
      <c r="AC99">
        <f t="shared" si="6"/>
        <v>0.6580035832500003</v>
      </c>
      <c r="AD99">
        <f t="shared" si="6"/>
        <v>0.85532217299999991</v>
      </c>
      <c r="AE99">
        <f t="shared" si="6"/>
        <v>1.131747311999999</v>
      </c>
      <c r="AF99">
        <f t="shared" si="6"/>
        <v>0.24580880150000003</v>
      </c>
      <c r="AG99">
        <f t="shared" si="6"/>
        <v>0.90010920000000183</v>
      </c>
      <c r="AH99">
        <f t="shared" si="6"/>
        <v>3.5558584500000001</v>
      </c>
      <c r="AI99">
        <f t="shared" si="6"/>
        <v>0.72073548949999966</v>
      </c>
      <c r="AJ99">
        <f t="shared" si="6"/>
        <v>0</v>
      </c>
      <c r="AK99">
        <f t="shared" si="6"/>
        <v>1.190310624000003</v>
      </c>
      <c r="AL99">
        <f t="shared" si="6"/>
        <v>1.8402667849999987</v>
      </c>
      <c r="AM99">
        <f t="shared" si="6"/>
        <v>0.36693206399999917</v>
      </c>
      <c r="AN99">
        <f t="shared" si="6"/>
        <v>1.4323923500000018E-2</v>
      </c>
      <c r="AO99">
        <f t="shared" si="6"/>
        <v>0.45847794399999969</v>
      </c>
      <c r="AP99">
        <f t="shared" si="6"/>
        <v>0.2501714605</v>
      </c>
      <c r="AQ99">
        <f t="shared" si="6"/>
        <v>0.33764194850000012</v>
      </c>
      <c r="AR99">
        <f t="shared" si="6"/>
        <v>1.1422362599999991</v>
      </c>
      <c r="AS99">
        <f t="shared" si="6"/>
        <v>0.74149812149999994</v>
      </c>
      <c r="AT99">
        <f t="shared" si="6"/>
        <v>0.26042050900000036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1.5984355E-3</v>
      </c>
      <c r="AY99">
        <f t="shared" si="6"/>
        <v>0</v>
      </c>
      <c r="AZ99">
        <f t="shared" si="6"/>
        <v>1.4451099999999997</v>
      </c>
      <c r="BA99">
        <f t="shared" si="4"/>
        <v>56.096539982500005</v>
      </c>
      <c r="BD99">
        <f t="shared" ref="BD99:BW99" si="7">SUM(BD3:BD98)/4000</f>
        <v>0.37907999999999958</v>
      </c>
      <c r="BE99">
        <f t="shared" si="7"/>
        <v>0.16535999999999976</v>
      </c>
      <c r="BF99">
        <f t="shared" si="7"/>
        <v>2.2320000000000041E-2</v>
      </c>
      <c r="BG99">
        <f t="shared" si="7"/>
        <v>9.4079999999999886E-2</v>
      </c>
      <c r="BH99">
        <f t="shared" si="7"/>
        <v>0.10752000000000013</v>
      </c>
      <c r="BI99">
        <f t="shared" si="7"/>
        <v>0.10344000000000005</v>
      </c>
      <c r="BJ99">
        <f t="shared" si="7"/>
        <v>3.6734999999999997E-2</v>
      </c>
      <c r="BK99">
        <f t="shared" si="7"/>
        <v>7.0079999999999906E-2</v>
      </c>
      <c r="BL99">
        <f t="shared" si="7"/>
        <v>4.5600000000000078E-2</v>
      </c>
      <c r="BM99">
        <f t="shared" si="7"/>
        <v>3.6960000000000034E-2</v>
      </c>
      <c r="BN99">
        <f t="shared" si="7"/>
        <v>1.1839999999999989E-2</v>
      </c>
      <c r="BO99">
        <f t="shared" si="7"/>
        <v>0.214255</v>
      </c>
      <c r="BP99">
        <f t="shared" si="7"/>
        <v>0</v>
      </c>
      <c r="BQ99">
        <f t="shared" si="7"/>
        <v>0.10143999999999993</v>
      </c>
      <c r="BR99">
        <f t="shared" si="7"/>
        <v>4.6559999999999963E-2</v>
      </c>
      <c r="BS99">
        <f t="shared" si="7"/>
        <v>9.8399999999999876E-3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1.4451099999999997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:AZ99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W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AZ4" sqref="AZ4"/>
    </sheetView>
  </sheetViews>
  <sheetFormatPr defaultRowHeight="15"/>
  <cols>
    <col min="1" max="1" width="12" customWidth="1"/>
  </cols>
  <sheetData>
    <row r="1" spans="1:75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16" t="s">
        <v>142</v>
      </c>
      <c r="BD1" t="s">
        <v>424</v>
      </c>
      <c r="BE1" t="s">
        <v>425</v>
      </c>
      <c r="BF1" t="s">
        <v>426</v>
      </c>
      <c r="BG1" t="s">
        <v>427</v>
      </c>
      <c r="BH1" t="s">
        <v>428</v>
      </c>
      <c r="BI1" t="s">
        <v>429</v>
      </c>
      <c r="BJ1" t="s">
        <v>430</v>
      </c>
      <c r="BK1" t="s">
        <v>431</v>
      </c>
      <c r="BL1" t="s">
        <v>432</v>
      </c>
      <c r="BM1" t="s">
        <v>433</v>
      </c>
      <c r="BN1" t="s">
        <v>434</v>
      </c>
      <c r="BO1" t="s">
        <v>435</v>
      </c>
      <c r="BP1" t="s">
        <v>436</v>
      </c>
      <c r="BQ1" t="s">
        <v>437</v>
      </c>
      <c r="BR1" t="s">
        <v>438</v>
      </c>
      <c r="BS1" t="s">
        <v>439</v>
      </c>
      <c r="BW1" t="s">
        <v>440</v>
      </c>
    </row>
    <row r="2" spans="1:75">
      <c r="A2" s="216"/>
      <c r="AS2" s="19"/>
      <c r="AT2" s="169"/>
      <c r="AU2" s="169"/>
      <c r="AV2" s="169"/>
      <c r="AW2" s="169"/>
      <c r="AX2" s="169"/>
      <c r="AY2" s="169"/>
      <c r="AZ2" s="198"/>
      <c r="BA2" s="216"/>
    </row>
    <row r="3" spans="1:75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BW3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f>SUM(BD3:BV3)</f>
        <v>0</v>
      </c>
    </row>
    <row r="4" spans="1:75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BW4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f t="shared" ref="BW4:BW67" si="2">SUM(BD4:BV4)</f>
        <v>0</v>
      </c>
    </row>
    <row r="5" spans="1:75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f t="shared" si="2"/>
        <v>0</v>
      </c>
    </row>
    <row r="6" spans="1:75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f t="shared" si="2"/>
        <v>0</v>
      </c>
    </row>
    <row r="7" spans="1:75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f t="shared" si="2"/>
        <v>0</v>
      </c>
    </row>
    <row r="8" spans="1:75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f t="shared" si="2"/>
        <v>0</v>
      </c>
    </row>
    <row r="9" spans="1:75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f t="shared" si="2"/>
        <v>0</v>
      </c>
    </row>
    <row r="10" spans="1:75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f t="shared" si="2"/>
        <v>0</v>
      </c>
    </row>
    <row r="11" spans="1:75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f t="shared" si="2"/>
        <v>0</v>
      </c>
    </row>
    <row r="12" spans="1:75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f t="shared" si="2"/>
        <v>0</v>
      </c>
    </row>
    <row r="13" spans="1:75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f t="shared" si="2"/>
        <v>0</v>
      </c>
    </row>
    <row r="14" spans="1:75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f t="shared" si="2"/>
        <v>0</v>
      </c>
    </row>
    <row r="15" spans="1:75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f t="shared" si="2"/>
        <v>0</v>
      </c>
    </row>
    <row r="16" spans="1:75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f t="shared" si="2"/>
        <v>0</v>
      </c>
    </row>
    <row r="17" spans="1:75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f t="shared" si="2"/>
        <v>0</v>
      </c>
    </row>
    <row r="18" spans="1:75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f t="shared" si="2"/>
        <v>0</v>
      </c>
    </row>
    <row r="19" spans="1:75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f t="shared" si="2"/>
        <v>0</v>
      </c>
    </row>
    <row r="20" spans="1:75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f t="shared" si="2"/>
        <v>0</v>
      </c>
    </row>
    <row r="21" spans="1:75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f t="shared" si="2"/>
        <v>0</v>
      </c>
    </row>
    <row r="22" spans="1:75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f t="shared" si="2"/>
        <v>0</v>
      </c>
    </row>
    <row r="23" spans="1:75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f t="shared" si="2"/>
        <v>0</v>
      </c>
    </row>
    <row r="24" spans="1:75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f t="shared" si="2"/>
        <v>0</v>
      </c>
    </row>
    <row r="25" spans="1:75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f t="shared" si="2"/>
        <v>0</v>
      </c>
    </row>
    <row r="26" spans="1:75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f t="shared" si="2"/>
        <v>0</v>
      </c>
    </row>
    <row r="27" spans="1:75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f t="shared" si="2"/>
        <v>0</v>
      </c>
    </row>
    <row r="28" spans="1:75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f t="shared" si="2"/>
        <v>0</v>
      </c>
    </row>
    <row r="29" spans="1:75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f t="shared" si="2"/>
        <v>0</v>
      </c>
    </row>
    <row r="30" spans="1:75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f t="shared" si="2"/>
        <v>0</v>
      </c>
    </row>
    <row r="31" spans="1:75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f t="shared" si="2"/>
        <v>0</v>
      </c>
    </row>
    <row r="32" spans="1:75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f t="shared" si="2"/>
        <v>0</v>
      </c>
    </row>
    <row r="33" spans="1:75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f t="shared" si="2"/>
        <v>0</v>
      </c>
    </row>
    <row r="34" spans="1:75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f t="shared" si="2"/>
        <v>0</v>
      </c>
    </row>
    <row r="35" spans="1:75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f t="shared" si="2"/>
        <v>0</v>
      </c>
    </row>
    <row r="36" spans="1:75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f t="shared" si="2"/>
        <v>0</v>
      </c>
    </row>
    <row r="37" spans="1:75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f t="shared" si="2"/>
        <v>0</v>
      </c>
    </row>
    <row r="38" spans="1:75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f t="shared" si="2"/>
        <v>0</v>
      </c>
    </row>
    <row r="39" spans="1:75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f t="shared" si="2"/>
        <v>0</v>
      </c>
    </row>
    <row r="40" spans="1:75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f t="shared" si="2"/>
        <v>0</v>
      </c>
    </row>
    <row r="41" spans="1:75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f t="shared" si="2"/>
        <v>0</v>
      </c>
    </row>
    <row r="42" spans="1:75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f t="shared" si="2"/>
        <v>0</v>
      </c>
    </row>
    <row r="43" spans="1:75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f t="shared" si="2"/>
        <v>0</v>
      </c>
    </row>
    <row r="44" spans="1:75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f t="shared" si="2"/>
        <v>0</v>
      </c>
    </row>
    <row r="45" spans="1:75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f t="shared" si="2"/>
        <v>0</v>
      </c>
    </row>
    <row r="46" spans="1:75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f t="shared" si="2"/>
        <v>0</v>
      </c>
    </row>
    <row r="47" spans="1:75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f t="shared" si="2"/>
        <v>0</v>
      </c>
    </row>
    <row r="48" spans="1:75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f t="shared" si="2"/>
        <v>0</v>
      </c>
    </row>
    <row r="49" spans="1:75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f t="shared" si="2"/>
        <v>0</v>
      </c>
    </row>
    <row r="50" spans="1:75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f t="shared" si="2"/>
        <v>0</v>
      </c>
    </row>
    <row r="51" spans="1:75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f t="shared" si="2"/>
        <v>0</v>
      </c>
    </row>
    <row r="52" spans="1:75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f t="shared" si="2"/>
        <v>0</v>
      </c>
    </row>
    <row r="53" spans="1:75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f t="shared" si="2"/>
        <v>0</v>
      </c>
    </row>
    <row r="54" spans="1:75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f t="shared" si="2"/>
        <v>0</v>
      </c>
    </row>
    <row r="55" spans="1:75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f t="shared" si="2"/>
        <v>0</v>
      </c>
    </row>
    <row r="56" spans="1:75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f t="shared" si="2"/>
        <v>0</v>
      </c>
    </row>
    <row r="57" spans="1:75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f t="shared" si="2"/>
        <v>0</v>
      </c>
    </row>
    <row r="58" spans="1:75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f t="shared" si="2"/>
        <v>0</v>
      </c>
    </row>
    <row r="59" spans="1:75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f t="shared" si="2"/>
        <v>0</v>
      </c>
    </row>
    <row r="60" spans="1:75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f t="shared" si="2"/>
        <v>0</v>
      </c>
    </row>
    <row r="61" spans="1:75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f t="shared" si="2"/>
        <v>0</v>
      </c>
    </row>
    <row r="62" spans="1:75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f t="shared" si="2"/>
        <v>0</v>
      </c>
    </row>
    <row r="63" spans="1:75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f t="shared" si="2"/>
        <v>0</v>
      </c>
    </row>
    <row r="64" spans="1:75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f t="shared" si="2"/>
        <v>0</v>
      </c>
    </row>
    <row r="65" spans="1:75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f t="shared" si="2"/>
        <v>0</v>
      </c>
    </row>
    <row r="66" spans="1:75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f t="shared" si="2"/>
        <v>0</v>
      </c>
    </row>
    <row r="67" spans="1:75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f t="shared" si="2"/>
        <v>0</v>
      </c>
    </row>
    <row r="68" spans="1:75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BW68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f t="shared" ref="BW68:BW98" si="5">SUM(BD68:BV68)</f>
        <v>0</v>
      </c>
    </row>
    <row r="69" spans="1:75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f t="shared" si="5"/>
        <v>0</v>
      </c>
    </row>
    <row r="70" spans="1:75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f t="shared" si="5"/>
        <v>0</v>
      </c>
    </row>
    <row r="71" spans="1:75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f t="shared" si="5"/>
        <v>0</v>
      </c>
    </row>
    <row r="72" spans="1:75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f t="shared" si="5"/>
        <v>0</v>
      </c>
    </row>
    <row r="73" spans="1:75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f t="shared" si="5"/>
        <v>0</v>
      </c>
    </row>
    <row r="74" spans="1:75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f t="shared" si="5"/>
        <v>0</v>
      </c>
    </row>
    <row r="75" spans="1:75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f t="shared" si="5"/>
        <v>0</v>
      </c>
    </row>
    <row r="76" spans="1:75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f t="shared" si="5"/>
        <v>0</v>
      </c>
    </row>
    <row r="77" spans="1:75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f t="shared" si="5"/>
        <v>0</v>
      </c>
    </row>
    <row r="78" spans="1:75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f t="shared" si="5"/>
        <v>0</v>
      </c>
    </row>
    <row r="79" spans="1:75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f t="shared" si="5"/>
        <v>0</v>
      </c>
    </row>
    <row r="80" spans="1:75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f t="shared" si="5"/>
        <v>0</v>
      </c>
    </row>
    <row r="81" spans="1:75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f t="shared" si="5"/>
        <v>0</v>
      </c>
    </row>
    <row r="82" spans="1:75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f t="shared" si="5"/>
        <v>0</v>
      </c>
    </row>
    <row r="83" spans="1:75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f t="shared" si="5"/>
        <v>0</v>
      </c>
    </row>
    <row r="84" spans="1:75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f t="shared" si="5"/>
        <v>0</v>
      </c>
    </row>
    <row r="85" spans="1:75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f t="shared" si="5"/>
        <v>0</v>
      </c>
    </row>
    <row r="86" spans="1:75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f t="shared" si="5"/>
        <v>0</v>
      </c>
    </row>
    <row r="87" spans="1:75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f t="shared" si="5"/>
        <v>0</v>
      </c>
    </row>
    <row r="88" spans="1:75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f t="shared" si="5"/>
        <v>0</v>
      </c>
    </row>
    <row r="89" spans="1:75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f t="shared" si="5"/>
        <v>0</v>
      </c>
    </row>
    <row r="90" spans="1:75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f t="shared" si="5"/>
        <v>0</v>
      </c>
    </row>
    <row r="91" spans="1:75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f t="shared" si="5"/>
        <v>0</v>
      </c>
    </row>
    <row r="92" spans="1:75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f t="shared" si="5"/>
        <v>0</v>
      </c>
    </row>
    <row r="93" spans="1:75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f t="shared" si="5"/>
        <v>0</v>
      </c>
    </row>
    <row r="94" spans="1:75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f t="shared" si="5"/>
        <v>0</v>
      </c>
    </row>
    <row r="95" spans="1:75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f t="shared" si="5"/>
        <v>0</v>
      </c>
    </row>
    <row r="96" spans="1:75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f t="shared" si="5"/>
        <v>0</v>
      </c>
    </row>
    <row r="97" spans="1:75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f t="shared" si="5"/>
        <v>0</v>
      </c>
    </row>
    <row r="98" spans="1:75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f t="shared" si="5"/>
        <v>0</v>
      </c>
    </row>
    <row r="99" spans="1:75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BW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</row>
    <row r="101" spans="1:75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44753</v>
      </c>
      <c r="B1" s="75" t="s">
        <v>378</v>
      </c>
      <c r="C1" s="75" t="s">
        <v>379</v>
      </c>
      <c r="D1" s="135" t="s">
        <v>338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380</v>
      </c>
      <c r="K1" t="s">
        <v>381</v>
      </c>
      <c r="L1" t="s">
        <v>300</v>
      </c>
      <c r="M1" t="s">
        <v>305</v>
      </c>
      <c r="N1" s="135" t="s">
        <v>335</v>
      </c>
      <c r="O1" s="135" t="s">
        <v>336</v>
      </c>
      <c r="P1" s="135" t="s">
        <v>337</v>
      </c>
      <c r="Q1" t="s">
        <v>363</v>
      </c>
      <c r="R1" t="s">
        <v>364</v>
      </c>
      <c r="S1" t="s">
        <v>365</v>
      </c>
      <c r="T1" t="s">
        <v>391</v>
      </c>
      <c r="U1" t="s">
        <v>392</v>
      </c>
      <c r="V1" t="s">
        <v>393</v>
      </c>
      <c r="W1" t="s">
        <v>408</v>
      </c>
      <c r="X1" t="s">
        <v>409</v>
      </c>
      <c r="Y1" t="s">
        <v>410</v>
      </c>
      <c r="Z1" s="193" t="s">
        <v>419</v>
      </c>
      <c r="AA1" s="193" t="s">
        <v>420</v>
      </c>
      <c r="AB1" s="193" t="s">
        <v>421</v>
      </c>
    </row>
    <row r="2" spans="1:28">
      <c r="A2" s="27" t="s">
        <v>44</v>
      </c>
      <c r="B2" s="75" t="s">
        <v>378</v>
      </c>
      <c r="C2" s="75" t="s">
        <v>379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380</v>
      </c>
      <c r="K2" t="s">
        <v>381</v>
      </c>
      <c r="L2" t="s">
        <v>300</v>
      </c>
      <c r="M2" t="s">
        <v>305</v>
      </c>
      <c r="N2" s="135" t="s">
        <v>335</v>
      </c>
      <c r="O2" s="135" t="s">
        <v>336</v>
      </c>
      <c r="P2" s="135" t="s">
        <v>337</v>
      </c>
      <c r="Q2" t="s">
        <v>363</v>
      </c>
      <c r="R2" t="s">
        <v>364</v>
      </c>
      <c r="S2" t="s">
        <v>365</v>
      </c>
      <c r="T2" t="s">
        <v>391</v>
      </c>
      <c r="U2" t="s">
        <v>392</v>
      </c>
      <c r="V2" t="s">
        <v>393</v>
      </c>
      <c r="W2" t="s">
        <v>408</v>
      </c>
      <c r="X2" t="s">
        <v>409</v>
      </c>
      <c r="Y2" t="s">
        <v>410</v>
      </c>
      <c r="Z2" t="s">
        <v>419</v>
      </c>
      <c r="AA2" t="s">
        <v>420</v>
      </c>
      <c r="AB2" t="s">
        <v>421</v>
      </c>
    </row>
    <row r="3" spans="1:28">
      <c r="A3" t="s">
        <v>45</v>
      </c>
      <c r="B3" s="75">
        <v>225.32</v>
      </c>
      <c r="C3" s="75">
        <v>0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116.2</v>
      </c>
      <c r="J3">
        <v>272.08</v>
      </c>
      <c r="K3">
        <v>101.34</v>
      </c>
      <c r="L3">
        <v>10.43</v>
      </c>
      <c r="M3">
        <v>43.88</v>
      </c>
      <c r="N3" s="135">
        <v>0</v>
      </c>
      <c r="O3" s="135">
        <v>0</v>
      </c>
      <c r="P3" s="135">
        <v>0</v>
      </c>
      <c r="Q3">
        <v>10.78</v>
      </c>
      <c r="R3">
        <v>0</v>
      </c>
      <c r="S3">
        <v>0</v>
      </c>
      <c r="T3">
        <v>107.34</v>
      </c>
      <c r="U3">
        <v>35.78</v>
      </c>
      <c r="V3">
        <v>35.78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261.77999999999997</v>
      </c>
      <c r="C4" s="75">
        <v>0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116.2</v>
      </c>
      <c r="J4">
        <v>272.08</v>
      </c>
      <c r="K4">
        <v>101.34</v>
      </c>
      <c r="L4">
        <v>10.43</v>
      </c>
      <c r="M4">
        <v>43.95</v>
      </c>
      <c r="N4" s="135">
        <v>0</v>
      </c>
      <c r="O4" s="135">
        <v>0</v>
      </c>
      <c r="P4" s="135">
        <v>0</v>
      </c>
      <c r="Q4">
        <v>10.78</v>
      </c>
      <c r="R4">
        <v>0</v>
      </c>
      <c r="S4">
        <v>0</v>
      </c>
      <c r="T4">
        <v>107.32</v>
      </c>
      <c r="U4">
        <v>35.78</v>
      </c>
      <c r="V4">
        <v>35.770000000000003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215.64</v>
      </c>
      <c r="C5" s="75">
        <v>0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116.2</v>
      </c>
      <c r="J5">
        <v>272.08</v>
      </c>
      <c r="K5">
        <v>101.34</v>
      </c>
      <c r="L5">
        <v>10.43</v>
      </c>
      <c r="M5">
        <v>43.98</v>
      </c>
      <c r="N5" s="135">
        <v>0</v>
      </c>
      <c r="O5" s="135">
        <v>0</v>
      </c>
      <c r="P5" s="135">
        <v>0</v>
      </c>
      <c r="Q5">
        <v>10.78</v>
      </c>
      <c r="R5">
        <v>0</v>
      </c>
      <c r="S5">
        <v>0</v>
      </c>
      <c r="T5">
        <v>106.99</v>
      </c>
      <c r="U5">
        <v>35.659999999999997</v>
      </c>
      <c r="V5">
        <v>35.67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215.64</v>
      </c>
      <c r="C6" s="75">
        <v>0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116.2</v>
      </c>
      <c r="J6">
        <v>272.08</v>
      </c>
      <c r="K6">
        <v>101.34</v>
      </c>
      <c r="L6">
        <v>10.43</v>
      </c>
      <c r="M6">
        <v>43.93</v>
      </c>
      <c r="N6" s="135">
        <v>0</v>
      </c>
      <c r="O6" s="135">
        <v>0</v>
      </c>
      <c r="P6" s="135">
        <v>0</v>
      </c>
      <c r="Q6">
        <v>10.78</v>
      </c>
      <c r="R6">
        <v>0</v>
      </c>
      <c r="S6">
        <v>0</v>
      </c>
      <c r="T6">
        <v>105.35</v>
      </c>
      <c r="U6">
        <v>35.119999999999997</v>
      </c>
      <c r="V6">
        <v>35.1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215.64</v>
      </c>
      <c r="C7" s="75">
        <v>0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66.459999999999994</v>
      </c>
      <c r="J7">
        <v>241.85</v>
      </c>
      <c r="K7">
        <v>101.34</v>
      </c>
      <c r="L7">
        <v>10.43</v>
      </c>
      <c r="M7">
        <v>43.85</v>
      </c>
      <c r="N7" s="135">
        <v>0</v>
      </c>
      <c r="O7" s="135">
        <v>0</v>
      </c>
      <c r="P7" s="135">
        <v>0</v>
      </c>
      <c r="Q7">
        <v>10.78</v>
      </c>
      <c r="R7">
        <v>0</v>
      </c>
      <c r="S7">
        <v>0</v>
      </c>
      <c r="T7">
        <v>105.24</v>
      </c>
      <c r="U7">
        <v>35.08</v>
      </c>
      <c r="V7">
        <v>35.08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215.64</v>
      </c>
      <c r="C8" s="75">
        <v>0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66.459999999999994</v>
      </c>
      <c r="J8">
        <v>241.85</v>
      </c>
      <c r="K8">
        <v>101.34</v>
      </c>
      <c r="L8">
        <v>10.43</v>
      </c>
      <c r="M8">
        <v>43.98</v>
      </c>
      <c r="N8" s="135">
        <v>0</v>
      </c>
      <c r="O8" s="135">
        <v>0</v>
      </c>
      <c r="P8" s="135">
        <v>0</v>
      </c>
      <c r="Q8">
        <v>10.78</v>
      </c>
      <c r="R8">
        <v>0</v>
      </c>
      <c r="S8">
        <v>0</v>
      </c>
      <c r="T8">
        <v>82.72</v>
      </c>
      <c r="U8">
        <v>27.57</v>
      </c>
      <c r="V8">
        <v>27.59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176.29</v>
      </c>
      <c r="C9" s="75">
        <v>0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66.459999999999994</v>
      </c>
      <c r="J9">
        <v>241.85</v>
      </c>
      <c r="K9">
        <v>101.34</v>
      </c>
      <c r="L9">
        <v>10.43</v>
      </c>
      <c r="M9">
        <v>43.99</v>
      </c>
      <c r="N9" s="135">
        <v>0</v>
      </c>
      <c r="O9" s="135">
        <v>0</v>
      </c>
      <c r="P9" s="135">
        <v>0</v>
      </c>
      <c r="Q9">
        <v>10.78</v>
      </c>
      <c r="R9">
        <v>0</v>
      </c>
      <c r="S9">
        <v>0</v>
      </c>
      <c r="T9">
        <v>82.16</v>
      </c>
      <c r="U9">
        <v>27.39</v>
      </c>
      <c r="V9">
        <v>27.38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176.29</v>
      </c>
      <c r="C10" s="75">
        <v>0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66.459999999999994</v>
      </c>
      <c r="J10">
        <v>241.85</v>
      </c>
      <c r="K10">
        <v>101.34</v>
      </c>
      <c r="L10">
        <v>10.43</v>
      </c>
      <c r="M10">
        <v>43.97</v>
      </c>
      <c r="N10" s="135">
        <v>0</v>
      </c>
      <c r="O10" s="135">
        <v>0</v>
      </c>
      <c r="P10" s="135">
        <v>0</v>
      </c>
      <c r="Q10">
        <v>10.78</v>
      </c>
      <c r="R10">
        <v>0</v>
      </c>
      <c r="S10">
        <v>0</v>
      </c>
      <c r="T10">
        <v>81.99</v>
      </c>
      <c r="U10">
        <v>27.33</v>
      </c>
      <c r="V10">
        <v>27.33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176.29</v>
      </c>
      <c r="C11" s="75">
        <v>0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109.18</v>
      </c>
      <c r="J11">
        <v>222.5</v>
      </c>
      <c r="K11">
        <v>101.34</v>
      </c>
      <c r="L11">
        <v>10.43</v>
      </c>
      <c r="M11">
        <v>43.89</v>
      </c>
      <c r="N11" s="135">
        <v>0</v>
      </c>
      <c r="O11" s="135">
        <v>0</v>
      </c>
      <c r="P11" s="135">
        <v>0</v>
      </c>
      <c r="Q11">
        <v>10.78</v>
      </c>
      <c r="R11">
        <v>0</v>
      </c>
      <c r="S11">
        <v>0</v>
      </c>
      <c r="T11">
        <v>81.22</v>
      </c>
      <c r="U11">
        <v>27.07</v>
      </c>
      <c r="V11">
        <v>27.09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176.29</v>
      </c>
      <c r="C12" s="75">
        <v>0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66.459999999999994</v>
      </c>
      <c r="J12">
        <v>174.13</v>
      </c>
      <c r="K12">
        <v>101.34</v>
      </c>
      <c r="L12">
        <v>10.43</v>
      </c>
      <c r="M12">
        <v>43.84</v>
      </c>
      <c r="N12" s="135">
        <v>0</v>
      </c>
      <c r="O12" s="135">
        <v>0</v>
      </c>
      <c r="P12" s="135">
        <v>0</v>
      </c>
      <c r="Q12">
        <v>10.78</v>
      </c>
      <c r="R12">
        <v>0</v>
      </c>
      <c r="S12">
        <v>0</v>
      </c>
      <c r="T12">
        <v>80.22</v>
      </c>
      <c r="U12">
        <v>26.74</v>
      </c>
      <c r="V12">
        <v>26.75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176.29</v>
      </c>
      <c r="C13" s="75">
        <v>0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66.459999999999994</v>
      </c>
      <c r="J13">
        <v>149.63999999999999</v>
      </c>
      <c r="K13">
        <v>101.34</v>
      </c>
      <c r="L13">
        <v>10.43</v>
      </c>
      <c r="M13">
        <v>43.95</v>
      </c>
      <c r="N13" s="135">
        <v>0</v>
      </c>
      <c r="O13" s="135">
        <v>0</v>
      </c>
      <c r="P13" s="135">
        <v>0</v>
      </c>
      <c r="Q13">
        <v>10.78</v>
      </c>
      <c r="R13">
        <v>0</v>
      </c>
      <c r="S13">
        <v>0</v>
      </c>
      <c r="T13">
        <v>104.38</v>
      </c>
      <c r="U13">
        <v>34.79</v>
      </c>
      <c r="V13">
        <v>34.799999999999997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176.29</v>
      </c>
      <c r="C14" s="75">
        <v>0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66.459999999999994</v>
      </c>
      <c r="J14">
        <v>149.63999999999999</v>
      </c>
      <c r="K14">
        <v>101.34</v>
      </c>
      <c r="L14">
        <v>10.43</v>
      </c>
      <c r="M14">
        <v>43.88</v>
      </c>
      <c r="N14" s="135">
        <v>0</v>
      </c>
      <c r="O14" s="135">
        <v>0</v>
      </c>
      <c r="P14" s="135">
        <v>0</v>
      </c>
      <c r="Q14">
        <v>10.78</v>
      </c>
      <c r="R14">
        <v>0</v>
      </c>
      <c r="S14">
        <v>0</v>
      </c>
      <c r="T14">
        <v>103.53</v>
      </c>
      <c r="U14">
        <v>34.51</v>
      </c>
      <c r="V14">
        <v>34.5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176.29</v>
      </c>
      <c r="C15" s="75">
        <v>0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66.459999999999994</v>
      </c>
      <c r="J15">
        <v>149.63999999999999</v>
      </c>
      <c r="K15">
        <v>101.34</v>
      </c>
      <c r="L15">
        <v>10.27</v>
      </c>
      <c r="M15">
        <v>43.94</v>
      </c>
      <c r="N15" s="135">
        <v>0</v>
      </c>
      <c r="O15" s="135">
        <v>0</v>
      </c>
      <c r="P15" s="135">
        <v>0</v>
      </c>
      <c r="Q15">
        <v>10.78</v>
      </c>
      <c r="R15">
        <v>0</v>
      </c>
      <c r="S15">
        <v>0</v>
      </c>
      <c r="T15">
        <v>105.35</v>
      </c>
      <c r="U15">
        <v>35.119999999999997</v>
      </c>
      <c r="V15">
        <v>35.11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176.29</v>
      </c>
      <c r="C16" s="75">
        <v>0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66.459999999999994</v>
      </c>
      <c r="J16">
        <v>149.63999999999999</v>
      </c>
      <c r="K16">
        <v>101.34</v>
      </c>
      <c r="L16">
        <v>10.27</v>
      </c>
      <c r="M16">
        <v>43.9</v>
      </c>
      <c r="N16" s="135">
        <v>0</v>
      </c>
      <c r="O16" s="135">
        <v>0</v>
      </c>
      <c r="P16" s="135">
        <v>0</v>
      </c>
      <c r="Q16">
        <v>10.78</v>
      </c>
      <c r="R16">
        <v>0</v>
      </c>
      <c r="S16">
        <v>0</v>
      </c>
      <c r="T16">
        <v>104.99</v>
      </c>
      <c r="U16">
        <v>35</v>
      </c>
      <c r="V16">
        <v>34.979999999999997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176.29</v>
      </c>
      <c r="C17" s="75">
        <v>0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66.459999999999994</v>
      </c>
      <c r="J17">
        <v>149.63999999999999</v>
      </c>
      <c r="K17">
        <v>101.34</v>
      </c>
      <c r="L17">
        <v>10.27</v>
      </c>
      <c r="M17">
        <v>43.96</v>
      </c>
      <c r="N17" s="135">
        <v>0</v>
      </c>
      <c r="O17" s="135">
        <v>0</v>
      </c>
      <c r="P17" s="135">
        <v>0</v>
      </c>
      <c r="Q17">
        <v>10.78</v>
      </c>
      <c r="R17">
        <v>0</v>
      </c>
      <c r="S17">
        <v>0</v>
      </c>
      <c r="T17">
        <v>103.98</v>
      </c>
      <c r="U17">
        <v>34.659999999999997</v>
      </c>
      <c r="V17">
        <v>34.67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176.29</v>
      </c>
      <c r="C18" s="75">
        <v>0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66.459999999999994</v>
      </c>
      <c r="J18">
        <v>149.63999999999999</v>
      </c>
      <c r="K18">
        <v>101.34</v>
      </c>
      <c r="L18">
        <v>10.27</v>
      </c>
      <c r="M18">
        <v>43.88</v>
      </c>
      <c r="N18" s="135">
        <v>0</v>
      </c>
      <c r="O18" s="135">
        <v>0</v>
      </c>
      <c r="P18" s="135">
        <v>0</v>
      </c>
      <c r="Q18">
        <v>10.78</v>
      </c>
      <c r="R18">
        <v>0</v>
      </c>
      <c r="S18">
        <v>0</v>
      </c>
      <c r="T18">
        <v>103.77</v>
      </c>
      <c r="U18">
        <v>34.590000000000003</v>
      </c>
      <c r="V18">
        <v>34.590000000000003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176.29</v>
      </c>
      <c r="C19" s="75">
        <v>0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66.459999999999994</v>
      </c>
      <c r="J19">
        <v>149.63999999999999</v>
      </c>
      <c r="K19">
        <v>101.34</v>
      </c>
      <c r="L19">
        <v>10.119999999999999</v>
      </c>
      <c r="M19">
        <v>44</v>
      </c>
      <c r="N19" s="135">
        <v>0</v>
      </c>
      <c r="O19" s="135">
        <v>0</v>
      </c>
      <c r="P19" s="135">
        <v>0</v>
      </c>
      <c r="Q19">
        <v>10.39</v>
      </c>
      <c r="R19">
        <v>0</v>
      </c>
      <c r="S19">
        <v>0</v>
      </c>
      <c r="T19">
        <v>103.46</v>
      </c>
      <c r="U19">
        <v>34.49</v>
      </c>
      <c r="V19">
        <v>34.47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176.29</v>
      </c>
      <c r="C20" s="75">
        <v>0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66.459999999999994</v>
      </c>
      <c r="J20">
        <v>149.63999999999999</v>
      </c>
      <c r="K20">
        <v>101.34</v>
      </c>
      <c r="L20">
        <v>10.119999999999999</v>
      </c>
      <c r="M20">
        <v>43.94</v>
      </c>
      <c r="N20" s="135">
        <v>0</v>
      </c>
      <c r="O20" s="135">
        <v>0</v>
      </c>
      <c r="P20" s="135">
        <v>0</v>
      </c>
      <c r="Q20">
        <v>10.39</v>
      </c>
      <c r="R20">
        <v>0</v>
      </c>
      <c r="S20">
        <v>0</v>
      </c>
      <c r="T20">
        <v>104.32</v>
      </c>
      <c r="U20">
        <v>34.770000000000003</v>
      </c>
      <c r="V20">
        <v>34.770000000000003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176.29</v>
      </c>
      <c r="C21" s="75">
        <v>0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66.459999999999994</v>
      </c>
      <c r="J21">
        <v>149.63999999999999</v>
      </c>
      <c r="K21">
        <v>101.34</v>
      </c>
      <c r="L21">
        <v>10.119999999999999</v>
      </c>
      <c r="M21">
        <v>43.87</v>
      </c>
      <c r="N21" s="135">
        <v>0</v>
      </c>
      <c r="O21" s="135">
        <v>0</v>
      </c>
      <c r="P21" s="135">
        <v>0</v>
      </c>
      <c r="Q21">
        <v>10.39</v>
      </c>
      <c r="R21">
        <v>0</v>
      </c>
      <c r="S21">
        <v>0</v>
      </c>
      <c r="T21">
        <v>105.85</v>
      </c>
      <c r="U21">
        <v>35.28</v>
      </c>
      <c r="V21">
        <v>35.29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176.29</v>
      </c>
      <c r="C22" s="75">
        <v>0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66.459999999999994</v>
      </c>
      <c r="J22">
        <v>149.63999999999999</v>
      </c>
      <c r="K22">
        <v>101.34</v>
      </c>
      <c r="L22">
        <v>10.119999999999999</v>
      </c>
      <c r="M22">
        <v>43.87</v>
      </c>
      <c r="N22" s="135">
        <v>0</v>
      </c>
      <c r="O22" s="135">
        <v>0</v>
      </c>
      <c r="P22" s="135">
        <v>0</v>
      </c>
      <c r="Q22">
        <v>10.39</v>
      </c>
      <c r="R22">
        <v>0</v>
      </c>
      <c r="S22">
        <v>0</v>
      </c>
      <c r="T22">
        <v>106.36</v>
      </c>
      <c r="U22">
        <v>35.450000000000003</v>
      </c>
      <c r="V22">
        <v>35.450000000000003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176.29</v>
      </c>
      <c r="C23" s="75">
        <v>0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66.459999999999994</v>
      </c>
      <c r="J23">
        <v>149.63999999999999</v>
      </c>
      <c r="K23">
        <v>101.34</v>
      </c>
      <c r="L23">
        <v>10.119999999999999</v>
      </c>
      <c r="M23">
        <v>43.94</v>
      </c>
      <c r="N23" s="135">
        <v>0</v>
      </c>
      <c r="O23" s="135">
        <v>0</v>
      </c>
      <c r="P23" s="135">
        <v>0</v>
      </c>
      <c r="Q23">
        <v>10.39</v>
      </c>
      <c r="R23">
        <v>0</v>
      </c>
      <c r="S23">
        <v>0</v>
      </c>
      <c r="T23">
        <v>104.64</v>
      </c>
      <c r="U23">
        <v>34.880000000000003</v>
      </c>
      <c r="V23">
        <v>34.89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176.29</v>
      </c>
      <c r="C24" s="75">
        <v>0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66.459999999999994</v>
      </c>
      <c r="J24">
        <v>149.63999999999999</v>
      </c>
      <c r="K24">
        <v>101.34</v>
      </c>
      <c r="L24">
        <v>10.119999999999999</v>
      </c>
      <c r="M24">
        <v>43.86</v>
      </c>
      <c r="N24" s="135">
        <v>0</v>
      </c>
      <c r="O24" s="135">
        <v>0</v>
      </c>
      <c r="P24" s="135">
        <v>0</v>
      </c>
      <c r="Q24">
        <v>10.39</v>
      </c>
      <c r="R24">
        <v>0</v>
      </c>
      <c r="S24">
        <v>0</v>
      </c>
      <c r="T24">
        <v>102.48</v>
      </c>
      <c r="U24">
        <v>34.159999999999997</v>
      </c>
      <c r="V24">
        <v>34.15</v>
      </c>
      <c r="W24">
        <v>0.04</v>
      </c>
      <c r="X24">
        <v>0.01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120.92</v>
      </c>
      <c r="C25" s="75">
        <v>0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66.459999999999994</v>
      </c>
      <c r="J25">
        <v>149.63999999999999</v>
      </c>
      <c r="K25">
        <v>101.34</v>
      </c>
      <c r="L25">
        <v>10.119999999999999</v>
      </c>
      <c r="M25">
        <v>43.96</v>
      </c>
      <c r="N25" s="135">
        <v>0</v>
      </c>
      <c r="O25" s="135">
        <v>0</v>
      </c>
      <c r="P25" s="135">
        <v>0</v>
      </c>
      <c r="Q25">
        <v>10.39</v>
      </c>
      <c r="R25">
        <v>4.0199999999999996</v>
      </c>
      <c r="S25">
        <v>0</v>
      </c>
      <c r="T25">
        <v>100.71</v>
      </c>
      <c r="U25">
        <v>33.57</v>
      </c>
      <c r="V25">
        <v>33.56</v>
      </c>
      <c r="W25">
        <v>0.17</v>
      </c>
      <c r="X25">
        <v>0.03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120.92</v>
      </c>
      <c r="C26" s="75">
        <v>0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66.459999999999994</v>
      </c>
      <c r="J26">
        <v>149.63999999999999</v>
      </c>
      <c r="K26">
        <v>101.34</v>
      </c>
      <c r="L26">
        <v>10.119999999999999</v>
      </c>
      <c r="M26">
        <v>43.83</v>
      </c>
      <c r="N26" s="135">
        <v>0</v>
      </c>
      <c r="O26" s="135">
        <v>0</v>
      </c>
      <c r="P26" s="135">
        <v>0</v>
      </c>
      <c r="Q26">
        <v>10.39</v>
      </c>
      <c r="R26">
        <v>5.93</v>
      </c>
      <c r="S26">
        <v>0</v>
      </c>
      <c r="T26">
        <v>86.22</v>
      </c>
      <c r="U26">
        <v>28.74</v>
      </c>
      <c r="V26">
        <v>28.75</v>
      </c>
      <c r="W26">
        <v>0.28000000000000003</v>
      </c>
      <c r="X26">
        <v>0.05</v>
      </c>
      <c r="Y26">
        <v>0</v>
      </c>
      <c r="Z26">
        <v>0</v>
      </c>
      <c r="AA26">
        <v>0.19</v>
      </c>
      <c r="AB26">
        <v>0.1</v>
      </c>
    </row>
    <row r="27" spans="1:28">
      <c r="A27" t="s">
        <v>69</v>
      </c>
      <c r="B27" s="75">
        <v>120.92</v>
      </c>
      <c r="C27" s="75">
        <v>0</v>
      </c>
      <c r="D27" s="135">
        <f t="shared" si="0"/>
        <v>17.119999999999997</v>
      </c>
      <c r="E27" s="75"/>
      <c r="F27" s="78">
        <v>0.16</v>
      </c>
      <c r="G27" s="78">
        <v>0.16</v>
      </c>
      <c r="H27" s="78">
        <v>0.17</v>
      </c>
      <c r="I27">
        <v>66.459999999999994</v>
      </c>
      <c r="J27">
        <v>149.63999999999999</v>
      </c>
      <c r="K27">
        <v>101.34</v>
      </c>
      <c r="L27">
        <v>10.119999999999999</v>
      </c>
      <c r="M27">
        <v>43.89</v>
      </c>
      <c r="N27" s="135">
        <v>6.85</v>
      </c>
      <c r="O27" s="135">
        <v>3.42</v>
      </c>
      <c r="P27" s="135">
        <v>6.85</v>
      </c>
      <c r="Q27">
        <v>10.39</v>
      </c>
      <c r="R27">
        <v>7.81</v>
      </c>
      <c r="S27">
        <v>0</v>
      </c>
      <c r="T27">
        <v>85.56</v>
      </c>
      <c r="U27">
        <v>28.52</v>
      </c>
      <c r="V27">
        <v>28.52</v>
      </c>
      <c r="W27">
        <v>1.38</v>
      </c>
      <c r="X27">
        <v>0.27</v>
      </c>
      <c r="Y27">
        <v>0.06</v>
      </c>
      <c r="Z27">
        <v>0</v>
      </c>
      <c r="AA27">
        <v>0.77</v>
      </c>
      <c r="AB27">
        <v>0.39</v>
      </c>
    </row>
    <row r="28" spans="1:28">
      <c r="A28" t="s">
        <v>70</v>
      </c>
      <c r="B28" s="75">
        <v>120.92</v>
      </c>
      <c r="C28" s="75">
        <v>0</v>
      </c>
      <c r="D28" s="135">
        <f t="shared" si="0"/>
        <v>40.82</v>
      </c>
      <c r="E28" s="75"/>
      <c r="F28" s="78">
        <v>0.49</v>
      </c>
      <c r="G28" s="78">
        <v>0.49</v>
      </c>
      <c r="H28" s="78">
        <v>0.5</v>
      </c>
      <c r="I28">
        <v>66.459999999999994</v>
      </c>
      <c r="J28">
        <v>149.63999999999999</v>
      </c>
      <c r="K28">
        <v>101.34</v>
      </c>
      <c r="L28">
        <v>10.119999999999999</v>
      </c>
      <c r="M28">
        <v>39.11</v>
      </c>
      <c r="N28" s="135">
        <v>15.37</v>
      </c>
      <c r="O28" s="135">
        <v>10.08</v>
      </c>
      <c r="P28" s="135">
        <v>15.37</v>
      </c>
      <c r="Q28">
        <v>10.39</v>
      </c>
      <c r="R28">
        <v>9.85</v>
      </c>
      <c r="S28">
        <v>0</v>
      </c>
      <c r="T28">
        <v>85.1</v>
      </c>
      <c r="U28">
        <v>28.37</v>
      </c>
      <c r="V28">
        <v>28.37</v>
      </c>
      <c r="W28">
        <v>5.03</v>
      </c>
      <c r="X28">
        <v>1.01</v>
      </c>
      <c r="Y28">
        <v>1</v>
      </c>
      <c r="Z28">
        <v>0</v>
      </c>
      <c r="AA28">
        <v>1.65</v>
      </c>
      <c r="AB28">
        <v>0.83</v>
      </c>
    </row>
    <row r="29" spans="1:28">
      <c r="A29" t="s">
        <v>71</v>
      </c>
      <c r="B29" s="75">
        <v>120.92</v>
      </c>
      <c r="C29" s="75">
        <v>0</v>
      </c>
      <c r="D29" s="135">
        <f t="shared" si="0"/>
        <v>59.31</v>
      </c>
      <c r="E29" s="75"/>
      <c r="F29" s="78">
        <v>0.78</v>
      </c>
      <c r="G29" s="78">
        <v>0.78</v>
      </c>
      <c r="H29" s="78">
        <v>0.8</v>
      </c>
      <c r="I29">
        <v>66.459999999999994</v>
      </c>
      <c r="J29">
        <v>149.63999999999999</v>
      </c>
      <c r="K29">
        <v>101.34</v>
      </c>
      <c r="L29">
        <v>10.119999999999999</v>
      </c>
      <c r="M29">
        <v>39.31</v>
      </c>
      <c r="N29" s="135">
        <v>19.77</v>
      </c>
      <c r="O29" s="135">
        <v>19.77</v>
      </c>
      <c r="P29" s="135">
        <v>19.77</v>
      </c>
      <c r="Q29">
        <v>10.39</v>
      </c>
      <c r="R29">
        <v>11.7</v>
      </c>
      <c r="S29">
        <v>0</v>
      </c>
      <c r="T29">
        <v>84.35</v>
      </c>
      <c r="U29">
        <v>28.12</v>
      </c>
      <c r="V29">
        <v>28.11</v>
      </c>
      <c r="W29">
        <v>11.22</v>
      </c>
      <c r="X29">
        <v>2.2400000000000002</v>
      </c>
      <c r="Y29">
        <v>2.59</v>
      </c>
      <c r="Z29">
        <v>0</v>
      </c>
      <c r="AA29">
        <v>2.88</v>
      </c>
      <c r="AB29">
        <v>1.44</v>
      </c>
    </row>
    <row r="30" spans="1:28">
      <c r="A30" t="s">
        <v>72</v>
      </c>
      <c r="B30" s="75">
        <v>120.92</v>
      </c>
      <c r="C30" s="75">
        <v>0</v>
      </c>
      <c r="D30" s="135">
        <f t="shared" si="0"/>
        <v>69.05</v>
      </c>
      <c r="E30" s="75"/>
      <c r="F30" s="78">
        <v>1.31</v>
      </c>
      <c r="G30" s="78">
        <v>1.31</v>
      </c>
      <c r="H30" s="78">
        <v>1.33</v>
      </c>
      <c r="I30">
        <v>66.459999999999994</v>
      </c>
      <c r="J30">
        <v>149.63999999999999</v>
      </c>
      <c r="K30">
        <v>101.34</v>
      </c>
      <c r="L30">
        <v>10.119999999999999</v>
      </c>
      <c r="M30">
        <v>39.65</v>
      </c>
      <c r="N30" s="135">
        <v>23.02</v>
      </c>
      <c r="O30" s="135">
        <v>23.01</v>
      </c>
      <c r="P30" s="135">
        <v>23.02</v>
      </c>
      <c r="Q30">
        <v>10.39</v>
      </c>
      <c r="R30">
        <v>13.77</v>
      </c>
      <c r="S30">
        <v>0</v>
      </c>
      <c r="T30">
        <v>85.22</v>
      </c>
      <c r="U30">
        <v>28.41</v>
      </c>
      <c r="V30">
        <v>28.41</v>
      </c>
      <c r="W30">
        <v>17.829999999999998</v>
      </c>
      <c r="X30">
        <v>3.56</v>
      </c>
      <c r="Y30">
        <v>4.01</v>
      </c>
      <c r="Z30">
        <v>0</v>
      </c>
      <c r="AA30">
        <v>4.67</v>
      </c>
      <c r="AB30">
        <v>2.34</v>
      </c>
    </row>
    <row r="31" spans="1:28">
      <c r="A31" t="s">
        <v>73</v>
      </c>
      <c r="B31" s="75">
        <v>120.92</v>
      </c>
      <c r="C31" s="75">
        <v>0</v>
      </c>
      <c r="D31" s="135">
        <f t="shared" si="0"/>
        <v>78.849999999999994</v>
      </c>
      <c r="E31" s="75"/>
      <c r="F31" s="78">
        <v>1.98</v>
      </c>
      <c r="G31" s="78">
        <v>1.98</v>
      </c>
      <c r="H31" s="78">
        <v>2.04</v>
      </c>
      <c r="I31">
        <v>70.64</v>
      </c>
      <c r="J31">
        <v>149.63999999999999</v>
      </c>
      <c r="K31">
        <v>101.34</v>
      </c>
      <c r="L31">
        <v>9.9600000000000009</v>
      </c>
      <c r="M31">
        <v>39.51</v>
      </c>
      <c r="N31" s="135">
        <v>26.28</v>
      </c>
      <c r="O31" s="135">
        <v>26.29</v>
      </c>
      <c r="P31" s="135">
        <v>26.28</v>
      </c>
      <c r="Q31">
        <v>10.39</v>
      </c>
      <c r="R31">
        <v>15.58</v>
      </c>
      <c r="S31">
        <v>0</v>
      </c>
      <c r="T31">
        <v>86.72</v>
      </c>
      <c r="U31">
        <v>28.91</v>
      </c>
      <c r="V31">
        <v>28.91</v>
      </c>
      <c r="W31">
        <v>25.75</v>
      </c>
      <c r="X31">
        <v>5.15</v>
      </c>
      <c r="Y31">
        <v>6.75</v>
      </c>
      <c r="Z31">
        <v>2.87</v>
      </c>
      <c r="AA31">
        <v>16.670000000000002</v>
      </c>
      <c r="AB31">
        <v>8.33</v>
      </c>
    </row>
    <row r="32" spans="1:28">
      <c r="A32" t="s">
        <v>74</v>
      </c>
      <c r="B32" s="75">
        <v>120.92</v>
      </c>
      <c r="C32" s="75">
        <v>0</v>
      </c>
      <c r="D32" s="135">
        <f t="shared" si="0"/>
        <v>84</v>
      </c>
      <c r="E32" s="75"/>
      <c r="F32" s="78">
        <v>2.79</v>
      </c>
      <c r="G32" s="78">
        <v>2.79</v>
      </c>
      <c r="H32" s="78">
        <v>2.86</v>
      </c>
      <c r="I32">
        <v>70.64</v>
      </c>
      <c r="J32">
        <v>149.63999999999999</v>
      </c>
      <c r="K32">
        <v>101.34</v>
      </c>
      <c r="L32">
        <v>9.9600000000000009</v>
      </c>
      <c r="M32">
        <v>43.91</v>
      </c>
      <c r="N32" s="135">
        <v>28</v>
      </c>
      <c r="O32" s="135">
        <v>28</v>
      </c>
      <c r="P32" s="135">
        <v>28</v>
      </c>
      <c r="Q32">
        <v>10.39</v>
      </c>
      <c r="R32">
        <v>23.7</v>
      </c>
      <c r="S32">
        <v>0</v>
      </c>
      <c r="T32">
        <v>88.77</v>
      </c>
      <c r="U32">
        <v>29.59</v>
      </c>
      <c r="V32">
        <v>29.59</v>
      </c>
      <c r="W32">
        <v>34.83</v>
      </c>
      <c r="X32">
        <v>6.97</v>
      </c>
      <c r="Y32">
        <v>10.26</v>
      </c>
      <c r="Z32">
        <v>6.31</v>
      </c>
      <c r="AA32">
        <v>20</v>
      </c>
      <c r="AB32">
        <v>10</v>
      </c>
    </row>
    <row r="33" spans="1:28">
      <c r="A33" t="s">
        <v>75</v>
      </c>
      <c r="B33" s="75">
        <v>120.92</v>
      </c>
      <c r="C33" s="75">
        <v>0</v>
      </c>
      <c r="D33" s="135">
        <f t="shared" si="0"/>
        <v>84</v>
      </c>
      <c r="E33" s="75"/>
      <c r="F33" s="78">
        <v>3.71</v>
      </c>
      <c r="G33" s="78">
        <v>3.71</v>
      </c>
      <c r="H33" s="78">
        <v>3.8</v>
      </c>
      <c r="I33">
        <v>70.64</v>
      </c>
      <c r="J33">
        <v>149.63999999999999</v>
      </c>
      <c r="K33">
        <v>101.34</v>
      </c>
      <c r="L33">
        <v>9.9600000000000009</v>
      </c>
      <c r="M33">
        <v>43.64</v>
      </c>
      <c r="N33" s="135">
        <v>28</v>
      </c>
      <c r="O33" s="135">
        <v>28</v>
      </c>
      <c r="P33" s="135">
        <v>28</v>
      </c>
      <c r="Q33">
        <v>10.39</v>
      </c>
      <c r="R33">
        <v>33.44</v>
      </c>
      <c r="S33">
        <v>0</v>
      </c>
      <c r="T33">
        <v>65.11</v>
      </c>
      <c r="U33">
        <v>21.7</v>
      </c>
      <c r="V33">
        <v>21.7</v>
      </c>
      <c r="W33">
        <v>40.44</v>
      </c>
      <c r="X33">
        <v>8.09</v>
      </c>
      <c r="Y33">
        <v>14.08</v>
      </c>
      <c r="Z33">
        <v>10.18</v>
      </c>
      <c r="AA33">
        <v>23.33</v>
      </c>
      <c r="AB33">
        <v>11.67</v>
      </c>
    </row>
    <row r="34" spans="1:28">
      <c r="A34" t="s">
        <v>76</v>
      </c>
      <c r="B34" s="75">
        <v>120.92</v>
      </c>
      <c r="C34" s="75">
        <v>0</v>
      </c>
      <c r="D34" s="135">
        <f t="shared" si="0"/>
        <v>84</v>
      </c>
      <c r="E34" s="75"/>
      <c r="F34" s="78">
        <v>4.66</v>
      </c>
      <c r="G34" s="78">
        <v>4.66</v>
      </c>
      <c r="H34" s="78">
        <v>4.78</v>
      </c>
      <c r="I34">
        <v>70.64</v>
      </c>
      <c r="J34">
        <v>149.63999999999999</v>
      </c>
      <c r="K34">
        <v>101.34</v>
      </c>
      <c r="L34">
        <v>9.9600000000000009</v>
      </c>
      <c r="M34">
        <v>43.45</v>
      </c>
      <c r="N34" s="135">
        <v>28</v>
      </c>
      <c r="O34" s="135">
        <v>28</v>
      </c>
      <c r="P34" s="135">
        <v>28</v>
      </c>
      <c r="Q34">
        <v>10.39</v>
      </c>
      <c r="R34">
        <v>44.16</v>
      </c>
      <c r="S34">
        <v>0</v>
      </c>
      <c r="T34">
        <v>65.22</v>
      </c>
      <c r="U34">
        <v>21.74</v>
      </c>
      <c r="V34">
        <v>21.75</v>
      </c>
      <c r="W34">
        <v>53.19</v>
      </c>
      <c r="X34">
        <v>10.64</v>
      </c>
      <c r="Y34">
        <v>15.02</v>
      </c>
      <c r="Z34">
        <v>13.34</v>
      </c>
      <c r="AA34">
        <v>30</v>
      </c>
      <c r="AB34">
        <v>15</v>
      </c>
    </row>
    <row r="35" spans="1:28">
      <c r="A35" t="s">
        <v>77</v>
      </c>
      <c r="B35" s="75">
        <v>120.92</v>
      </c>
      <c r="C35" s="75">
        <v>0</v>
      </c>
      <c r="D35" s="135">
        <f t="shared" si="0"/>
        <v>84.5</v>
      </c>
      <c r="E35" s="75"/>
      <c r="F35" s="78">
        <v>5.7</v>
      </c>
      <c r="G35" s="78">
        <v>5.7</v>
      </c>
      <c r="H35" s="78">
        <v>5.83</v>
      </c>
      <c r="I35">
        <v>66.459999999999994</v>
      </c>
      <c r="J35">
        <v>149.63999999999999</v>
      </c>
      <c r="K35">
        <v>101.34</v>
      </c>
      <c r="L35">
        <v>9.9600000000000009</v>
      </c>
      <c r="M35">
        <v>43.68</v>
      </c>
      <c r="N35" s="135">
        <v>28.17</v>
      </c>
      <c r="O35" s="135">
        <v>28.16</v>
      </c>
      <c r="P35" s="135">
        <v>28.17</v>
      </c>
      <c r="Q35">
        <v>10.39</v>
      </c>
      <c r="R35">
        <v>52.93</v>
      </c>
      <c r="S35">
        <v>0</v>
      </c>
      <c r="T35">
        <v>65.819999999999993</v>
      </c>
      <c r="U35">
        <v>21.94</v>
      </c>
      <c r="V35">
        <v>21.95</v>
      </c>
      <c r="W35">
        <v>68.72</v>
      </c>
      <c r="X35">
        <v>13.74</v>
      </c>
      <c r="Y35">
        <v>20.55</v>
      </c>
      <c r="Z35">
        <v>15.8</v>
      </c>
      <c r="AA35">
        <v>36.67</v>
      </c>
      <c r="AB35">
        <v>18.329999999999998</v>
      </c>
    </row>
    <row r="36" spans="1:28">
      <c r="A36" t="s">
        <v>78</v>
      </c>
      <c r="B36" s="75">
        <v>120.92</v>
      </c>
      <c r="C36" s="75">
        <v>0</v>
      </c>
      <c r="D36" s="135">
        <f t="shared" si="0"/>
        <v>84.5</v>
      </c>
      <c r="E36" s="75"/>
      <c r="F36" s="78">
        <v>6.65</v>
      </c>
      <c r="G36" s="78">
        <v>6.65</v>
      </c>
      <c r="H36" s="78">
        <v>6.82</v>
      </c>
      <c r="I36">
        <v>66.459999999999994</v>
      </c>
      <c r="J36">
        <v>149.63999999999999</v>
      </c>
      <c r="K36">
        <v>101.34</v>
      </c>
      <c r="L36">
        <v>9.9600000000000009</v>
      </c>
      <c r="M36">
        <v>43.76</v>
      </c>
      <c r="N36" s="135">
        <v>28.17</v>
      </c>
      <c r="O36" s="135">
        <v>28.16</v>
      </c>
      <c r="P36" s="135">
        <v>28.17</v>
      </c>
      <c r="Q36">
        <v>10.39</v>
      </c>
      <c r="R36">
        <v>56.73</v>
      </c>
      <c r="S36">
        <v>0</v>
      </c>
      <c r="T36">
        <v>66.319999999999993</v>
      </c>
      <c r="U36">
        <v>22.11</v>
      </c>
      <c r="V36">
        <v>22.11</v>
      </c>
      <c r="W36">
        <v>80.77</v>
      </c>
      <c r="X36">
        <v>16.149999999999999</v>
      </c>
      <c r="Y36">
        <v>24.8</v>
      </c>
      <c r="Z36">
        <v>18.22</v>
      </c>
      <c r="AA36">
        <v>43.34</v>
      </c>
      <c r="AB36">
        <v>21.66</v>
      </c>
    </row>
    <row r="37" spans="1:28">
      <c r="A37" t="s">
        <v>79</v>
      </c>
      <c r="B37" s="75">
        <v>120.92</v>
      </c>
      <c r="C37" s="75">
        <v>0</v>
      </c>
      <c r="D37" s="135">
        <f t="shared" si="0"/>
        <v>84.5</v>
      </c>
      <c r="E37" s="75"/>
      <c r="F37" s="78">
        <v>7.55</v>
      </c>
      <c r="G37" s="78">
        <v>7.55</v>
      </c>
      <c r="H37" s="78">
        <v>7.74</v>
      </c>
      <c r="I37">
        <v>66.459999999999994</v>
      </c>
      <c r="J37">
        <v>149.63999999999999</v>
      </c>
      <c r="K37">
        <v>101.34</v>
      </c>
      <c r="L37">
        <v>9.9600000000000009</v>
      </c>
      <c r="M37">
        <v>43.69</v>
      </c>
      <c r="N37" s="135">
        <v>28.17</v>
      </c>
      <c r="O37" s="135">
        <v>28.16</v>
      </c>
      <c r="P37" s="135">
        <v>28.17</v>
      </c>
      <c r="Q37">
        <v>10.39</v>
      </c>
      <c r="R37">
        <v>66.03</v>
      </c>
      <c r="S37">
        <v>0</v>
      </c>
      <c r="T37">
        <v>66.14</v>
      </c>
      <c r="U37">
        <v>22.05</v>
      </c>
      <c r="V37">
        <v>22.03</v>
      </c>
      <c r="W37">
        <v>91.85</v>
      </c>
      <c r="X37">
        <v>18.37</v>
      </c>
      <c r="Y37">
        <v>29.7</v>
      </c>
      <c r="Z37">
        <v>20.48</v>
      </c>
      <c r="AA37">
        <v>56.67</v>
      </c>
      <c r="AB37">
        <v>28.33</v>
      </c>
    </row>
    <row r="38" spans="1:28">
      <c r="A38" t="s">
        <v>80</v>
      </c>
      <c r="B38" s="75">
        <v>120.92</v>
      </c>
      <c r="C38" s="75">
        <v>0</v>
      </c>
      <c r="D38" s="135">
        <f t="shared" si="0"/>
        <v>84.5</v>
      </c>
      <c r="E38" s="75"/>
      <c r="F38" s="78">
        <v>8.42</v>
      </c>
      <c r="G38" s="78">
        <v>8.42</v>
      </c>
      <c r="H38" s="78">
        <v>8.6300000000000008</v>
      </c>
      <c r="I38">
        <v>66.459999999999994</v>
      </c>
      <c r="J38">
        <v>149.63999999999999</v>
      </c>
      <c r="K38">
        <v>101.34</v>
      </c>
      <c r="L38">
        <v>9.9600000000000009</v>
      </c>
      <c r="M38">
        <v>43.78</v>
      </c>
      <c r="N38" s="135">
        <v>28.17</v>
      </c>
      <c r="O38" s="135">
        <v>28.16</v>
      </c>
      <c r="P38" s="135">
        <v>28.17</v>
      </c>
      <c r="Q38">
        <v>10.39</v>
      </c>
      <c r="R38">
        <v>73.83</v>
      </c>
      <c r="S38">
        <v>0</v>
      </c>
      <c r="T38">
        <v>65.28</v>
      </c>
      <c r="U38">
        <v>21.76</v>
      </c>
      <c r="V38">
        <v>21.76</v>
      </c>
      <c r="W38">
        <v>102.28</v>
      </c>
      <c r="X38">
        <v>20.45</v>
      </c>
      <c r="Y38">
        <v>35.799999999999997</v>
      </c>
      <c r="Z38">
        <v>22.69</v>
      </c>
      <c r="AA38">
        <v>63.34</v>
      </c>
      <c r="AB38">
        <v>31.66</v>
      </c>
    </row>
    <row r="39" spans="1:28">
      <c r="A39" t="s">
        <v>81</v>
      </c>
      <c r="B39" s="75">
        <v>120.92</v>
      </c>
      <c r="C39" s="75">
        <v>0</v>
      </c>
      <c r="D39" s="135">
        <f t="shared" si="0"/>
        <v>84.5</v>
      </c>
      <c r="E39" s="75"/>
      <c r="F39" s="78">
        <v>9.24</v>
      </c>
      <c r="G39" s="78">
        <v>9.24</v>
      </c>
      <c r="H39" s="78">
        <v>9.48</v>
      </c>
      <c r="I39">
        <v>66.459999999999994</v>
      </c>
      <c r="J39">
        <v>149.63999999999999</v>
      </c>
      <c r="K39">
        <v>101.34</v>
      </c>
      <c r="L39">
        <v>10.7</v>
      </c>
      <c r="M39">
        <v>43.78</v>
      </c>
      <c r="N39" s="135">
        <v>28.17</v>
      </c>
      <c r="O39" s="135">
        <v>28.16</v>
      </c>
      <c r="P39" s="135">
        <v>28.17</v>
      </c>
      <c r="Q39">
        <v>10.39</v>
      </c>
      <c r="R39">
        <v>82.16</v>
      </c>
      <c r="S39">
        <v>0</v>
      </c>
      <c r="T39">
        <v>65.83</v>
      </c>
      <c r="U39">
        <v>21.94</v>
      </c>
      <c r="V39">
        <v>21.95</v>
      </c>
      <c r="W39">
        <v>133.74</v>
      </c>
      <c r="X39">
        <v>26.75</v>
      </c>
      <c r="Y39">
        <v>40.89</v>
      </c>
      <c r="Z39">
        <v>28.18</v>
      </c>
      <c r="AA39">
        <v>70</v>
      </c>
      <c r="AB39">
        <v>35</v>
      </c>
    </row>
    <row r="40" spans="1:28">
      <c r="A40" t="s">
        <v>82</v>
      </c>
      <c r="B40" s="75">
        <v>154.78</v>
      </c>
      <c r="C40" s="75">
        <v>0</v>
      </c>
      <c r="D40" s="135">
        <f t="shared" si="0"/>
        <v>84.5</v>
      </c>
      <c r="E40" s="75"/>
      <c r="F40" s="78">
        <v>10.07</v>
      </c>
      <c r="G40" s="78">
        <v>10.07</v>
      </c>
      <c r="H40" s="78">
        <v>10.32</v>
      </c>
      <c r="I40">
        <v>66.459999999999994</v>
      </c>
      <c r="J40">
        <v>149.63999999999999</v>
      </c>
      <c r="K40">
        <v>101.34</v>
      </c>
      <c r="L40">
        <v>10.7</v>
      </c>
      <c r="M40">
        <v>43.86</v>
      </c>
      <c r="N40" s="135">
        <v>28.17</v>
      </c>
      <c r="O40" s="135">
        <v>28.16</v>
      </c>
      <c r="P40" s="135">
        <v>28.17</v>
      </c>
      <c r="Q40">
        <v>10.39</v>
      </c>
      <c r="R40">
        <v>89.24</v>
      </c>
      <c r="S40">
        <v>0</v>
      </c>
      <c r="T40">
        <v>66.31</v>
      </c>
      <c r="U40">
        <v>22.1</v>
      </c>
      <c r="V40">
        <v>22.1</v>
      </c>
      <c r="W40">
        <v>142.41</v>
      </c>
      <c r="X40">
        <v>28.48</v>
      </c>
      <c r="Y40">
        <v>47.68</v>
      </c>
      <c r="Z40">
        <v>30.98</v>
      </c>
      <c r="AA40">
        <v>76.67</v>
      </c>
      <c r="AB40">
        <v>38.33</v>
      </c>
    </row>
    <row r="41" spans="1:28">
      <c r="A41" t="s">
        <v>83</v>
      </c>
      <c r="B41" s="75">
        <v>176.29</v>
      </c>
      <c r="C41" s="75">
        <v>0</v>
      </c>
      <c r="D41" s="135">
        <f t="shared" si="0"/>
        <v>84.5</v>
      </c>
      <c r="E41" s="75"/>
      <c r="F41" s="78">
        <v>10.83</v>
      </c>
      <c r="G41" s="78">
        <v>10.83</v>
      </c>
      <c r="H41" s="78">
        <v>11.1</v>
      </c>
      <c r="I41">
        <v>66.459999999999994</v>
      </c>
      <c r="J41">
        <v>149.63999999999999</v>
      </c>
      <c r="K41">
        <v>101.34</v>
      </c>
      <c r="L41">
        <v>10.7</v>
      </c>
      <c r="M41">
        <v>43.8</v>
      </c>
      <c r="N41" s="135">
        <v>28.17</v>
      </c>
      <c r="O41" s="135">
        <v>28.16</v>
      </c>
      <c r="P41" s="135">
        <v>28.17</v>
      </c>
      <c r="Q41">
        <v>10.39</v>
      </c>
      <c r="R41">
        <v>92.75</v>
      </c>
      <c r="S41">
        <v>0</v>
      </c>
      <c r="T41">
        <v>66.959999999999994</v>
      </c>
      <c r="U41">
        <v>22.32</v>
      </c>
      <c r="V41">
        <v>22.32</v>
      </c>
      <c r="W41">
        <v>160.62</v>
      </c>
      <c r="X41">
        <v>32.119999999999997</v>
      </c>
      <c r="Y41">
        <v>51.7</v>
      </c>
      <c r="Z41">
        <v>33.76</v>
      </c>
      <c r="AA41">
        <v>83.34</v>
      </c>
      <c r="AB41">
        <v>41.66</v>
      </c>
    </row>
    <row r="42" spans="1:28">
      <c r="A42" t="s">
        <v>84</v>
      </c>
      <c r="B42" s="75">
        <v>176.29</v>
      </c>
      <c r="C42" s="75">
        <v>0</v>
      </c>
      <c r="D42" s="135">
        <f t="shared" si="0"/>
        <v>84.5</v>
      </c>
      <c r="E42" s="75"/>
      <c r="F42" s="78">
        <v>11.52</v>
      </c>
      <c r="G42" s="78">
        <v>11.52</v>
      </c>
      <c r="H42" s="78">
        <v>11.81</v>
      </c>
      <c r="I42">
        <v>66.459999999999994</v>
      </c>
      <c r="J42">
        <v>149.63999999999999</v>
      </c>
      <c r="K42">
        <v>101.34</v>
      </c>
      <c r="L42">
        <v>10.7</v>
      </c>
      <c r="M42">
        <v>43.78</v>
      </c>
      <c r="N42" s="135">
        <v>28.17</v>
      </c>
      <c r="O42" s="135">
        <v>28.16</v>
      </c>
      <c r="P42" s="135">
        <v>28.17</v>
      </c>
      <c r="Q42">
        <v>10.39</v>
      </c>
      <c r="R42">
        <v>101.67</v>
      </c>
      <c r="S42">
        <v>0</v>
      </c>
      <c r="T42">
        <v>67.52</v>
      </c>
      <c r="U42">
        <v>22.51</v>
      </c>
      <c r="V42">
        <v>22.5</v>
      </c>
      <c r="W42">
        <v>180.56</v>
      </c>
      <c r="X42">
        <v>36.11</v>
      </c>
      <c r="Y42">
        <v>55.35</v>
      </c>
      <c r="Z42">
        <v>36.130000000000003</v>
      </c>
      <c r="AA42">
        <v>90</v>
      </c>
      <c r="AB42">
        <v>45</v>
      </c>
    </row>
    <row r="43" spans="1:28">
      <c r="A43" t="s">
        <v>85</v>
      </c>
      <c r="B43" s="75">
        <v>176.29</v>
      </c>
      <c r="C43" s="75">
        <v>0</v>
      </c>
      <c r="D43" s="135">
        <f t="shared" si="0"/>
        <v>84.5</v>
      </c>
      <c r="E43" s="75"/>
      <c r="F43" s="78">
        <v>12.09</v>
      </c>
      <c r="G43" s="78">
        <v>12.09</v>
      </c>
      <c r="H43" s="78">
        <v>12.39</v>
      </c>
      <c r="I43">
        <v>66.459999999999994</v>
      </c>
      <c r="J43">
        <v>149.63999999999999</v>
      </c>
      <c r="K43">
        <v>101.34</v>
      </c>
      <c r="L43">
        <v>10.7</v>
      </c>
      <c r="M43">
        <v>43.75</v>
      </c>
      <c r="N43" s="135">
        <v>28.17</v>
      </c>
      <c r="O43" s="135">
        <v>28.16</v>
      </c>
      <c r="P43" s="135">
        <v>28.17</v>
      </c>
      <c r="Q43">
        <v>10.78</v>
      </c>
      <c r="R43">
        <v>104.06</v>
      </c>
      <c r="S43">
        <v>0</v>
      </c>
      <c r="T43">
        <v>68.25</v>
      </c>
      <c r="U43">
        <v>22.75</v>
      </c>
      <c r="V43">
        <v>22.75</v>
      </c>
      <c r="W43">
        <v>190.92</v>
      </c>
      <c r="X43">
        <v>38.18</v>
      </c>
      <c r="Y43">
        <v>58.74</v>
      </c>
      <c r="Z43">
        <v>37.700000000000003</v>
      </c>
      <c r="AA43">
        <v>96.67</v>
      </c>
      <c r="AB43">
        <v>48.33</v>
      </c>
    </row>
    <row r="44" spans="1:28">
      <c r="A44" t="s">
        <v>86</v>
      </c>
      <c r="B44" s="75">
        <v>176.29</v>
      </c>
      <c r="C44" s="75">
        <v>0</v>
      </c>
      <c r="D44" s="135">
        <f t="shared" si="0"/>
        <v>84.5</v>
      </c>
      <c r="E44" s="75"/>
      <c r="F44" s="78">
        <v>12.64</v>
      </c>
      <c r="G44" s="78">
        <v>12.64</v>
      </c>
      <c r="H44" s="78">
        <v>12.96</v>
      </c>
      <c r="I44">
        <v>66.459999999999994</v>
      </c>
      <c r="J44">
        <v>149.63999999999999</v>
      </c>
      <c r="K44">
        <v>101.34</v>
      </c>
      <c r="L44">
        <v>10.7</v>
      </c>
      <c r="M44">
        <v>43.73</v>
      </c>
      <c r="N44" s="135">
        <v>28.17</v>
      </c>
      <c r="O44" s="135">
        <v>28.16</v>
      </c>
      <c r="P44" s="135">
        <v>28.17</v>
      </c>
      <c r="Q44">
        <v>10.78</v>
      </c>
      <c r="R44">
        <v>109.13</v>
      </c>
      <c r="S44">
        <v>0</v>
      </c>
      <c r="T44">
        <v>87.32</v>
      </c>
      <c r="U44">
        <v>29.11</v>
      </c>
      <c r="V44">
        <v>29.1</v>
      </c>
      <c r="W44">
        <v>195.69</v>
      </c>
      <c r="X44">
        <v>39.14</v>
      </c>
      <c r="Y44">
        <v>64.33</v>
      </c>
      <c r="Z44">
        <v>38.85</v>
      </c>
      <c r="AA44">
        <v>98.67</v>
      </c>
      <c r="AB44">
        <v>49.33</v>
      </c>
    </row>
    <row r="45" spans="1:28">
      <c r="A45" t="s">
        <v>87</v>
      </c>
      <c r="B45" s="75">
        <v>176.29</v>
      </c>
      <c r="C45" s="75">
        <v>0</v>
      </c>
      <c r="D45" s="135">
        <f t="shared" si="0"/>
        <v>84.5</v>
      </c>
      <c r="E45" s="75"/>
      <c r="F45" s="78">
        <v>13.12</v>
      </c>
      <c r="G45" s="78">
        <v>13.12</v>
      </c>
      <c r="H45" s="78">
        <v>13.45</v>
      </c>
      <c r="I45">
        <v>66.459999999999994</v>
      </c>
      <c r="J45">
        <v>149.63999999999999</v>
      </c>
      <c r="K45">
        <v>101.34</v>
      </c>
      <c r="L45">
        <v>10.7</v>
      </c>
      <c r="M45">
        <v>43.8</v>
      </c>
      <c r="N45" s="135">
        <v>28.17</v>
      </c>
      <c r="O45" s="135">
        <v>28.16</v>
      </c>
      <c r="P45" s="135">
        <v>28.17</v>
      </c>
      <c r="Q45">
        <v>10.78</v>
      </c>
      <c r="R45">
        <v>86.3</v>
      </c>
      <c r="S45">
        <v>0</v>
      </c>
      <c r="T45">
        <v>87.58</v>
      </c>
      <c r="U45">
        <v>29.19</v>
      </c>
      <c r="V45">
        <v>29.21</v>
      </c>
      <c r="W45">
        <v>201.58</v>
      </c>
      <c r="X45">
        <v>40.31</v>
      </c>
      <c r="Y45">
        <v>67.069999999999993</v>
      </c>
      <c r="Z45">
        <v>41.85</v>
      </c>
      <c r="AA45">
        <v>98.67</v>
      </c>
      <c r="AB45">
        <v>49.33</v>
      </c>
    </row>
    <row r="46" spans="1:28">
      <c r="A46" t="s">
        <v>88</v>
      </c>
      <c r="B46" s="75">
        <v>176.29</v>
      </c>
      <c r="C46" s="75">
        <v>0</v>
      </c>
      <c r="D46" s="135">
        <f t="shared" si="0"/>
        <v>84.5</v>
      </c>
      <c r="E46" s="75"/>
      <c r="F46" s="78">
        <v>14.94</v>
      </c>
      <c r="G46" s="78">
        <v>14.94</v>
      </c>
      <c r="H46" s="78">
        <v>15.31</v>
      </c>
      <c r="I46">
        <v>66.459999999999994</v>
      </c>
      <c r="J46">
        <v>149.63999999999999</v>
      </c>
      <c r="K46">
        <v>101.34</v>
      </c>
      <c r="L46">
        <v>10.7</v>
      </c>
      <c r="M46">
        <v>43.8</v>
      </c>
      <c r="N46" s="135">
        <v>28.17</v>
      </c>
      <c r="O46" s="135">
        <v>28.16</v>
      </c>
      <c r="P46" s="135">
        <v>28.17</v>
      </c>
      <c r="Q46">
        <v>10.78</v>
      </c>
      <c r="R46">
        <v>86.8</v>
      </c>
      <c r="S46">
        <v>0</v>
      </c>
      <c r="T46">
        <v>88.76</v>
      </c>
      <c r="U46">
        <v>29.59</v>
      </c>
      <c r="V46">
        <v>29.58</v>
      </c>
      <c r="W46">
        <v>206.1</v>
      </c>
      <c r="X46">
        <v>41.22</v>
      </c>
      <c r="Y46">
        <v>69.510000000000005</v>
      </c>
      <c r="Z46">
        <v>43.31</v>
      </c>
      <c r="AA46">
        <v>98.67</v>
      </c>
      <c r="AB46">
        <v>49.33</v>
      </c>
    </row>
    <row r="47" spans="1:28">
      <c r="A47" t="s">
        <v>89</v>
      </c>
      <c r="B47" s="75">
        <v>176.29</v>
      </c>
      <c r="C47" s="75">
        <v>0</v>
      </c>
      <c r="D47" s="135">
        <f t="shared" si="0"/>
        <v>84.5</v>
      </c>
      <c r="E47" s="75"/>
      <c r="F47" s="78">
        <v>15.21</v>
      </c>
      <c r="G47" s="78">
        <v>15.21</v>
      </c>
      <c r="H47" s="78">
        <v>15.59</v>
      </c>
      <c r="I47">
        <v>66.459999999999994</v>
      </c>
      <c r="J47">
        <v>149.63999999999999</v>
      </c>
      <c r="K47">
        <v>101.34</v>
      </c>
      <c r="L47">
        <v>10.7</v>
      </c>
      <c r="M47">
        <v>43.64</v>
      </c>
      <c r="N47" s="135">
        <v>28.17</v>
      </c>
      <c r="O47" s="135">
        <v>28.16</v>
      </c>
      <c r="P47" s="135">
        <v>28.17</v>
      </c>
      <c r="Q47">
        <v>10.78</v>
      </c>
      <c r="R47">
        <v>87.8</v>
      </c>
      <c r="S47">
        <v>0</v>
      </c>
      <c r="T47">
        <v>89.49</v>
      </c>
      <c r="U47">
        <v>29.83</v>
      </c>
      <c r="V47">
        <v>29.82</v>
      </c>
      <c r="W47">
        <v>216.43</v>
      </c>
      <c r="X47">
        <v>43.29</v>
      </c>
      <c r="Y47">
        <v>71.44</v>
      </c>
      <c r="Z47">
        <v>44.46</v>
      </c>
      <c r="AA47">
        <v>98.67</v>
      </c>
      <c r="AB47">
        <v>49.33</v>
      </c>
    </row>
    <row r="48" spans="1:28">
      <c r="A48" t="s">
        <v>90</v>
      </c>
      <c r="B48" s="75">
        <v>176.29</v>
      </c>
      <c r="C48" s="75">
        <v>0</v>
      </c>
      <c r="D48" s="135">
        <f t="shared" si="0"/>
        <v>84.5</v>
      </c>
      <c r="E48" s="75"/>
      <c r="F48" s="78">
        <v>15.48</v>
      </c>
      <c r="G48" s="78">
        <v>15.48</v>
      </c>
      <c r="H48" s="78">
        <v>15.87</v>
      </c>
      <c r="I48">
        <v>66.459999999999994</v>
      </c>
      <c r="J48">
        <v>149.63999999999999</v>
      </c>
      <c r="K48">
        <v>101.34</v>
      </c>
      <c r="L48">
        <v>10.7</v>
      </c>
      <c r="M48">
        <v>43.68</v>
      </c>
      <c r="N48" s="135">
        <v>28.17</v>
      </c>
      <c r="O48" s="135">
        <v>28.16</v>
      </c>
      <c r="P48" s="135">
        <v>28.17</v>
      </c>
      <c r="Q48">
        <v>10.78</v>
      </c>
      <c r="R48">
        <v>91.47</v>
      </c>
      <c r="S48">
        <v>0</v>
      </c>
      <c r="T48">
        <v>90.28</v>
      </c>
      <c r="U48">
        <v>30.09</v>
      </c>
      <c r="V48">
        <v>30.1</v>
      </c>
      <c r="W48">
        <v>217.49</v>
      </c>
      <c r="X48">
        <v>43.5</v>
      </c>
      <c r="Y48">
        <v>72.64</v>
      </c>
      <c r="Z48">
        <v>45.04</v>
      </c>
      <c r="AA48">
        <v>98.67</v>
      </c>
      <c r="AB48">
        <v>49.33</v>
      </c>
    </row>
    <row r="49" spans="1:28">
      <c r="A49" t="s">
        <v>91</v>
      </c>
      <c r="B49" s="75">
        <v>176.29</v>
      </c>
      <c r="C49" s="75">
        <v>0</v>
      </c>
      <c r="D49" s="135">
        <f t="shared" si="0"/>
        <v>84.5</v>
      </c>
      <c r="E49" s="75"/>
      <c r="F49" s="78">
        <v>15.7</v>
      </c>
      <c r="G49" s="78">
        <v>15.7</v>
      </c>
      <c r="H49" s="78">
        <v>16.100000000000001</v>
      </c>
      <c r="I49">
        <v>66.459999999999994</v>
      </c>
      <c r="J49">
        <v>149.63999999999999</v>
      </c>
      <c r="K49">
        <v>101.34</v>
      </c>
      <c r="L49">
        <v>10.7</v>
      </c>
      <c r="M49">
        <v>43.75</v>
      </c>
      <c r="N49" s="135">
        <v>28.17</v>
      </c>
      <c r="O49" s="135">
        <v>28.16</v>
      </c>
      <c r="P49" s="135">
        <v>28.17</v>
      </c>
      <c r="Q49">
        <v>10.78</v>
      </c>
      <c r="R49">
        <v>93.02</v>
      </c>
      <c r="S49">
        <v>0</v>
      </c>
      <c r="T49">
        <v>90.18</v>
      </c>
      <c r="U49">
        <v>30.06</v>
      </c>
      <c r="V49">
        <v>30.06</v>
      </c>
      <c r="W49">
        <v>217.49</v>
      </c>
      <c r="X49">
        <v>43.5</v>
      </c>
      <c r="Y49">
        <v>73.11</v>
      </c>
      <c r="Z49">
        <v>46.64</v>
      </c>
      <c r="AA49">
        <v>98.67</v>
      </c>
      <c r="AB49">
        <v>49.33</v>
      </c>
    </row>
    <row r="50" spans="1:28">
      <c r="A50" t="s">
        <v>92</v>
      </c>
      <c r="B50" s="75">
        <v>176.29</v>
      </c>
      <c r="C50" s="75">
        <v>0</v>
      </c>
      <c r="D50" s="135">
        <f t="shared" si="0"/>
        <v>84.5</v>
      </c>
      <c r="E50" s="75"/>
      <c r="F50" s="78">
        <v>15.89</v>
      </c>
      <c r="G50" s="78">
        <v>15.89</v>
      </c>
      <c r="H50" s="78">
        <v>16.28</v>
      </c>
      <c r="I50">
        <v>66.459999999999994</v>
      </c>
      <c r="J50">
        <v>149.63999999999999</v>
      </c>
      <c r="K50">
        <v>101.34</v>
      </c>
      <c r="L50">
        <v>10.7</v>
      </c>
      <c r="M50">
        <v>43.73</v>
      </c>
      <c r="N50" s="135">
        <v>28.17</v>
      </c>
      <c r="O50" s="135">
        <v>28.16</v>
      </c>
      <c r="P50" s="135">
        <v>28.17</v>
      </c>
      <c r="Q50">
        <v>10.78</v>
      </c>
      <c r="R50">
        <v>94.15</v>
      </c>
      <c r="S50">
        <v>0</v>
      </c>
      <c r="T50">
        <v>91.32</v>
      </c>
      <c r="U50">
        <v>30.44</v>
      </c>
      <c r="V50">
        <v>30.44</v>
      </c>
      <c r="W50">
        <v>217.49</v>
      </c>
      <c r="X50">
        <v>43.5</v>
      </c>
      <c r="Y50">
        <v>73.31</v>
      </c>
      <c r="Z50">
        <v>46.3</v>
      </c>
      <c r="AA50">
        <v>98.67</v>
      </c>
      <c r="AB50">
        <v>49.33</v>
      </c>
    </row>
    <row r="51" spans="1:28">
      <c r="A51" t="s">
        <v>93</v>
      </c>
      <c r="B51" s="75">
        <v>176.29</v>
      </c>
      <c r="C51" s="75">
        <v>0</v>
      </c>
      <c r="D51" s="135">
        <f t="shared" si="0"/>
        <v>84.5</v>
      </c>
      <c r="E51" s="75"/>
      <c r="F51" s="78">
        <v>16.079999999999998</v>
      </c>
      <c r="G51" s="78">
        <v>16.079999999999998</v>
      </c>
      <c r="H51" s="78">
        <v>16.489999999999998</v>
      </c>
      <c r="I51">
        <v>66.459999999999994</v>
      </c>
      <c r="J51">
        <v>149.63999999999999</v>
      </c>
      <c r="K51">
        <v>101.34</v>
      </c>
      <c r="L51">
        <v>10.7</v>
      </c>
      <c r="M51">
        <v>43.79</v>
      </c>
      <c r="N51" s="135">
        <v>28.17</v>
      </c>
      <c r="O51" s="135">
        <v>28.16</v>
      </c>
      <c r="P51" s="135">
        <v>28.17</v>
      </c>
      <c r="Q51">
        <v>10.78</v>
      </c>
      <c r="R51">
        <v>107.02</v>
      </c>
      <c r="S51">
        <v>0</v>
      </c>
      <c r="T51">
        <v>92.28</v>
      </c>
      <c r="U51">
        <v>30.76</v>
      </c>
      <c r="V51">
        <v>30.76</v>
      </c>
      <c r="W51">
        <v>217.49</v>
      </c>
      <c r="X51">
        <v>43.5</v>
      </c>
      <c r="Y51">
        <v>75.8</v>
      </c>
      <c r="Z51">
        <v>38.380000000000003</v>
      </c>
      <c r="AA51">
        <v>98.67</v>
      </c>
      <c r="AB51">
        <v>49.33</v>
      </c>
    </row>
    <row r="52" spans="1:28">
      <c r="A52" t="s">
        <v>94</v>
      </c>
      <c r="B52" s="75">
        <v>176.29</v>
      </c>
      <c r="C52" s="75">
        <v>0</v>
      </c>
      <c r="D52" s="135">
        <f t="shared" si="0"/>
        <v>84.5</v>
      </c>
      <c r="E52" s="75"/>
      <c r="F52" s="78">
        <v>16.149999999999999</v>
      </c>
      <c r="G52" s="78">
        <v>16.149999999999999</v>
      </c>
      <c r="H52" s="78">
        <v>16.55</v>
      </c>
      <c r="I52">
        <v>66.459999999999994</v>
      </c>
      <c r="J52">
        <v>149.63999999999999</v>
      </c>
      <c r="K52">
        <v>101.34</v>
      </c>
      <c r="L52">
        <v>10.7</v>
      </c>
      <c r="M52">
        <v>43.76</v>
      </c>
      <c r="N52" s="135">
        <v>28.17</v>
      </c>
      <c r="O52" s="135">
        <v>28.16</v>
      </c>
      <c r="P52" s="135">
        <v>28.17</v>
      </c>
      <c r="Q52">
        <v>10.78</v>
      </c>
      <c r="R52">
        <v>107.84</v>
      </c>
      <c r="S52">
        <v>0</v>
      </c>
      <c r="T52">
        <v>94.32</v>
      </c>
      <c r="U52">
        <v>31.44</v>
      </c>
      <c r="V52">
        <v>31.44</v>
      </c>
      <c r="W52">
        <v>224.8</v>
      </c>
      <c r="X52">
        <v>44.96</v>
      </c>
      <c r="Y52">
        <v>75.55</v>
      </c>
      <c r="Z52">
        <v>39.03</v>
      </c>
      <c r="AA52">
        <v>98.67</v>
      </c>
      <c r="AB52">
        <v>49.33</v>
      </c>
    </row>
    <row r="53" spans="1:28">
      <c r="A53" t="s">
        <v>95</v>
      </c>
      <c r="B53" s="75">
        <v>176.29</v>
      </c>
      <c r="C53" s="75">
        <v>0</v>
      </c>
      <c r="D53" s="135">
        <f t="shared" si="0"/>
        <v>84.5</v>
      </c>
      <c r="E53" s="75"/>
      <c r="F53" s="78">
        <v>16.22</v>
      </c>
      <c r="G53" s="78">
        <v>16.22</v>
      </c>
      <c r="H53" s="78">
        <v>16.63</v>
      </c>
      <c r="I53">
        <v>66.459999999999994</v>
      </c>
      <c r="J53">
        <v>149.63999999999999</v>
      </c>
      <c r="K53">
        <v>101.34</v>
      </c>
      <c r="L53">
        <v>10.7</v>
      </c>
      <c r="M53">
        <v>43.68</v>
      </c>
      <c r="N53" s="135">
        <v>28.17</v>
      </c>
      <c r="O53" s="135">
        <v>28.16</v>
      </c>
      <c r="P53" s="135">
        <v>28.17</v>
      </c>
      <c r="Q53">
        <v>10.78</v>
      </c>
      <c r="R53">
        <v>102.54</v>
      </c>
      <c r="S53">
        <v>0</v>
      </c>
      <c r="T53">
        <v>87.78</v>
      </c>
      <c r="U53">
        <v>29.26</v>
      </c>
      <c r="V53">
        <v>29.26</v>
      </c>
      <c r="W53">
        <v>224.8</v>
      </c>
      <c r="X53">
        <v>44.96</v>
      </c>
      <c r="Y53">
        <v>64.010000000000005</v>
      </c>
      <c r="Z53">
        <v>39.54</v>
      </c>
      <c r="AA53">
        <v>98.67</v>
      </c>
      <c r="AB53">
        <v>49.33</v>
      </c>
    </row>
    <row r="54" spans="1:28">
      <c r="A54" t="s">
        <v>96</v>
      </c>
      <c r="B54" s="75">
        <v>176.29</v>
      </c>
      <c r="C54" s="75">
        <v>0</v>
      </c>
      <c r="D54" s="135">
        <f t="shared" si="0"/>
        <v>84.5</v>
      </c>
      <c r="E54" s="75"/>
      <c r="F54" s="78">
        <v>16.14</v>
      </c>
      <c r="G54" s="78">
        <v>16.14</v>
      </c>
      <c r="H54" s="78">
        <v>16.54</v>
      </c>
      <c r="I54">
        <v>66.459999999999994</v>
      </c>
      <c r="J54">
        <v>149.63999999999999</v>
      </c>
      <c r="K54">
        <v>101.34</v>
      </c>
      <c r="L54">
        <v>10.7</v>
      </c>
      <c r="M54">
        <v>43.76</v>
      </c>
      <c r="N54" s="135">
        <v>28.17</v>
      </c>
      <c r="O54" s="135">
        <v>28.16</v>
      </c>
      <c r="P54" s="135">
        <v>28.17</v>
      </c>
      <c r="Q54">
        <v>10.78</v>
      </c>
      <c r="R54">
        <v>99.55</v>
      </c>
      <c r="S54">
        <v>0</v>
      </c>
      <c r="T54">
        <v>88.78</v>
      </c>
      <c r="U54">
        <v>29.59</v>
      </c>
      <c r="V54">
        <v>29.6</v>
      </c>
      <c r="W54">
        <v>224.8</v>
      </c>
      <c r="X54">
        <v>44.96</v>
      </c>
      <c r="Y54">
        <v>64.14</v>
      </c>
      <c r="Z54">
        <v>40.29</v>
      </c>
      <c r="AA54">
        <v>98.67</v>
      </c>
      <c r="AB54">
        <v>49.33</v>
      </c>
    </row>
    <row r="55" spans="1:28">
      <c r="A55" t="s">
        <v>97</v>
      </c>
      <c r="B55" s="75">
        <v>176.29</v>
      </c>
      <c r="C55" s="75">
        <v>0</v>
      </c>
      <c r="D55" s="135">
        <f t="shared" si="0"/>
        <v>84.5</v>
      </c>
      <c r="E55" s="75"/>
      <c r="F55" s="78">
        <v>15.9</v>
      </c>
      <c r="G55" s="78">
        <v>15.9</v>
      </c>
      <c r="H55" s="78">
        <v>16.29</v>
      </c>
      <c r="I55">
        <v>66.459999999999994</v>
      </c>
      <c r="J55">
        <v>149.63999999999999</v>
      </c>
      <c r="K55">
        <v>101.34</v>
      </c>
      <c r="L55">
        <v>10.7</v>
      </c>
      <c r="M55">
        <v>43.79</v>
      </c>
      <c r="N55" s="135">
        <v>28.17</v>
      </c>
      <c r="O55" s="135">
        <v>28.16</v>
      </c>
      <c r="P55" s="135">
        <v>28.17</v>
      </c>
      <c r="Q55">
        <v>10.78</v>
      </c>
      <c r="R55">
        <v>99.27</v>
      </c>
      <c r="S55">
        <v>0</v>
      </c>
      <c r="T55">
        <v>89.68</v>
      </c>
      <c r="U55">
        <v>29.89</v>
      </c>
      <c r="V55">
        <v>29.9</v>
      </c>
      <c r="W55">
        <v>224.8</v>
      </c>
      <c r="X55">
        <v>44.96</v>
      </c>
      <c r="Y55">
        <v>63.63</v>
      </c>
      <c r="Z55">
        <v>41.03</v>
      </c>
      <c r="AA55">
        <v>98.67</v>
      </c>
      <c r="AB55">
        <v>49.33</v>
      </c>
    </row>
    <row r="56" spans="1:28">
      <c r="A56" t="s">
        <v>98</v>
      </c>
      <c r="B56" s="75">
        <v>176.29</v>
      </c>
      <c r="C56" s="75">
        <v>0</v>
      </c>
      <c r="D56" s="135">
        <f t="shared" si="0"/>
        <v>84.5</v>
      </c>
      <c r="E56" s="75"/>
      <c r="F56" s="78">
        <v>12.76</v>
      </c>
      <c r="G56" s="78">
        <v>12.76</v>
      </c>
      <c r="H56" s="78">
        <v>13.08</v>
      </c>
      <c r="I56">
        <v>66.459999999999994</v>
      </c>
      <c r="J56">
        <v>149.63999999999999</v>
      </c>
      <c r="K56">
        <v>101.34</v>
      </c>
      <c r="L56">
        <v>10.7</v>
      </c>
      <c r="M56">
        <v>43.75</v>
      </c>
      <c r="N56" s="135">
        <v>28.17</v>
      </c>
      <c r="O56" s="135">
        <v>28.16</v>
      </c>
      <c r="P56" s="135">
        <v>28.17</v>
      </c>
      <c r="Q56">
        <v>10.78</v>
      </c>
      <c r="R56">
        <v>97.98</v>
      </c>
      <c r="S56">
        <v>0</v>
      </c>
      <c r="T56">
        <v>91.72</v>
      </c>
      <c r="U56">
        <v>30.57</v>
      </c>
      <c r="V56">
        <v>30.59</v>
      </c>
      <c r="W56">
        <v>224.8</v>
      </c>
      <c r="X56">
        <v>44.96</v>
      </c>
      <c r="Y56">
        <v>63.18</v>
      </c>
      <c r="Z56">
        <v>41.25</v>
      </c>
      <c r="AA56">
        <v>98.67</v>
      </c>
      <c r="AB56">
        <v>49.33</v>
      </c>
    </row>
    <row r="57" spans="1:28">
      <c r="A57" t="s">
        <v>99</v>
      </c>
      <c r="B57" s="75">
        <v>176.29</v>
      </c>
      <c r="C57" s="75">
        <v>0</v>
      </c>
      <c r="D57" s="135">
        <f t="shared" si="0"/>
        <v>84.5</v>
      </c>
      <c r="E57" s="75"/>
      <c r="F57" s="78">
        <v>12.67</v>
      </c>
      <c r="G57" s="78">
        <v>12.67</v>
      </c>
      <c r="H57" s="78">
        <v>12.99</v>
      </c>
      <c r="I57">
        <v>66.459999999999994</v>
      </c>
      <c r="J57">
        <v>193.48</v>
      </c>
      <c r="K57">
        <v>101.34</v>
      </c>
      <c r="L57">
        <v>10.7</v>
      </c>
      <c r="M57">
        <v>43.74</v>
      </c>
      <c r="N57" s="135">
        <v>28.17</v>
      </c>
      <c r="O57" s="135">
        <v>28.16</v>
      </c>
      <c r="P57" s="135">
        <v>28.17</v>
      </c>
      <c r="Q57">
        <v>10.78</v>
      </c>
      <c r="R57">
        <v>92.73</v>
      </c>
      <c r="S57">
        <v>0</v>
      </c>
      <c r="T57">
        <v>93.75</v>
      </c>
      <c r="U57">
        <v>31.25</v>
      </c>
      <c r="V57">
        <v>31.26</v>
      </c>
      <c r="W57">
        <v>224.8</v>
      </c>
      <c r="X57">
        <v>44.96</v>
      </c>
      <c r="Y57">
        <v>62.79</v>
      </c>
      <c r="Z57">
        <v>40.47</v>
      </c>
      <c r="AA57">
        <v>98.67</v>
      </c>
      <c r="AB57">
        <v>49.33</v>
      </c>
    </row>
    <row r="58" spans="1:28">
      <c r="A58" t="s">
        <v>100</v>
      </c>
      <c r="B58" s="75">
        <v>176.29</v>
      </c>
      <c r="C58" s="75">
        <v>0</v>
      </c>
      <c r="D58" s="135">
        <f t="shared" si="0"/>
        <v>84.5</v>
      </c>
      <c r="E58" s="75"/>
      <c r="F58" s="78">
        <v>12.22</v>
      </c>
      <c r="G58" s="78">
        <v>12.22</v>
      </c>
      <c r="H58" s="78">
        <v>12.53</v>
      </c>
      <c r="I58">
        <v>66.459999999999994</v>
      </c>
      <c r="J58">
        <v>241.85</v>
      </c>
      <c r="K58">
        <v>101.34</v>
      </c>
      <c r="L58">
        <v>10.7</v>
      </c>
      <c r="M58">
        <v>43.74</v>
      </c>
      <c r="N58" s="135">
        <v>28.17</v>
      </c>
      <c r="O58" s="135">
        <v>28.16</v>
      </c>
      <c r="P58" s="135">
        <v>28.17</v>
      </c>
      <c r="Q58">
        <v>10.78</v>
      </c>
      <c r="R58">
        <v>89.79</v>
      </c>
      <c r="S58">
        <v>0</v>
      </c>
      <c r="T58">
        <v>105.27</v>
      </c>
      <c r="U58">
        <v>35.090000000000003</v>
      </c>
      <c r="V58">
        <v>35.090000000000003</v>
      </c>
      <c r="W58">
        <v>224.8</v>
      </c>
      <c r="X58">
        <v>44.96</v>
      </c>
      <c r="Y58">
        <v>56.26</v>
      </c>
      <c r="Z58">
        <v>39.57</v>
      </c>
      <c r="AA58">
        <v>98.67</v>
      </c>
      <c r="AB58">
        <v>49.33</v>
      </c>
    </row>
    <row r="59" spans="1:28">
      <c r="A59" t="s">
        <v>101</v>
      </c>
      <c r="B59" s="75">
        <v>176.29</v>
      </c>
      <c r="C59" s="75">
        <v>0</v>
      </c>
      <c r="D59" s="135">
        <f t="shared" si="0"/>
        <v>84.5</v>
      </c>
      <c r="E59" s="75"/>
      <c r="F59" s="78">
        <v>12.03</v>
      </c>
      <c r="G59" s="78">
        <v>12.03</v>
      </c>
      <c r="H59" s="78">
        <v>12.33</v>
      </c>
      <c r="I59">
        <v>66.459999999999994</v>
      </c>
      <c r="J59">
        <v>256.36</v>
      </c>
      <c r="K59">
        <v>101.34</v>
      </c>
      <c r="L59">
        <v>10.7</v>
      </c>
      <c r="M59">
        <v>43.7</v>
      </c>
      <c r="N59" s="135">
        <v>28.17</v>
      </c>
      <c r="O59" s="135">
        <v>28.16</v>
      </c>
      <c r="P59" s="135">
        <v>28.17</v>
      </c>
      <c r="Q59">
        <v>10.78</v>
      </c>
      <c r="R59">
        <v>85.46</v>
      </c>
      <c r="S59">
        <v>0</v>
      </c>
      <c r="T59">
        <v>105.13</v>
      </c>
      <c r="U59">
        <v>35.04</v>
      </c>
      <c r="V59">
        <v>35.049999999999997</v>
      </c>
      <c r="W59">
        <v>224.69</v>
      </c>
      <c r="X59">
        <v>44.94</v>
      </c>
      <c r="Y59">
        <v>55.68</v>
      </c>
      <c r="Z59">
        <v>38.53</v>
      </c>
      <c r="AA59">
        <v>98.67</v>
      </c>
      <c r="AB59">
        <v>49.33</v>
      </c>
    </row>
    <row r="60" spans="1:28">
      <c r="A60" t="s">
        <v>102</v>
      </c>
      <c r="B60" s="75">
        <v>176.29</v>
      </c>
      <c r="C60" s="75">
        <v>0</v>
      </c>
      <c r="D60" s="135">
        <f t="shared" si="0"/>
        <v>84.5</v>
      </c>
      <c r="E60" s="75"/>
      <c r="F60" s="78">
        <v>11.72</v>
      </c>
      <c r="G60" s="78">
        <v>11.72</v>
      </c>
      <c r="H60" s="78">
        <v>12.02</v>
      </c>
      <c r="I60">
        <v>116.2</v>
      </c>
      <c r="J60">
        <v>272.08</v>
      </c>
      <c r="K60">
        <v>101.34</v>
      </c>
      <c r="L60">
        <v>10.7</v>
      </c>
      <c r="M60">
        <v>43.71</v>
      </c>
      <c r="N60" s="135">
        <v>28.17</v>
      </c>
      <c r="O60" s="135">
        <v>28.16</v>
      </c>
      <c r="P60" s="135">
        <v>28.17</v>
      </c>
      <c r="Q60">
        <v>10.78</v>
      </c>
      <c r="R60">
        <v>81.239999999999995</v>
      </c>
      <c r="S60">
        <v>0</v>
      </c>
      <c r="T60">
        <v>105.27</v>
      </c>
      <c r="U60">
        <v>35.090000000000003</v>
      </c>
      <c r="V60">
        <v>35.090000000000003</v>
      </c>
      <c r="W60">
        <v>222.23</v>
      </c>
      <c r="X60">
        <v>44.44</v>
      </c>
      <c r="Y60">
        <v>55.16</v>
      </c>
      <c r="Z60">
        <v>37.659999999999997</v>
      </c>
      <c r="AA60">
        <v>98.67</v>
      </c>
      <c r="AB60">
        <v>49.33</v>
      </c>
    </row>
    <row r="61" spans="1:28">
      <c r="A61" t="s">
        <v>103</v>
      </c>
      <c r="B61" s="75">
        <v>176.29</v>
      </c>
      <c r="C61" s="75">
        <v>0</v>
      </c>
      <c r="D61" s="135">
        <f t="shared" si="0"/>
        <v>84.5</v>
      </c>
      <c r="E61" s="75"/>
      <c r="F61" s="78">
        <v>11.24</v>
      </c>
      <c r="G61" s="78">
        <v>11.24</v>
      </c>
      <c r="H61" s="78">
        <v>11.52</v>
      </c>
      <c r="I61">
        <v>116.2</v>
      </c>
      <c r="J61">
        <v>272.08</v>
      </c>
      <c r="K61">
        <v>101.34</v>
      </c>
      <c r="L61">
        <v>10.7</v>
      </c>
      <c r="M61">
        <v>43.77</v>
      </c>
      <c r="N61" s="135">
        <v>28.17</v>
      </c>
      <c r="O61" s="135">
        <v>28.16</v>
      </c>
      <c r="P61" s="135">
        <v>28.17</v>
      </c>
      <c r="Q61">
        <v>10.78</v>
      </c>
      <c r="R61">
        <v>79.319999999999993</v>
      </c>
      <c r="S61">
        <v>0</v>
      </c>
      <c r="T61">
        <v>105.11</v>
      </c>
      <c r="U61">
        <v>35.04</v>
      </c>
      <c r="V61">
        <v>35.03</v>
      </c>
      <c r="W61">
        <v>220.83</v>
      </c>
      <c r="X61">
        <v>44.16</v>
      </c>
      <c r="Y61">
        <v>35.31</v>
      </c>
      <c r="Z61">
        <v>37</v>
      </c>
      <c r="AA61">
        <v>98.67</v>
      </c>
      <c r="AB61">
        <v>49.33</v>
      </c>
    </row>
    <row r="62" spans="1:28">
      <c r="A62" t="s">
        <v>104</v>
      </c>
      <c r="B62" s="75">
        <v>176.29</v>
      </c>
      <c r="C62" s="75">
        <v>0</v>
      </c>
      <c r="D62" s="135">
        <f t="shared" si="0"/>
        <v>84.5</v>
      </c>
      <c r="E62" s="75"/>
      <c r="F62" s="78">
        <v>10.82</v>
      </c>
      <c r="G62" s="78">
        <v>10.82</v>
      </c>
      <c r="H62" s="78">
        <v>11.09</v>
      </c>
      <c r="I62">
        <v>116.2</v>
      </c>
      <c r="J62">
        <v>272.08</v>
      </c>
      <c r="K62">
        <v>101.34</v>
      </c>
      <c r="L62">
        <v>10.7</v>
      </c>
      <c r="M62">
        <v>43.8</v>
      </c>
      <c r="N62" s="135">
        <v>28.17</v>
      </c>
      <c r="O62" s="135">
        <v>28.16</v>
      </c>
      <c r="P62" s="135">
        <v>28.17</v>
      </c>
      <c r="Q62">
        <v>10.78</v>
      </c>
      <c r="R62">
        <v>78.77</v>
      </c>
      <c r="S62">
        <v>0</v>
      </c>
      <c r="T62">
        <v>105.27</v>
      </c>
      <c r="U62">
        <v>35.090000000000003</v>
      </c>
      <c r="V62">
        <v>35.090000000000003</v>
      </c>
      <c r="W62">
        <v>218.32</v>
      </c>
      <c r="X62">
        <v>43.66</v>
      </c>
      <c r="Y62">
        <v>34.25</v>
      </c>
      <c r="Z62">
        <v>36.17</v>
      </c>
      <c r="AA62">
        <v>98.67</v>
      </c>
      <c r="AB62">
        <v>49.33</v>
      </c>
    </row>
    <row r="63" spans="1:28">
      <c r="A63" t="s">
        <v>105</v>
      </c>
      <c r="B63" s="75">
        <v>222.42</v>
      </c>
      <c r="C63" s="75">
        <v>0</v>
      </c>
      <c r="D63" s="135">
        <f t="shared" si="0"/>
        <v>84.5</v>
      </c>
      <c r="E63" s="75"/>
      <c r="F63" s="78">
        <v>10.18</v>
      </c>
      <c r="G63" s="78">
        <v>10.18</v>
      </c>
      <c r="H63" s="78">
        <v>10.44</v>
      </c>
      <c r="I63">
        <v>116.2</v>
      </c>
      <c r="J63">
        <v>272.08</v>
      </c>
      <c r="K63">
        <v>101.34</v>
      </c>
      <c r="L63">
        <v>10.7</v>
      </c>
      <c r="M63">
        <v>44.56</v>
      </c>
      <c r="N63" s="135">
        <v>28.17</v>
      </c>
      <c r="O63" s="135">
        <v>28.16</v>
      </c>
      <c r="P63" s="135">
        <v>28.17</v>
      </c>
      <c r="Q63">
        <v>10.78</v>
      </c>
      <c r="R63">
        <v>75.349999999999994</v>
      </c>
      <c r="S63">
        <v>0</v>
      </c>
      <c r="T63">
        <v>105.31</v>
      </c>
      <c r="U63">
        <v>35.1</v>
      </c>
      <c r="V63">
        <v>35.11</v>
      </c>
      <c r="W63">
        <v>211.95</v>
      </c>
      <c r="X63">
        <v>42.39</v>
      </c>
      <c r="Y63">
        <v>32.049999999999997</v>
      </c>
      <c r="Z63">
        <v>35.159999999999997</v>
      </c>
      <c r="AA63">
        <v>98.67</v>
      </c>
      <c r="AB63">
        <v>49.33</v>
      </c>
    </row>
    <row r="64" spans="1:28">
      <c r="A64" t="s">
        <v>106</v>
      </c>
      <c r="B64" s="75">
        <v>222.42</v>
      </c>
      <c r="C64" s="75">
        <v>0</v>
      </c>
      <c r="D64" s="135">
        <f t="shared" si="0"/>
        <v>84.5</v>
      </c>
      <c r="E64" s="75"/>
      <c r="F64" s="78">
        <v>9.68</v>
      </c>
      <c r="G64" s="78">
        <v>9.68</v>
      </c>
      <c r="H64" s="78">
        <v>9.92</v>
      </c>
      <c r="I64">
        <v>116.2</v>
      </c>
      <c r="J64">
        <v>272.08</v>
      </c>
      <c r="K64">
        <v>101.34</v>
      </c>
      <c r="L64">
        <v>10.7</v>
      </c>
      <c r="M64">
        <v>44.48</v>
      </c>
      <c r="N64" s="135">
        <v>28.17</v>
      </c>
      <c r="O64" s="135">
        <v>28.16</v>
      </c>
      <c r="P64" s="135">
        <v>28.17</v>
      </c>
      <c r="Q64">
        <v>10.78</v>
      </c>
      <c r="R64">
        <v>68.67</v>
      </c>
      <c r="S64">
        <v>0</v>
      </c>
      <c r="T64">
        <v>97.72</v>
      </c>
      <c r="U64">
        <v>32.58</v>
      </c>
      <c r="V64">
        <v>32.57</v>
      </c>
      <c r="W64">
        <v>203.92</v>
      </c>
      <c r="X64">
        <v>40.78</v>
      </c>
      <c r="Y64">
        <v>30.3</v>
      </c>
      <c r="Z64">
        <v>23.28</v>
      </c>
      <c r="AA64">
        <v>96.67</v>
      </c>
      <c r="AB64">
        <v>48.33</v>
      </c>
    </row>
    <row r="65" spans="1:28">
      <c r="A65" t="s">
        <v>107</v>
      </c>
      <c r="B65" s="75">
        <v>222.42</v>
      </c>
      <c r="C65" s="75">
        <v>0</v>
      </c>
      <c r="D65" s="135">
        <f t="shared" si="0"/>
        <v>84.5</v>
      </c>
      <c r="E65" s="75"/>
      <c r="F65" s="78">
        <v>9.25</v>
      </c>
      <c r="G65" s="78">
        <v>9.25</v>
      </c>
      <c r="H65" s="78">
        <v>9.49</v>
      </c>
      <c r="I65">
        <v>116.2</v>
      </c>
      <c r="J65">
        <v>272.08</v>
      </c>
      <c r="K65">
        <v>101.34</v>
      </c>
      <c r="L65">
        <v>10.7</v>
      </c>
      <c r="M65">
        <v>44.44</v>
      </c>
      <c r="N65" s="135">
        <v>28.17</v>
      </c>
      <c r="O65" s="135">
        <v>28.16</v>
      </c>
      <c r="P65" s="135">
        <v>28.17</v>
      </c>
      <c r="Q65">
        <v>10.78</v>
      </c>
      <c r="R65">
        <v>62.69</v>
      </c>
      <c r="S65">
        <v>0</v>
      </c>
      <c r="T65">
        <v>98.16</v>
      </c>
      <c r="U65">
        <v>32.72</v>
      </c>
      <c r="V65">
        <v>32.72</v>
      </c>
      <c r="W65">
        <v>194.13</v>
      </c>
      <c r="X65">
        <v>38.82</v>
      </c>
      <c r="Y65">
        <v>31.63</v>
      </c>
      <c r="Z65">
        <v>21.99</v>
      </c>
      <c r="AA65">
        <v>93.34</v>
      </c>
      <c r="AB65">
        <v>46.66</v>
      </c>
    </row>
    <row r="66" spans="1:28">
      <c r="A66" t="s">
        <v>108</v>
      </c>
      <c r="B66" s="75">
        <v>222.42</v>
      </c>
      <c r="C66" s="75">
        <v>0</v>
      </c>
      <c r="D66" s="135">
        <f t="shared" si="0"/>
        <v>84.5</v>
      </c>
      <c r="E66" s="75"/>
      <c r="F66" s="78">
        <v>8.5500000000000007</v>
      </c>
      <c r="G66" s="78">
        <v>8.5500000000000007</v>
      </c>
      <c r="H66" s="78">
        <v>8.76</v>
      </c>
      <c r="I66">
        <v>116.2</v>
      </c>
      <c r="J66">
        <v>272.08</v>
      </c>
      <c r="K66">
        <v>101.34</v>
      </c>
      <c r="L66">
        <v>10.7</v>
      </c>
      <c r="M66">
        <v>44.57</v>
      </c>
      <c r="N66" s="135">
        <v>28.17</v>
      </c>
      <c r="O66" s="135">
        <v>28.16</v>
      </c>
      <c r="P66" s="135">
        <v>28.17</v>
      </c>
      <c r="Q66">
        <v>10.78</v>
      </c>
      <c r="R66">
        <v>57.07</v>
      </c>
      <c r="S66">
        <v>0</v>
      </c>
      <c r="T66">
        <v>98.66</v>
      </c>
      <c r="U66">
        <v>32.89</v>
      </c>
      <c r="V66">
        <v>32.880000000000003</v>
      </c>
      <c r="W66">
        <v>183.24</v>
      </c>
      <c r="X66">
        <v>36.65</v>
      </c>
      <c r="Y66">
        <v>31.31</v>
      </c>
      <c r="Z66">
        <v>21.06</v>
      </c>
      <c r="AA66">
        <v>86.67</v>
      </c>
      <c r="AB66">
        <v>43.33</v>
      </c>
    </row>
    <row r="67" spans="1:28">
      <c r="A67" t="s">
        <v>109</v>
      </c>
      <c r="B67" s="75">
        <v>222.42</v>
      </c>
      <c r="C67" s="75">
        <v>0</v>
      </c>
      <c r="D67" s="135">
        <f t="shared" si="0"/>
        <v>84.5</v>
      </c>
      <c r="E67" s="75"/>
      <c r="F67" s="78">
        <v>7.75</v>
      </c>
      <c r="G67" s="78">
        <v>7.75</v>
      </c>
      <c r="H67" s="78">
        <v>7.95</v>
      </c>
      <c r="I67">
        <v>116.2</v>
      </c>
      <c r="J67">
        <v>272.08</v>
      </c>
      <c r="K67">
        <v>101.34</v>
      </c>
      <c r="L67">
        <v>10.7</v>
      </c>
      <c r="M67">
        <v>44.55</v>
      </c>
      <c r="N67" s="135">
        <v>28.17</v>
      </c>
      <c r="O67" s="135">
        <v>28.16</v>
      </c>
      <c r="P67" s="135">
        <v>28.17</v>
      </c>
      <c r="Q67">
        <v>10.78</v>
      </c>
      <c r="R67">
        <v>51.97</v>
      </c>
      <c r="S67">
        <v>0</v>
      </c>
      <c r="T67">
        <v>99.16</v>
      </c>
      <c r="U67">
        <v>33.049999999999997</v>
      </c>
      <c r="V67">
        <v>33.06</v>
      </c>
      <c r="W67">
        <v>116.88</v>
      </c>
      <c r="X67">
        <v>23.37</v>
      </c>
      <c r="Y67">
        <v>44.93</v>
      </c>
      <c r="Z67">
        <v>20.309999999999999</v>
      </c>
      <c r="AA67">
        <v>80</v>
      </c>
      <c r="AB67">
        <v>40</v>
      </c>
    </row>
    <row r="68" spans="1:28">
      <c r="A68" t="s">
        <v>110</v>
      </c>
      <c r="B68" s="75">
        <v>222.42</v>
      </c>
      <c r="C68" s="75">
        <v>0</v>
      </c>
      <c r="D68" s="135">
        <f t="shared" ref="D68:D98" si="1">N68+O68+P68</f>
        <v>85</v>
      </c>
      <c r="E68" s="75"/>
      <c r="F68" s="78">
        <v>6.98</v>
      </c>
      <c r="G68" s="78">
        <v>6.98</v>
      </c>
      <c r="H68" s="78">
        <v>7.16</v>
      </c>
      <c r="I68">
        <v>116.2</v>
      </c>
      <c r="J68">
        <v>272.08</v>
      </c>
      <c r="K68">
        <v>101.34</v>
      </c>
      <c r="L68">
        <v>10.7</v>
      </c>
      <c r="M68">
        <v>44.5</v>
      </c>
      <c r="N68" s="135">
        <v>32.42</v>
      </c>
      <c r="O68" s="135">
        <v>20.16</v>
      </c>
      <c r="P68" s="135">
        <v>32.42</v>
      </c>
      <c r="Q68">
        <v>10.78</v>
      </c>
      <c r="R68">
        <v>50.63</v>
      </c>
      <c r="S68">
        <v>0</v>
      </c>
      <c r="T68">
        <v>99.1</v>
      </c>
      <c r="U68">
        <v>33.03</v>
      </c>
      <c r="V68">
        <v>33.03</v>
      </c>
      <c r="W68">
        <v>108.54</v>
      </c>
      <c r="X68">
        <v>21.71</v>
      </c>
      <c r="Y68">
        <v>41.11</v>
      </c>
      <c r="Z68">
        <v>30.61</v>
      </c>
      <c r="AA68">
        <v>63.34</v>
      </c>
      <c r="AB68">
        <v>31.66</v>
      </c>
    </row>
    <row r="69" spans="1:28">
      <c r="A69" t="s">
        <v>111</v>
      </c>
      <c r="B69" s="75">
        <v>222.42</v>
      </c>
      <c r="C69" s="75">
        <v>0</v>
      </c>
      <c r="D69" s="135">
        <f t="shared" si="1"/>
        <v>75.33</v>
      </c>
      <c r="E69" s="75"/>
      <c r="F69" s="78">
        <v>6.21</v>
      </c>
      <c r="G69" s="78">
        <v>6.21</v>
      </c>
      <c r="H69" s="78">
        <v>6.36</v>
      </c>
      <c r="I69">
        <v>116.2</v>
      </c>
      <c r="J69">
        <v>272.08</v>
      </c>
      <c r="K69">
        <v>101.34</v>
      </c>
      <c r="L69">
        <v>10.7</v>
      </c>
      <c r="M69">
        <v>44.61</v>
      </c>
      <c r="N69" s="135">
        <v>28.06</v>
      </c>
      <c r="O69" s="135">
        <v>19.21</v>
      </c>
      <c r="P69" s="135">
        <v>28.06</v>
      </c>
      <c r="Q69">
        <v>10.78</v>
      </c>
      <c r="R69">
        <v>48.72</v>
      </c>
      <c r="S69">
        <v>0</v>
      </c>
      <c r="T69">
        <v>99.61</v>
      </c>
      <c r="U69">
        <v>33.200000000000003</v>
      </c>
      <c r="V69">
        <v>33.21</v>
      </c>
      <c r="W69">
        <v>91.88</v>
      </c>
      <c r="X69">
        <v>18.37</v>
      </c>
      <c r="Y69">
        <v>36.700000000000003</v>
      </c>
      <c r="Z69">
        <v>27.34</v>
      </c>
      <c r="AA69">
        <v>56.67</v>
      </c>
      <c r="AB69">
        <v>28.33</v>
      </c>
    </row>
    <row r="70" spans="1:28">
      <c r="A70" t="s">
        <v>112</v>
      </c>
      <c r="B70" s="75">
        <v>222.42</v>
      </c>
      <c r="C70" s="75">
        <v>0</v>
      </c>
      <c r="D70" s="135">
        <f t="shared" si="1"/>
        <v>68</v>
      </c>
      <c r="E70" s="75"/>
      <c r="F70" s="78">
        <v>5.45</v>
      </c>
      <c r="G70" s="78">
        <v>5.45</v>
      </c>
      <c r="H70" s="78">
        <v>5.59</v>
      </c>
      <c r="I70">
        <v>116.2</v>
      </c>
      <c r="J70">
        <v>272.08</v>
      </c>
      <c r="K70">
        <v>101.34</v>
      </c>
      <c r="L70">
        <v>10.7</v>
      </c>
      <c r="M70">
        <v>44.53</v>
      </c>
      <c r="N70" s="135">
        <v>26.08</v>
      </c>
      <c r="O70" s="135">
        <v>15.84</v>
      </c>
      <c r="P70" s="135">
        <v>26.08</v>
      </c>
      <c r="Q70">
        <v>10.78</v>
      </c>
      <c r="R70">
        <v>41.19</v>
      </c>
      <c r="S70">
        <v>0</v>
      </c>
      <c r="T70">
        <v>105.32</v>
      </c>
      <c r="U70">
        <v>35.11</v>
      </c>
      <c r="V70">
        <v>35.1</v>
      </c>
      <c r="W70">
        <v>81.45</v>
      </c>
      <c r="X70">
        <v>16.29</v>
      </c>
      <c r="Y70">
        <v>35.299999999999997</v>
      </c>
      <c r="Z70">
        <v>24.22</v>
      </c>
      <c r="AA70">
        <v>53.34</v>
      </c>
      <c r="AB70">
        <v>26.66</v>
      </c>
    </row>
    <row r="71" spans="1:28">
      <c r="A71" t="s">
        <v>113</v>
      </c>
      <c r="B71" s="75">
        <v>261.77999999999997</v>
      </c>
      <c r="C71" s="75">
        <v>0</v>
      </c>
      <c r="D71" s="135">
        <f t="shared" si="1"/>
        <v>62.150000000000006</v>
      </c>
      <c r="E71" s="75"/>
      <c r="F71" s="78">
        <v>4.6399999999999997</v>
      </c>
      <c r="G71" s="78">
        <v>4.6399999999999997</v>
      </c>
      <c r="H71" s="78">
        <v>4.76</v>
      </c>
      <c r="I71">
        <v>116.2</v>
      </c>
      <c r="J71">
        <v>272.08</v>
      </c>
      <c r="K71">
        <v>101.34</v>
      </c>
      <c r="L71">
        <v>10.7</v>
      </c>
      <c r="M71">
        <v>44.54</v>
      </c>
      <c r="N71" s="135">
        <v>24.37</v>
      </c>
      <c r="O71" s="135">
        <v>13.41</v>
      </c>
      <c r="P71" s="135">
        <v>24.37</v>
      </c>
      <c r="Q71">
        <v>10.78</v>
      </c>
      <c r="R71">
        <v>29.12</v>
      </c>
      <c r="S71">
        <v>0</v>
      </c>
      <c r="T71">
        <v>105.19</v>
      </c>
      <c r="U71">
        <v>35.06</v>
      </c>
      <c r="V71">
        <v>35.07</v>
      </c>
      <c r="W71">
        <v>62.74</v>
      </c>
      <c r="X71">
        <v>12.55</v>
      </c>
      <c r="Y71">
        <v>29.6</v>
      </c>
      <c r="Z71">
        <v>21.03</v>
      </c>
      <c r="AA71">
        <v>45.34</v>
      </c>
      <c r="AB71">
        <v>22.66</v>
      </c>
    </row>
    <row r="72" spans="1:28">
      <c r="A72" t="s">
        <v>114</v>
      </c>
      <c r="B72" s="75">
        <v>261.77999999999997</v>
      </c>
      <c r="C72" s="75">
        <v>0</v>
      </c>
      <c r="D72" s="135">
        <f t="shared" si="1"/>
        <v>58.959999999999994</v>
      </c>
      <c r="E72" s="75"/>
      <c r="F72" s="78">
        <v>3.85</v>
      </c>
      <c r="G72" s="78">
        <v>3.85</v>
      </c>
      <c r="H72" s="78">
        <v>3.94</v>
      </c>
      <c r="I72">
        <v>116.2</v>
      </c>
      <c r="J72">
        <v>272.08</v>
      </c>
      <c r="K72">
        <v>101.34</v>
      </c>
      <c r="L72">
        <v>10.7</v>
      </c>
      <c r="M72">
        <v>44.52</v>
      </c>
      <c r="N72" s="135">
        <v>24.2</v>
      </c>
      <c r="O72" s="135">
        <v>10.56</v>
      </c>
      <c r="P72" s="135">
        <v>24.2</v>
      </c>
      <c r="Q72">
        <v>10.78</v>
      </c>
      <c r="R72">
        <v>19.600000000000001</v>
      </c>
      <c r="S72">
        <v>0</v>
      </c>
      <c r="T72">
        <v>105.43</v>
      </c>
      <c r="U72">
        <v>35.15</v>
      </c>
      <c r="V72">
        <v>35.14</v>
      </c>
      <c r="W72">
        <v>51.66</v>
      </c>
      <c r="X72">
        <v>10.33</v>
      </c>
      <c r="Y72">
        <v>24.05</v>
      </c>
      <c r="Z72">
        <v>17.829999999999998</v>
      </c>
      <c r="AA72">
        <v>40</v>
      </c>
      <c r="AB72">
        <v>20</v>
      </c>
    </row>
    <row r="73" spans="1:28">
      <c r="A73" t="s">
        <v>115</v>
      </c>
      <c r="B73" s="75">
        <v>261.77999999999997</v>
      </c>
      <c r="C73" s="75">
        <v>0</v>
      </c>
      <c r="D73" s="135">
        <f t="shared" si="1"/>
        <v>39.839999999999996</v>
      </c>
      <c r="E73" s="75"/>
      <c r="F73" s="78">
        <v>3.02</v>
      </c>
      <c r="G73" s="78">
        <v>3.02</v>
      </c>
      <c r="H73" s="78">
        <v>3.09</v>
      </c>
      <c r="I73">
        <v>116.2</v>
      </c>
      <c r="J73">
        <v>272.08</v>
      </c>
      <c r="K73">
        <v>101.34</v>
      </c>
      <c r="L73">
        <v>10.7</v>
      </c>
      <c r="M73">
        <v>44.49</v>
      </c>
      <c r="N73" s="135">
        <v>17.059999999999999</v>
      </c>
      <c r="O73" s="135">
        <v>5.72</v>
      </c>
      <c r="P73" s="135">
        <v>17.059999999999999</v>
      </c>
      <c r="Q73">
        <v>10.78</v>
      </c>
      <c r="R73">
        <v>11.8</v>
      </c>
      <c r="S73">
        <v>0</v>
      </c>
      <c r="T73">
        <v>105.41</v>
      </c>
      <c r="U73">
        <v>35.14</v>
      </c>
      <c r="V73">
        <v>35.130000000000003</v>
      </c>
      <c r="W73">
        <v>52</v>
      </c>
      <c r="X73">
        <v>10.4</v>
      </c>
      <c r="Y73">
        <v>18.690000000000001</v>
      </c>
      <c r="Z73">
        <v>14.8</v>
      </c>
      <c r="AA73">
        <v>30.39</v>
      </c>
      <c r="AB73">
        <v>15.2</v>
      </c>
    </row>
    <row r="74" spans="1:28">
      <c r="A74" t="s">
        <v>116</v>
      </c>
      <c r="B74" s="75">
        <v>261.77999999999997</v>
      </c>
      <c r="C74" s="75">
        <v>0</v>
      </c>
      <c r="D74" s="135">
        <f t="shared" si="1"/>
        <v>21.75</v>
      </c>
      <c r="E74" s="75"/>
      <c r="F74" s="78">
        <v>2.27</v>
      </c>
      <c r="G74" s="78">
        <v>2.27</v>
      </c>
      <c r="H74" s="78">
        <v>2.33</v>
      </c>
      <c r="I74">
        <v>116.2</v>
      </c>
      <c r="J74">
        <v>272.08</v>
      </c>
      <c r="K74">
        <v>101.34</v>
      </c>
      <c r="L74">
        <v>10.7</v>
      </c>
      <c r="M74">
        <v>44.47</v>
      </c>
      <c r="N74" s="135">
        <v>9.4499999999999993</v>
      </c>
      <c r="O74" s="135">
        <v>2.85</v>
      </c>
      <c r="P74" s="135">
        <v>9.4499999999999993</v>
      </c>
      <c r="Q74">
        <v>10.78</v>
      </c>
      <c r="R74">
        <v>11.7</v>
      </c>
      <c r="S74">
        <v>0</v>
      </c>
      <c r="T74">
        <v>105.11</v>
      </c>
      <c r="U74">
        <v>35.04</v>
      </c>
      <c r="V74">
        <v>35.03</v>
      </c>
      <c r="W74">
        <v>45.18</v>
      </c>
      <c r="X74">
        <v>9.0399999999999991</v>
      </c>
      <c r="Y74">
        <v>17.579999999999998</v>
      </c>
      <c r="Z74">
        <v>11.97</v>
      </c>
      <c r="AA74">
        <v>24.81</v>
      </c>
      <c r="AB74">
        <v>12.41</v>
      </c>
    </row>
    <row r="75" spans="1:28">
      <c r="A75" t="s">
        <v>117</v>
      </c>
      <c r="B75" s="75">
        <v>225.32</v>
      </c>
      <c r="C75" s="75">
        <v>0</v>
      </c>
      <c r="D75" s="135">
        <f t="shared" si="1"/>
        <v>0</v>
      </c>
      <c r="E75" s="75"/>
      <c r="F75" s="78">
        <v>1.6</v>
      </c>
      <c r="G75" s="78">
        <v>1.6</v>
      </c>
      <c r="H75" s="78">
        <v>1.63</v>
      </c>
      <c r="I75">
        <v>116.2</v>
      </c>
      <c r="J75">
        <v>272.08</v>
      </c>
      <c r="K75">
        <v>101.34</v>
      </c>
      <c r="L75">
        <v>10.7</v>
      </c>
      <c r="M75">
        <v>44.5</v>
      </c>
      <c r="N75" s="135">
        <v>0</v>
      </c>
      <c r="O75" s="135">
        <v>0</v>
      </c>
      <c r="P75" s="135">
        <v>0</v>
      </c>
      <c r="Q75">
        <v>10.78</v>
      </c>
      <c r="R75">
        <v>11.68</v>
      </c>
      <c r="S75">
        <v>0</v>
      </c>
      <c r="T75">
        <v>81.22</v>
      </c>
      <c r="U75">
        <v>27.07</v>
      </c>
      <c r="V75">
        <v>27.08</v>
      </c>
      <c r="W75">
        <v>30.12</v>
      </c>
      <c r="X75">
        <v>6.02</v>
      </c>
      <c r="Y75">
        <v>13.67</v>
      </c>
      <c r="Z75">
        <v>5.61</v>
      </c>
      <c r="AA75">
        <v>19.54</v>
      </c>
      <c r="AB75">
        <v>9.77</v>
      </c>
    </row>
    <row r="76" spans="1:28">
      <c r="A76" t="s">
        <v>118</v>
      </c>
      <c r="B76" s="75">
        <v>225.32</v>
      </c>
      <c r="C76" s="75">
        <v>0</v>
      </c>
      <c r="D76" s="135">
        <f t="shared" si="1"/>
        <v>0</v>
      </c>
      <c r="E76" s="75"/>
      <c r="F76" s="78">
        <v>1.07</v>
      </c>
      <c r="G76" s="78">
        <v>1.07</v>
      </c>
      <c r="H76" s="78">
        <v>1.1000000000000001</v>
      </c>
      <c r="I76">
        <v>116.2</v>
      </c>
      <c r="J76">
        <v>272.08</v>
      </c>
      <c r="K76">
        <v>101.34</v>
      </c>
      <c r="L76">
        <v>10.7</v>
      </c>
      <c r="M76">
        <v>44.5</v>
      </c>
      <c r="N76" s="135">
        <v>0</v>
      </c>
      <c r="O76" s="135">
        <v>0</v>
      </c>
      <c r="P76" s="135">
        <v>0</v>
      </c>
      <c r="Q76">
        <v>10.78</v>
      </c>
      <c r="R76">
        <v>11.26</v>
      </c>
      <c r="S76">
        <v>0</v>
      </c>
      <c r="T76">
        <v>81.5</v>
      </c>
      <c r="U76">
        <v>27.17</v>
      </c>
      <c r="V76">
        <v>27.16</v>
      </c>
      <c r="W76">
        <v>20.53</v>
      </c>
      <c r="X76">
        <v>4.1100000000000003</v>
      </c>
      <c r="Y76">
        <v>10.19</v>
      </c>
      <c r="Z76">
        <v>2.5099999999999998</v>
      </c>
      <c r="AA76">
        <v>14.76</v>
      </c>
      <c r="AB76">
        <v>7.38</v>
      </c>
    </row>
    <row r="77" spans="1:28">
      <c r="A77" t="s">
        <v>119</v>
      </c>
      <c r="B77" s="75">
        <v>225.32</v>
      </c>
      <c r="C77" s="75">
        <v>0</v>
      </c>
      <c r="D77" s="135">
        <f t="shared" si="1"/>
        <v>0</v>
      </c>
      <c r="E77" s="75"/>
      <c r="F77" s="78">
        <v>0.66</v>
      </c>
      <c r="G77" s="78">
        <v>0.66</v>
      </c>
      <c r="H77" s="78">
        <v>0.68</v>
      </c>
      <c r="I77">
        <v>116.2</v>
      </c>
      <c r="J77">
        <v>272.08</v>
      </c>
      <c r="K77">
        <v>101.34</v>
      </c>
      <c r="L77">
        <v>10.7</v>
      </c>
      <c r="M77">
        <v>44.39</v>
      </c>
      <c r="N77" s="135">
        <v>0</v>
      </c>
      <c r="O77" s="135">
        <v>0</v>
      </c>
      <c r="P77" s="135">
        <v>0</v>
      </c>
      <c r="Q77">
        <v>10.78</v>
      </c>
      <c r="R77">
        <v>9.75</v>
      </c>
      <c r="S77">
        <v>0</v>
      </c>
      <c r="T77">
        <v>80.349999999999994</v>
      </c>
      <c r="U77">
        <v>26.78</v>
      </c>
      <c r="V77">
        <v>26.78</v>
      </c>
      <c r="W77">
        <v>10.94</v>
      </c>
      <c r="X77">
        <v>2.19</v>
      </c>
      <c r="Y77">
        <v>7.36</v>
      </c>
      <c r="Z77">
        <v>0</v>
      </c>
      <c r="AA77">
        <v>10.61</v>
      </c>
      <c r="AB77">
        <v>5.3</v>
      </c>
    </row>
    <row r="78" spans="1:28">
      <c r="A78" t="s">
        <v>120</v>
      </c>
      <c r="B78" s="75">
        <v>225.32</v>
      </c>
      <c r="C78" s="75">
        <v>0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116.2</v>
      </c>
      <c r="J78">
        <v>272.08</v>
      </c>
      <c r="K78">
        <v>101.34</v>
      </c>
      <c r="L78">
        <v>10.7</v>
      </c>
      <c r="M78">
        <v>44.39</v>
      </c>
      <c r="N78" s="135">
        <v>0</v>
      </c>
      <c r="O78" s="135">
        <v>0</v>
      </c>
      <c r="P78" s="135">
        <v>0</v>
      </c>
      <c r="Q78">
        <v>10.78</v>
      </c>
      <c r="R78">
        <v>7.88</v>
      </c>
      <c r="S78">
        <v>0</v>
      </c>
      <c r="T78">
        <v>79.62</v>
      </c>
      <c r="U78">
        <v>26.54</v>
      </c>
      <c r="V78">
        <v>26.54</v>
      </c>
      <c r="W78">
        <v>9.3699999999999992</v>
      </c>
      <c r="X78">
        <v>1.87</v>
      </c>
      <c r="Y78">
        <v>5.15</v>
      </c>
      <c r="Z78">
        <v>0</v>
      </c>
      <c r="AA78">
        <v>6.96</v>
      </c>
      <c r="AB78">
        <v>3.48</v>
      </c>
    </row>
    <row r="79" spans="1:28">
      <c r="A79" t="s">
        <v>121</v>
      </c>
      <c r="B79" s="75">
        <v>261.77999999999997</v>
      </c>
      <c r="C79" s="75">
        <v>0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116.2</v>
      </c>
      <c r="J79">
        <v>272.08</v>
      </c>
      <c r="K79">
        <v>101.34</v>
      </c>
      <c r="L79">
        <v>10.7</v>
      </c>
      <c r="M79">
        <v>44.39</v>
      </c>
      <c r="N79" s="135">
        <v>0</v>
      </c>
      <c r="O79" s="135">
        <v>0</v>
      </c>
      <c r="P79" s="135">
        <v>0</v>
      </c>
      <c r="Q79">
        <v>10.78</v>
      </c>
      <c r="R79">
        <v>5.86</v>
      </c>
      <c r="S79">
        <v>0</v>
      </c>
      <c r="T79">
        <v>80.400000000000006</v>
      </c>
      <c r="U79">
        <v>26.8</v>
      </c>
      <c r="V79">
        <v>26.81</v>
      </c>
      <c r="W79">
        <v>5.61</v>
      </c>
      <c r="X79">
        <v>1.1200000000000001</v>
      </c>
      <c r="Y79">
        <v>3.3</v>
      </c>
      <c r="Z79">
        <v>0</v>
      </c>
      <c r="AA79">
        <v>3.84</v>
      </c>
      <c r="AB79">
        <v>1.92</v>
      </c>
    </row>
    <row r="80" spans="1:28">
      <c r="A80" t="s">
        <v>122</v>
      </c>
      <c r="B80" s="75">
        <v>261.77999999999997</v>
      </c>
      <c r="C80" s="75">
        <v>0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116.2</v>
      </c>
      <c r="J80">
        <v>272.08</v>
      </c>
      <c r="K80">
        <v>101.34</v>
      </c>
      <c r="L80">
        <v>10.7</v>
      </c>
      <c r="M80">
        <v>44.41</v>
      </c>
      <c r="N80" s="135">
        <v>0</v>
      </c>
      <c r="O80" s="135">
        <v>0</v>
      </c>
      <c r="P80" s="135">
        <v>0</v>
      </c>
      <c r="Q80">
        <v>10.78</v>
      </c>
      <c r="R80">
        <v>4.01</v>
      </c>
      <c r="S80">
        <v>0</v>
      </c>
      <c r="T80">
        <v>79.959999999999994</v>
      </c>
      <c r="U80">
        <v>26.65</v>
      </c>
      <c r="V80">
        <v>26.65</v>
      </c>
      <c r="W80">
        <v>0</v>
      </c>
      <c r="X80">
        <v>0</v>
      </c>
      <c r="Y80">
        <v>1.33</v>
      </c>
      <c r="Z80">
        <v>0</v>
      </c>
      <c r="AA80">
        <v>1.38</v>
      </c>
      <c r="AB80">
        <v>0.69</v>
      </c>
    </row>
    <row r="81" spans="1:28">
      <c r="A81" t="s">
        <v>123</v>
      </c>
      <c r="B81" s="75">
        <v>261.77999999999997</v>
      </c>
      <c r="C81" s="75">
        <v>0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112.98</v>
      </c>
      <c r="J81">
        <v>272.08</v>
      </c>
      <c r="K81">
        <v>101.34</v>
      </c>
      <c r="L81">
        <v>10.7</v>
      </c>
      <c r="M81">
        <v>44.43</v>
      </c>
      <c r="N81" s="135">
        <v>0</v>
      </c>
      <c r="O81" s="135">
        <v>0</v>
      </c>
      <c r="P81" s="135">
        <v>0</v>
      </c>
      <c r="Q81">
        <v>10.78</v>
      </c>
      <c r="R81">
        <v>0</v>
      </c>
      <c r="S81">
        <v>0</v>
      </c>
      <c r="T81">
        <v>78.319999999999993</v>
      </c>
      <c r="U81">
        <v>26.11</v>
      </c>
      <c r="V81">
        <v>26.1</v>
      </c>
      <c r="W81">
        <v>0</v>
      </c>
      <c r="X81">
        <v>0</v>
      </c>
      <c r="Y81">
        <v>0</v>
      </c>
      <c r="Z81">
        <v>0</v>
      </c>
      <c r="AA81">
        <v>0.15</v>
      </c>
      <c r="AB81">
        <v>7.0000000000000007E-2</v>
      </c>
    </row>
    <row r="82" spans="1:28">
      <c r="A82" t="s">
        <v>124</v>
      </c>
      <c r="B82" s="75">
        <v>261.77999999999997</v>
      </c>
      <c r="C82" s="75">
        <v>0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112.98</v>
      </c>
      <c r="J82">
        <v>272.08</v>
      </c>
      <c r="K82">
        <v>101.34</v>
      </c>
      <c r="L82">
        <v>10.7</v>
      </c>
      <c r="M82">
        <v>44.44</v>
      </c>
      <c r="N82" s="135">
        <v>0</v>
      </c>
      <c r="O82" s="135">
        <v>0</v>
      </c>
      <c r="P82" s="135">
        <v>0</v>
      </c>
      <c r="Q82">
        <v>10.78</v>
      </c>
      <c r="R82">
        <v>0</v>
      </c>
      <c r="S82">
        <v>0</v>
      </c>
      <c r="T82">
        <v>76.180000000000007</v>
      </c>
      <c r="U82">
        <v>25.39</v>
      </c>
      <c r="V82">
        <v>25.39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261.77999999999997</v>
      </c>
      <c r="C83" s="75">
        <v>0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116.2</v>
      </c>
      <c r="J83">
        <v>272.08</v>
      </c>
      <c r="K83">
        <v>101.34</v>
      </c>
      <c r="L83">
        <v>10.7</v>
      </c>
      <c r="M83">
        <v>44.41</v>
      </c>
      <c r="N83" s="135">
        <v>0</v>
      </c>
      <c r="O83" s="135">
        <v>0</v>
      </c>
      <c r="P83" s="135">
        <v>0</v>
      </c>
      <c r="Q83">
        <v>10.78</v>
      </c>
      <c r="R83">
        <v>0</v>
      </c>
      <c r="S83">
        <v>0</v>
      </c>
      <c r="T83">
        <v>74.2</v>
      </c>
      <c r="U83">
        <v>24.73</v>
      </c>
      <c r="V83">
        <v>24.74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261.77999999999997</v>
      </c>
      <c r="C84" s="75">
        <v>0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116.2</v>
      </c>
      <c r="J84">
        <v>272.08</v>
      </c>
      <c r="K84">
        <v>101.34</v>
      </c>
      <c r="L84">
        <v>10.7</v>
      </c>
      <c r="M84">
        <v>44.41</v>
      </c>
      <c r="N84" s="135">
        <v>0</v>
      </c>
      <c r="O84" s="135">
        <v>0</v>
      </c>
      <c r="P84" s="135">
        <v>0</v>
      </c>
      <c r="Q84">
        <v>10.78</v>
      </c>
      <c r="R84">
        <v>0</v>
      </c>
      <c r="S84">
        <v>0</v>
      </c>
      <c r="T84">
        <v>73.67</v>
      </c>
      <c r="U84">
        <v>24.56</v>
      </c>
      <c r="V84">
        <v>24.54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261.77999999999997</v>
      </c>
      <c r="C85" s="75">
        <v>0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116.2</v>
      </c>
      <c r="J85">
        <v>272.08</v>
      </c>
      <c r="K85">
        <v>101.34</v>
      </c>
      <c r="L85">
        <v>10.7</v>
      </c>
      <c r="M85">
        <v>44.42</v>
      </c>
      <c r="N85" s="135">
        <v>0</v>
      </c>
      <c r="O85" s="135">
        <v>0</v>
      </c>
      <c r="P85" s="135">
        <v>0</v>
      </c>
      <c r="Q85">
        <v>10.78</v>
      </c>
      <c r="R85">
        <v>0</v>
      </c>
      <c r="S85">
        <v>0</v>
      </c>
      <c r="T85">
        <v>75.959999999999994</v>
      </c>
      <c r="U85">
        <v>25.32</v>
      </c>
      <c r="V85">
        <v>25.32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261.77999999999997</v>
      </c>
      <c r="C86" s="75">
        <v>0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116.2</v>
      </c>
      <c r="J86">
        <v>272.08</v>
      </c>
      <c r="K86">
        <v>101.34</v>
      </c>
      <c r="L86">
        <v>10.7</v>
      </c>
      <c r="M86">
        <v>44.4</v>
      </c>
      <c r="N86" s="135">
        <v>0</v>
      </c>
      <c r="O86" s="135">
        <v>0</v>
      </c>
      <c r="P86" s="135">
        <v>0</v>
      </c>
      <c r="Q86">
        <v>10.78</v>
      </c>
      <c r="R86">
        <v>0</v>
      </c>
      <c r="S86">
        <v>0</v>
      </c>
      <c r="T86">
        <v>79.650000000000006</v>
      </c>
      <c r="U86">
        <v>26.55</v>
      </c>
      <c r="V86">
        <v>26.55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261.77999999999997</v>
      </c>
      <c r="C87" s="75">
        <v>0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116.2</v>
      </c>
      <c r="J87">
        <v>272.08</v>
      </c>
      <c r="K87">
        <v>101.34</v>
      </c>
      <c r="L87">
        <v>10.7</v>
      </c>
      <c r="M87">
        <v>44.46</v>
      </c>
      <c r="N87" s="135">
        <v>0</v>
      </c>
      <c r="O87" s="135">
        <v>0</v>
      </c>
      <c r="P87" s="135">
        <v>0</v>
      </c>
      <c r="Q87">
        <v>10.78</v>
      </c>
      <c r="R87">
        <v>0</v>
      </c>
      <c r="S87">
        <v>0</v>
      </c>
      <c r="T87">
        <v>86.01</v>
      </c>
      <c r="U87">
        <v>28.67</v>
      </c>
      <c r="V87">
        <v>28.67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261.77999999999997</v>
      </c>
      <c r="C88" s="75">
        <v>0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116.2</v>
      </c>
      <c r="J88">
        <v>272.08</v>
      </c>
      <c r="K88">
        <v>101.34</v>
      </c>
      <c r="L88">
        <v>10.7</v>
      </c>
      <c r="M88">
        <v>44.39</v>
      </c>
      <c r="N88" s="135">
        <v>0</v>
      </c>
      <c r="O88" s="135">
        <v>0</v>
      </c>
      <c r="P88" s="135">
        <v>0</v>
      </c>
      <c r="Q88">
        <v>10.78</v>
      </c>
      <c r="R88">
        <v>0</v>
      </c>
      <c r="S88">
        <v>0</v>
      </c>
      <c r="T88">
        <v>88.07</v>
      </c>
      <c r="U88">
        <v>29.36</v>
      </c>
      <c r="V88">
        <v>29.34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261.77999999999997</v>
      </c>
      <c r="C89" s="75">
        <v>0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116.2</v>
      </c>
      <c r="J89">
        <v>272.08</v>
      </c>
      <c r="K89">
        <v>101.34</v>
      </c>
      <c r="L89">
        <v>10.7</v>
      </c>
      <c r="M89">
        <v>44.44</v>
      </c>
      <c r="N89" s="135">
        <v>0</v>
      </c>
      <c r="O89" s="135">
        <v>0</v>
      </c>
      <c r="P89" s="135">
        <v>0</v>
      </c>
      <c r="Q89">
        <v>10.78</v>
      </c>
      <c r="R89">
        <v>0</v>
      </c>
      <c r="S89">
        <v>0</v>
      </c>
      <c r="T89">
        <v>88.72</v>
      </c>
      <c r="U89">
        <v>29.57</v>
      </c>
      <c r="V89">
        <v>29.59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261.77999999999997</v>
      </c>
      <c r="C90" s="75">
        <v>0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116.2</v>
      </c>
      <c r="J90">
        <v>272.08</v>
      </c>
      <c r="K90">
        <v>101.34</v>
      </c>
      <c r="L90">
        <v>10.7</v>
      </c>
      <c r="M90">
        <v>44.31</v>
      </c>
      <c r="N90" s="135">
        <v>0</v>
      </c>
      <c r="O90" s="135">
        <v>0</v>
      </c>
      <c r="P90" s="135">
        <v>0</v>
      </c>
      <c r="Q90">
        <v>10.78</v>
      </c>
      <c r="R90">
        <v>0</v>
      </c>
      <c r="S90">
        <v>0</v>
      </c>
      <c r="T90">
        <v>87.52</v>
      </c>
      <c r="U90">
        <v>29.17</v>
      </c>
      <c r="V90">
        <v>29.18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261.77999999999997</v>
      </c>
      <c r="C91" s="75">
        <v>0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116.2</v>
      </c>
      <c r="J91">
        <v>272.08</v>
      </c>
      <c r="K91">
        <v>101.34</v>
      </c>
      <c r="L91">
        <v>10.7</v>
      </c>
      <c r="M91">
        <v>44.26</v>
      </c>
      <c r="N91" s="135">
        <v>0</v>
      </c>
      <c r="O91" s="135">
        <v>0</v>
      </c>
      <c r="P91" s="135">
        <v>0</v>
      </c>
      <c r="Q91">
        <v>10.78</v>
      </c>
      <c r="R91">
        <v>0</v>
      </c>
      <c r="S91">
        <v>0</v>
      </c>
      <c r="T91">
        <v>87.1</v>
      </c>
      <c r="U91">
        <v>29.03</v>
      </c>
      <c r="V91">
        <v>29.04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261.77999999999997</v>
      </c>
      <c r="C92" s="75">
        <v>0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116.2</v>
      </c>
      <c r="J92">
        <v>272.08</v>
      </c>
      <c r="K92">
        <v>101.34</v>
      </c>
      <c r="L92">
        <v>10.7</v>
      </c>
      <c r="M92">
        <v>44.44</v>
      </c>
      <c r="N92" s="135">
        <v>0</v>
      </c>
      <c r="O92" s="135">
        <v>0</v>
      </c>
      <c r="P92" s="135">
        <v>0</v>
      </c>
      <c r="Q92">
        <v>10.78</v>
      </c>
      <c r="R92">
        <v>0</v>
      </c>
      <c r="S92">
        <v>0</v>
      </c>
      <c r="T92">
        <v>87.95</v>
      </c>
      <c r="U92">
        <v>29.32</v>
      </c>
      <c r="V92">
        <v>29.31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261.77999999999997</v>
      </c>
      <c r="C93" s="75">
        <v>0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116.2</v>
      </c>
      <c r="J93">
        <v>272.08</v>
      </c>
      <c r="K93">
        <v>101.34</v>
      </c>
      <c r="L93">
        <v>10.7</v>
      </c>
      <c r="M93">
        <v>44.4</v>
      </c>
      <c r="N93" s="135">
        <v>0</v>
      </c>
      <c r="O93" s="135">
        <v>0</v>
      </c>
      <c r="P93" s="135">
        <v>0</v>
      </c>
      <c r="Q93">
        <v>10.78</v>
      </c>
      <c r="R93">
        <v>0</v>
      </c>
      <c r="S93">
        <v>0</v>
      </c>
      <c r="T93">
        <v>88.78</v>
      </c>
      <c r="U93">
        <v>29.59</v>
      </c>
      <c r="V93">
        <v>29.6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261.77999999999997</v>
      </c>
      <c r="C94" s="75">
        <v>0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116.2</v>
      </c>
      <c r="J94">
        <v>272.08</v>
      </c>
      <c r="K94">
        <v>101.34</v>
      </c>
      <c r="L94">
        <v>10.7</v>
      </c>
      <c r="M94">
        <v>44.35</v>
      </c>
      <c r="N94" s="135">
        <v>0</v>
      </c>
      <c r="O94" s="135">
        <v>0</v>
      </c>
      <c r="P94" s="135">
        <v>0</v>
      </c>
      <c r="Q94">
        <v>10.78</v>
      </c>
      <c r="R94">
        <v>0</v>
      </c>
      <c r="S94">
        <v>0</v>
      </c>
      <c r="T94">
        <v>77.78</v>
      </c>
      <c r="U94">
        <v>25.93</v>
      </c>
      <c r="V94">
        <v>25.92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261.77999999999997</v>
      </c>
      <c r="C95" s="75">
        <v>0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116.2</v>
      </c>
      <c r="J95">
        <v>272.08</v>
      </c>
      <c r="K95">
        <v>101.34</v>
      </c>
      <c r="L95">
        <v>10.7</v>
      </c>
      <c r="M95">
        <v>44.38</v>
      </c>
      <c r="N95" s="135">
        <v>0</v>
      </c>
      <c r="O95" s="135">
        <v>0</v>
      </c>
      <c r="P95" s="135">
        <v>0</v>
      </c>
      <c r="Q95">
        <v>10.78</v>
      </c>
      <c r="R95">
        <v>0</v>
      </c>
      <c r="S95">
        <v>0</v>
      </c>
      <c r="T95">
        <v>79.14</v>
      </c>
      <c r="U95">
        <v>26.38</v>
      </c>
      <c r="V95">
        <v>26.39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261.77999999999997</v>
      </c>
      <c r="C96" s="75">
        <v>0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116.2</v>
      </c>
      <c r="J96">
        <v>272.08</v>
      </c>
      <c r="K96">
        <v>101.34</v>
      </c>
      <c r="L96">
        <v>10.7</v>
      </c>
      <c r="M96">
        <v>44.4</v>
      </c>
      <c r="N96" s="135">
        <v>0</v>
      </c>
      <c r="O96" s="135">
        <v>0</v>
      </c>
      <c r="P96" s="135">
        <v>0</v>
      </c>
      <c r="Q96">
        <v>10.78</v>
      </c>
      <c r="R96">
        <v>0</v>
      </c>
      <c r="S96">
        <v>0</v>
      </c>
      <c r="T96">
        <v>81.260000000000005</v>
      </c>
      <c r="U96">
        <v>27.09</v>
      </c>
      <c r="V96">
        <v>27.09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261.77999999999997</v>
      </c>
      <c r="C97" s="75">
        <v>0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116.2</v>
      </c>
      <c r="J97">
        <v>272.08</v>
      </c>
      <c r="K97">
        <v>101.34</v>
      </c>
      <c r="L97">
        <v>10.7</v>
      </c>
      <c r="M97">
        <v>44.42</v>
      </c>
      <c r="N97" s="135">
        <v>0</v>
      </c>
      <c r="O97" s="135">
        <v>0</v>
      </c>
      <c r="P97" s="135">
        <v>0</v>
      </c>
      <c r="Q97">
        <v>10.78</v>
      </c>
      <c r="R97">
        <v>0</v>
      </c>
      <c r="S97">
        <v>0</v>
      </c>
      <c r="T97">
        <v>82.28</v>
      </c>
      <c r="U97">
        <v>27.43</v>
      </c>
      <c r="V97">
        <v>27.42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261.77999999999997</v>
      </c>
      <c r="C98" s="75">
        <v>0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116.2</v>
      </c>
      <c r="J98">
        <v>272.08</v>
      </c>
      <c r="K98">
        <v>101.34</v>
      </c>
      <c r="L98">
        <v>10.7</v>
      </c>
      <c r="M98">
        <v>44.44</v>
      </c>
      <c r="N98" s="135">
        <v>0</v>
      </c>
      <c r="O98" s="135">
        <v>0</v>
      </c>
      <c r="P98" s="135">
        <v>0</v>
      </c>
      <c r="Q98">
        <v>10.78</v>
      </c>
      <c r="R98">
        <v>0</v>
      </c>
      <c r="S98">
        <v>0</v>
      </c>
      <c r="T98">
        <v>83</v>
      </c>
      <c r="U98">
        <v>27.67</v>
      </c>
      <c r="V98">
        <v>27.65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4.7451550000000013</v>
      </c>
      <c r="C99" s="75">
        <f t="shared" ref="C99:L99" si="2">SUM(C3:C98)/4000</f>
        <v>0</v>
      </c>
      <c r="D99" s="135">
        <f t="shared" ref="D99" si="3">SUM(D3:D98)/4000</f>
        <v>0.92917000000000005</v>
      </c>
      <c r="E99" s="75"/>
      <c r="F99" s="78">
        <f t="shared" si="2"/>
        <v>0.11151000000000001</v>
      </c>
      <c r="G99" s="78">
        <f t="shared" si="2"/>
        <v>0.11151000000000001</v>
      </c>
      <c r="H99" s="78">
        <f t="shared" si="2"/>
        <v>0.11430499999999998</v>
      </c>
      <c r="I99">
        <f t="shared" si="2"/>
        <v>2.1429949999999995</v>
      </c>
      <c r="J99">
        <f t="shared" si="2"/>
        <v>5.0848300000000073</v>
      </c>
      <c r="K99">
        <f t="shared" si="2"/>
        <v>2.4321600000000028</v>
      </c>
      <c r="L99">
        <f t="shared" si="2"/>
        <v>0.25234000000000051</v>
      </c>
      <c r="M99">
        <f t="shared" ref="M99:AB99" si="4">SUM(M3:M98)/4000</f>
        <v>1.0528874999999998</v>
      </c>
      <c r="N99" s="135">
        <f t="shared" si="4"/>
        <v>0.31663499999999989</v>
      </c>
      <c r="O99" s="135">
        <f t="shared" si="4"/>
        <v>0.2959</v>
      </c>
      <c r="P99" s="135">
        <f t="shared" si="4"/>
        <v>0.31663499999999989</v>
      </c>
      <c r="Q99">
        <f t="shared" si="4"/>
        <v>0.25637999999999955</v>
      </c>
      <c r="R99">
        <f t="shared" si="4"/>
        <v>0.80962250000000002</v>
      </c>
      <c r="S99">
        <f t="shared" si="4"/>
        <v>0</v>
      </c>
      <c r="T99">
        <f t="shared" si="4"/>
        <v>2.149295</v>
      </c>
      <c r="U99">
        <f t="shared" si="4"/>
        <v>0.71643500000000027</v>
      </c>
      <c r="V99">
        <f t="shared" si="4"/>
        <v>0.71643249999999992</v>
      </c>
      <c r="W99">
        <f t="shared" si="4"/>
        <v>1.7428999999999994</v>
      </c>
      <c r="X99">
        <f t="shared" si="4"/>
        <v>0.34856500000000001</v>
      </c>
      <c r="Y99">
        <f t="shared" si="4"/>
        <v>0.50759999999999994</v>
      </c>
      <c r="Z99">
        <f t="shared" si="4"/>
        <v>0.33243249999999991</v>
      </c>
      <c r="AA99">
        <f t="shared" si="4"/>
        <v>0.85451750000000049</v>
      </c>
      <c r="AB99">
        <f t="shared" si="4"/>
        <v>0.42721250000000011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301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304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44753</v>
      </c>
      <c r="B1" t="s">
        <v>382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301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304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44753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80</v>
      </c>
      <c r="D3" s="144">
        <f>'IDT-1 Calculation'!DH3</f>
        <v>0</v>
      </c>
      <c r="E3" s="144">
        <f>'IDT-1 Calculation'!DI3</f>
        <v>0</v>
      </c>
      <c r="F3" s="144">
        <f>'IDT-1 Calculation'!DJ3</f>
        <v>-80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60</v>
      </c>
      <c r="D4" s="136">
        <f>'IDT-1 Calculation'!DH4</f>
        <v>0</v>
      </c>
      <c r="E4" s="136">
        <f>'IDT-1 Calculation'!DI4</f>
        <v>0</v>
      </c>
      <c r="F4" s="136">
        <f>'IDT-1 Calculation'!DJ4</f>
        <v>-60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25</v>
      </c>
      <c r="D5" s="136">
        <f>'IDT-1 Calculation'!DH5</f>
        <v>0</v>
      </c>
      <c r="E5" s="136">
        <f>'IDT-1 Calculation'!DI5</f>
        <v>0</v>
      </c>
      <c r="F5" s="136">
        <f>'IDT-1 Calculation'!DJ5</f>
        <v>-25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3.9740000000000002</v>
      </c>
      <c r="C75" s="136">
        <f>'IDT-1 Calculation'!DG75</f>
        <v>2.4630000000000001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-6.4370000000000003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7.891</v>
      </c>
      <c r="C76" s="136">
        <f>'IDT-1 Calculation'!DG76</f>
        <v>4.8890000000000002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-12.780000000000001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17.262</v>
      </c>
      <c r="C77" s="136">
        <f>'IDT-1 Calculation'!DG77</f>
        <v>10.695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-27.957000000000001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34</v>
      </c>
      <c r="C78" s="136">
        <f>'IDT-1 Calculation'!DG78</f>
        <v>30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17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52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82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-82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94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-94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121.92100000000001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-121.92100000000001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84.456000000000003</v>
      </c>
      <c r="C85" s="136">
        <f>'IDT-1 Calculation'!DG85</f>
        <v>25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-109.456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59.939</v>
      </c>
      <c r="C86" s="136">
        <f>'IDT-1 Calculation'!DG86</f>
        <v>37.137999999999998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-97.076999999999998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60.195</v>
      </c>
      <c r="C87" s="136">
        <f>'IDT-1 Calculation'!DG87</f>
        <v>35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-95.194999999999993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31.35</v>
      </c>
      <c r="C88" s="136">
        <f>'IDT-1 Calculation'!DG88</f>
        <v>19.423999999999999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-50.774000000000001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10.542999999999999</v>
      </c>
      <c r="C89" s="136">
        <f>'IDT-1 Calculation'!DG89</f>
        <v>6.5330000000000004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-17.076000000000001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0.16913275000000003</v>
      </c>
      <c r="C99" s="152">
        <f>SUM(C3:C98)/4000</f>
        <v>8.4035499999999999E-2</v>
      </c>
      <c r="D99" s="152">
        <f>SUM(D3:D98)/4000</f>
        <v>0</v>
      </c>
      <c r="E99" s="152">
        <f>SUM(E3:E98)/4000</f>
        <v>0</v>
      </c>
      <c r="F99" s="152">
        <f>SUM(F3:F98)/4000</f>
        <v>-0.25316825000000004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160.78770474834329</v>
      </c>
      <c r="L3">
        <v>126.96896723186435</v>
      </c>
      <c r="M3">
        <v>56.840791629900416</v>
      </c>
      <c r="N3">
        <v>51.877406791528088</v>
      </c>
      <c r="O3">
        <v>73.291756352921524</v>
      </c>
      <c r="P3">
        <v>27.121362967495212</v>
      </c>
      <c r="Q3">
        <v>9.5803294610778451</v>
      </c>
      <c r="R3">
        <v>18.613738208955226</v>
      </c>
      <c r="S3">
        <v>11.593288984263234</v>
      </c>
      <c r="T3">
        <v>0</v>
      </c>
      <c r="U3">
        <v>56.057044410413482</v>
      </c>
      <c r="V3">
        <v>9.1071608288770065</v>
      </c>
      <c r="W3">
        <v>18.927946030223076</v>
      </c>
      <c r="X3">
        <v>64.790690035736802</v>
      </c>
      <c r="Y3">
        <v>0</v>
      </c>
      <c r="Z3">
        <v>5.7568579199999999</v>
      </c>
      <c r="AA3">
        <v>18.736272</v>
      </c>
      <c r="AB3">
        <v>17.352844703999999</v>
      </c>
      <c r="AC3">
        <v>4.2505073279999994</v>
      </c>
      <c r="AD3">
        <v>16.071074640000003</v>
      </c>
      <c r="AE3">
        <v>21.7125353952</v>
      </c>
      <c r="AF3">
        <v>6.1515000000000013</v>
      </c>
      <c r="AG3">
        <v>26.874254879999999</v>
      </c>
      <c r="AH3">
        <v>67.1714676</v>
      </c>
      <c r="AI3">
        <v>6.7092192000000006</v>
      </c>
      <c r="AJ3">
        <v>0</v>
      </c>
      <c r="AK3">
        <v>22.51896</v>
      </c>
      <c r="AL3">
        <v>59.209269999999989</v>
      </c>
      <c r="AM3">
        <v>6.9412382247619053</v>
      </c>
      <c r="AN3">
        <v>0</v>
      </c>
      <c r="AO3">
        <v>8.2639872000000008</v>
      </c>
      <c r="AP3">
        <v>2.8130760000000001</v>
      </c>
      <c r="AQ3">
        <v>28.298159999999996</v>
      </c>
      <c r="AR3">
        <v>23.516524800000003</v>
      </c>
      <c r="AS3">
        <v>14.179484159999999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33.971983673954476</v>
      </c>
      <c r="BB3">
        <f>SUM(B3:AZ3)-BA3</f>
        <v>1008.1134380596071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160.78770474834329</v>
      </c>
      <c r="L4">
        <v>126.96981045435996</v>
      </c>
      <c r="M4">
        <v>56.840791629900416</v>
      </c>
      <c r="N4">
        <v>51.877406791528088</v>
      </c>
      <c r="O4">
        <v>73.291756352921524</v>
      </c>
      <c r="P4">
        <v>27.121362967495212</v>
      </c>
      <c r="Q4">
        <v>9.5803294610778451</v>
      </c>
      <c r="R4">
        <v>18.613738208955226</v>
      </c>
      <c r="S4">
        <v>11.593288984263234</v>
      </c>
      <c r="T4">
        <v>0</v>
      </c>
      <c r="U4">
        <v>56.057044410413482</v>
      </c>
      <c r="V4">
        <v>9.1071608288770065</v>
      </c>
      <c r="W4">
        <v>18.927946030223076</v>
      </c>
      <c r="X4">
        <v>64.790690035736802</v>
      </c>
      <c r="Y4">
        <v>0</v>
      </c>
      <c r="Z4">
        <v>5.7568579199999999</v>
      </c>
      <c r="AA4">
        <v>18.736272</v>
      </c>
      <c r="AB4">
        <v>17.352844703999999</v>
      </c>
      <c r="AC4">
        <v>4.2505073279999994</v>
      </c>
      <c r="AD4">
        <v>16.071074640000003</v>
      </c>
      <c r="AE4">
        <v>21.7125353952</v>
      </c>
      <c r="AF4">
        <v>6.1515000000000013</v>
      </c>
      <c r="AG4">
        <v>26.874254879999999</v>
      </c>
      <c r="AH4">
        <v>67.1714676</v>
      </c>
      <c r="AI4">
        <v>6.7092192000000006</v>
      </c>
      <c r="AJ4">
        <v>0</v>
      </c>
      <c r="AK4">
        <v>22.51896</v>
      </c>
      <c r="AL4">
        <v>59.209269999999989</v>
      </c>
      <c r="AM4">
        <v>6.9412382247619053</v>
      </c>
      <c r="AN4">
        <v>0</v>
      </c>
      <c r="AO4">
        <v>8.2639872000000008</v>
      </c>
      <c r="AP4">
        <v>2.8130760000000001</v>
      </c>
      <c r="AQ4">
        <v>28.298159999999996</v>
      </c>
      <c r="AR4">
        <v>23.516524800000003</v>
      </c>
      <c r="AS4">
        <v>14.179484159999999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33.972011213597433</v>
      </c>
      <c r="BB4">
        <f t="shared" ref="BB4:BB67" si="0">SUM(B4:AZ4)-BA4</f>
        <v>1008.1142537424598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160.78770474834329</v>
      </c>
      <c r="L5">
        <v>126.96896723186435</v>
      </c>
      <c r="M5">
        <v>56.840791629900416</v>
      </c>
      <c r="N5">
        <v>51.877406791528088</v>
      </c>
      <c r="O5">
        <v>73.291756352921524</v>
      </c>
      <c r="P5">
        <v>27.121362967495212</v>
      </c>
      <c r="Q5">
        <v>9.5803294610778451</v>
      </c>
      <c r="R5">
        <v>18.613738208955226</v>
      </c>
      <c r="S5">
        <v>11.593288984263234</v>
      </c>
      <c r="T5">
        <v>0</v>
      </c>
      <c r="U5">
        <v>56.057044410413482</v>
      </c>
      <c r="V5">
        <v>9.1071608288770065</v>
      </c>
      <c r="W5">
        <v>18.927946030223076</v>
      </c>
      <c r="X5">
        <v>64.790690035736802</v>
      </c>
      <c r="Y5">
        <v>0</v>
      </c>
      <c r="Z5">
        <v>5.7568579199999999</v>
      </c>
      <c r="AA5">
        <v>18.736272</v>
      </c>
      <c r="AB5">
        <v>17.352844703999999</v>
      </c>
      <c r="AC5">
        <v>8.5010146560000006</v>
      </c>
      <c r="AD5">
        <v>16.071074640000003</v>
      </c>
      <c r="AE5">
        <v>21.7125353952</v>
      </c>
      <c r="AF5">
        <v>6.1515000000000013</v>
      </c>
      <c r="AG5">
        <v>26.874254879999999</v>
      </c>
      <c r="AH5">
        <v>67.1714676</v>
      </c>
      <c r="AI5">
        <v>6.7092192000000006</v>
      </c>
      <c r="AJ5">
        <v>0</v>
      </c>
      <c r="AK5">
        <v>22.51896</v>
      </c>
      <c r="AL5">
        <v>59.209269999999989</v>
      </c>
      <c r="AM5">
        <v>6.9412382247619053</v>
      </c>
      <c r="AN5">
        <v>0</v>
      </c>
      <c r="AO5">
        <v>8.2639872000000008</v>
      </c>
      <c r="AP5">
        <v>2.8130760000000001</v>
      </c>
      <c r="AQ5">
        <v>21.223619999999997</v>
      </c>
      <c r="AR5">
        <v>21.3345792</v>
      </c>
      <c r="AS5">
        <v>14.179484159999999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33.808789293059228</v>
      </c>
      <c r="BB5">
        <f t="shared" si="0"/>
        <v>1003.2706541685023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160.78770474834329</v>
      </c>
      <c r="L6">
        <v>126.96896723186435</v>
      </c>
      <c r="M6">
        <v>56.840791629900416</v>
      </c>
      <c r="N6">
        <v>51.877406791528088</v>
      </c>
      <c r="O6">
        <v>73.291756352921524</v>
      </c>
      <c r="P6">
        <v>27.121362967495212</v>
      </c>
      <c r="Q6">
        <v>9.5803294610778451</v>
      </c>
      <c r="R6">
        <v>18.613738208955226</v>
      </c>
      <c r="S6">
        <v>11.593288984263234</v>
      </c>
      <c r="T6">
        <v>0</v>
      </c>
      <c r="U6">
        <v>56.057044410413482</v>
      </c>
      <c r="V6">
        <v>9.1071608288770065</v>
      </c>
      <c r="W6">
        <v>18.927946030223076</v>
      </c>
      <c r="X6">
        <v>64.790690035736802</v>
      </c>
      <c r="Y6">
        <v>0</v>
      </c>
      <c r="Z6">
        <v>5.7568579199999999</v>
      </c>
      <c r="AA6">
        <v>18.736272</v>
      </c>
      <c r="AB6">
        <v>17.352844703999999</v>
      </c>
      <c r="AC6">
        <v>8.5010146560000006</v>
      </c>
      <c r="AD6">
        <v>16.071074640000003</v>
      </c>
      <c r="AE6">
        <v>21.7125353952</v>
      </c>
      <c r="AF6">
        <v>6.1515000000000013</v>
      </c>
      <c r="AG6">
        <v>26.874254879999999</v>
      </c>
      <c r="AH6">
        <v>67.1714676</v>
      </c>
      <c r="AI6">
        <v>6.7092192000000006</v>
      </c>
      <c r="AJ6">
        <v>0</v>
      </c>
      <c r="AK6">
        <v>22.51896</v>
      </c>
      <c r="AL6">
        <v>59.209269999999989</v>
      </c>
      <c r="AM6">
        <v>6.9412382247619053</v>
      </c>
      <c r="AN6">
        <v>0</v>
      </c>
      <c r="AO6">
        <v>8.2639872000000008</v>
      </c>
      <c r="AP6">
        <v>2.8130760000000001</v>
      </c>
      <c r="AQ6">
        <v>14.149079999999998</v>
      </c>
      <c r="AR6">
        <v>21.3345792</v>
      </c>
      <c r="AS6">
        <v>13.884078240000001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33.568529112589388</v>
      </c>
      <c r="BB6">
        <f t="shared" si="0"/>
        <v>996.1409684289722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160.79073593723919</v>
      </c>
      <c r="L7">
        <v>126.96951871415355</v>
      </c>
      <c r="M7">
        <v>56.840791629900416</v>
      </c>
      <c r="N7">
        <v>51.877406791528088</v>
      </c>
      <c r="O7">
        <v>73.291756352921524</v>
      </c>
      <c r="P7">
        <v>27.121362967495212</v>
      </c>
      <c r="Q7">
        <v>9.5848143796220224</v>
      </c>
      <c r="R7">
        <v>18.620948215035696</v>
      </c>
      <c r="S7">
        <v>11.597180159256801</v>
      </c>
      <c r="T7">
        <v>0</v>
      </c>
      <c r="U7">
        <v>56.057044410413482</v>
      </c>
      <c r="V7">
        <v>9.4124531315320397</v>
      </c>
      <c r="W7">
        <v>19.568902514082229</v>
      </c>
      <c r="X7">
        <v>64.789594284748048</v>
      </c>
      <c r="Y7">
        <v>0</v>
      </c>
      <c r="Z7">
        <v>5.7568579199999999</v>
      </c>
      <c r="AA7">
        <v>18.736272</v>
      </c>
      <c r="AB7">
        <v>17.352844703999999</v>
      </c>
      <c r="AC7">
        <v>8.5010146560000006</v>
      </c>
      <c r="AD7">
        <v>16.071074640000003</v>
      </c>
      <c r="AE7">
        <v>21.7125353952</v>
      </c>
      <c r="AF7">
        <v>6.1515000000000013</v>
      </c>
      <c r="AG7">
        <v>26.874254879999999</v>
      </c>
      <c r="AH7">
        <v>67.1714676</v>
      </c>
      <c r="AI7">
        <v>6.7092192000000006</v>
      </c>
      <c r="AJ7">
        <v>0</v>
      </c>
      <c r="AK7">
        <v>22.51896</v>
      </c>
      <c r="AL7">
        <v>59.209269999999989</v>
      </c>
      <c r="AM7">
        <v>6.9412382247619053</v>
      </c>
      <c r="AN7">
        <v>0</v>
      </c>
      <c r="AO7">
        <v>8.2639872000000008</v>
      </c>
      <c r="AP7">
        <v>5.6824135199999999</v>
      </c>
      <c r="AQ7">
        <v>14.149079999999998</v>
      </c>
      <c r="AR7">
        <v>21.3345792</v>
      </c>
      <c r="AS7">
        <v>14.179484159999999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33.7031366020232</v>
      </c>
      <c r="BB7">
        <f t="shared" si="0"/>
        <v>1000.135426185867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160.79073593723919</v>
      </c>
      <c r="L8">
        <v>126.96973209413284</v>
      </c>
      <c r="M8">
        <v>56.840791629900416</v>
      </c>
      <c r="N8">
        <v>51.877406791528088</v>
      </c>
      <c r="O8">
        <v>73.291756352921524</v>
      </c>
      <c r="P8">
        <v>27.121362967495212</v>
      </c>
      <c r="Q8">
        <v>9.5848143796220224</v>
      </c>
      <c r="R8">
        <v>18.620948215035696</v>
      </c>
      <c r="S8">
        <v>11.597180159256801</v>
      </c>
      <c r="T8">
        <v>0</v>
      </c>
      <c r="U8">
        <v>56.057044410413482</v>
      </c>
      <c r="V8">
        <v>9.1045999999999996</v>
      </c>
      <c r="W8">
        <v>19.564964839572191</v>
      </c>
      <c r="X8">
        <v>64.789594284748048</v>
      </c>
      <c r="Y8">
        <v>0</v>
      </c>
      <c r="Z8">
        <v>5.7568579199999999</v>
      </c>
      <c r="AA8">
        <v>18.736272</v>
      </c>
      <c r="AB8">
        <v>17.352844703999999</v>
      </c>
      <c r="AC8">
        <v>8.5010146560000006</v>
      </c>
      <c r="AD8">
        <v>16.071074640000003</v>
      </c>
      <c r="AE8">
        <v>21.7125353952</v>
      </c>
      <c r="AF8">
        <v>6.1515000000000013</v>
      </c>
      <c r="AG8">
        <v>26.874254879999999</v>
      </c>
      <c r="AH8">
        <v>67.1714676</v>
      </c>
      <c r="AI8">
        <v>6.7092192000000006</v>
      </c>
      <c r="AJ8">
        <v>0</v>
      </c>
      <c r="AK8">
        <v>22.51896</v>
      </c>
      <c r="AL8">
        <v>59.209269999999989</v>
      </c>
      <c r="AM8">
        <v>6.9412382247619053</v>
      </c>
      <c r="AN8">
        <v>0</v>
      </c>
      <c r="AO8">
        <v>8.2639872000000008</v>
      </c>
      <c r="AP8">
        <v>5.6824135199999999</v>
      </c>
      <c r="AQ8">
        <v>14.149079999999998</v>
      </c>
      <c r="AR8">
        <v>21.3345792</v>
      </c>
      <c r="AS8">
        <v>14.179484159999999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33.692979032223128</v>
      </c>
      <c r="BB8">
        <f t="shared" si="0"/>
        <v>999.83400632960434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103.31198038249123</v>
      </c>
      <c r="L9">
        <v>72.000035806976811</v>
      </c>
      <c r="M9">
        <v>56.840791629900416</v>
      </c>
      <c r="N9">
        <v>51.877406791528088</v>
      </c>
      <c r="O9">
        <v>73.291756352921524</v>
      </c>
      <c r="P9">
        <v>27.121362967495212</v>
      </c>
      <c r="Q9">
        <v>9.5848143796220224</v>
      </c>
      <c r="R9">
        <v>18.620948215035696</v>
      </c>
      <c r="S9">
        <v>11.597180159256801</v>
      </c>
      <c r="T9">
        <v>0</v>
      </c>
      <c r="U9">
        <v>56.057044410413482</v>
      </c>
      <c r="V9">
        <v>9.1045999999999996</v>
      </c>
      <c r="W9">
        <v>18.928928685121104</v>
      </c>
      <c r="X9">
        <v>64.789594284748048</v>
      </c>
      <c r="Y9">
        <v>0</v>
      </c>
      <c r="Z9">
        <v>5.7568579199999999</v>
      </c>
      <c r="AA9">
        <v>18.736272</v>
      </c>
      <c r="AB9">
        <v>11.650526640000001</v>
      </c>
      <c r="AC9">
        <v>8.5010146560000006</v>
      </c>
      <c r="AD9">
        <v>16.071074640000003</v>
      </c>
      <c r="AE9">
        <v>21.7125353952</v>
      </c>
      <c r="AF9">
        <v>6.1515000000000013</v>
      </c>
      <c r="AG9">
        <v>26.874254879999999</v>
      </c>
      <c r="AH9">
        <v>67.1714676</v>
      </c>
      <c r="AI9">
        <v>6.7092192000000006</v>
      </c>
      <c r="AJ9">
        <v>0</v>
      </c>
      <c r="AK9">
        <v>22.51896</v>
      </c>
      <c r="AL9">
        <v>59.209269999999989</v>
      </c>
      <c r="AM9">
        <v>6.9412382247619053</v>
      </c>
      <c r="AN9">
        <v>0</v>
      </c>
      <c r="AO9">
        <v>8.2639872000000008</v>
      </c>
      <c r="AP9">
        <v>5.6824135199999999</v>
      </c>
      <c r="AQ9">
        <v>14.149079999999998</v>
      </c>
      <c r="AR9">
        <v>21.3345792</v>
      </c>
      <c r="AS9">
        <v>14.179484159999999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29.820529200909448</v>
      </c>
      <c r="BB9">
        <f t="shared" si="0"/>
        <v>884.91965010056288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90.969357921620428</v>
      </c>
      <c r="L10">
        <v>72.000035806976811</v>
      </c>
      <c r="M10">
        <v>56.840791629900416</v>
      </c>
      <c r="N10">
        <v>51.877406791528088</v>
      </c>
      <c r="O10">
        <v>73.291756352921524</v>
      </c>
      <c r="P10">
        <v>27.121362967495212</v>
      </c>
      <c r="Q10">
        <v>9.5848143796220224</v>
      </c>
      <c r="R10">
        <v>18.620948215035696</v>
      </c>
      <c r="S10">
        <v>11.597180159256801</v>
      </c>
      <c r="T10">
        <v>0</v>
      </c>
      <c r="U10">
        <v>56.057044410413482</v>
      </c>
      <c r="V10">
        <v>0</v>
      </c>
      <c r="W10">
        <v>18.928928685121104</v>
      </c>
      <c r="X10">
        <v>64.789594284748048</v>
      </c>
      <c r="Y10">
        <v>0</v>
      </c>
      <c r="Z10">
        <v>5.7568579199999999</v>
      </c>
      <c r="AA10">
        <v>18.736272</v>
      </c>
      <c r="AB10">
        <v>11.650526640000001</v>
      </c>
      <c r="AC10">
        <v>12.7643852736</v>
      </c>
      <c r="AD10">
        <v>16.071074640000003</v>
      </c>
      <c r="AE10">
        <v>21.7125353952</v>
      </c>
      <c r="AF10">
        <v>6.1515000000000013</v>
      </c>
      <c r="AG10">
        <v>26.874254879999999</v>
      </c>
      <c r="AH10">
        <v>67.1714676</v>
      </c>
      <c r="AI10">
        <v>6.7092192000000006</v>
      </c>
      <c r="AJ10">
        <v>0</v>
      </c>
      <c r="AK10">
        <v>22.51896</v>
      </c>
      <c r="AL10">
        <v>59.209269999999989</v>
      </c>
      <c r="AM10">
        <v>6.9412382247619053</v>
      </c>
      <c r="AN10">
        <v>0</v>
      </c>
      <c r="AO10">
        <v>8.2639872000000008</v>
      </c>
      <c r="AP10">
        <v>5.6824135199999999</v>
      </c>
      <c r="AQ10">
        <v>7.0745400000000007</v>
      </c>
      <c r="AR10">
        <v>21.3345792</v>
      </c>
      <c r="AS10">
        <v>14.179484159999999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29.029706174853146</v>
      </c>
      <c r="BB10">
        <f t="shared" si="0"/>
        <v>861.45208128334843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90.968475999295649</v>
      </c>
      <c r="L11">
        <v>72.212696092600424</v>
      </c>
      <c r="M11">
        <v>56.840791629900416</v>
      </c>
      <c r="N11">
        <v>51.877406791528088</v>
      </c>
      <c r="O11">
        <v>73.291756352921524</v>
      </c>
      <c r="P11">
        <v>27.121362967495212</v>
      </c>
      <c r="Q11">
        <v>9.5848143796220224</v>
      </c>
      <c r="R11">
        <v>18.620948215035696</v>
      </c>
      <c r="S11">
        <v>11.597180159256801</v>
      </c>
      <c r="T11">
        <v>0</v>
      </c>
      <c r="U11">
        <v>56.057044410413482</v>
      </c>
      <c r="V11">
        <v>0</v>
      </c>
      <c r="W11">
        <v>18.927771452420703</v>
      </c>
      <c r="X11">
        <v>64.792226725981038</v>
      </c>
      <c r="Y11">
        <v>0</v>
      </c>
      <c r="Z11">
        <v>5.7568579199999999</v>
      </c>
      <c r="AA11">
        <v>18.736272</v>
      </c>
      <c r="AB11">
        <v>11.650526640000001</v>
      </c>
      <c r="AC11">
        <v>12.7643852736</v>
      </c>
      <c r="AD11">
        <v>16.071074640000003</v>
      </c>
      <c r="AE11">
        <v>21.7125353952</v>
      </c>
      <c r="AF11">
        <v>6.1515000000000013</v>
      </c>
      <c r="AG11">
        <v>26.874254879999999</v>
      </c>
      <c r="AH11">
        <v>67.1714676</v>
      </c>
      <c r="AI11">
        <v>6.7092192000000006</v>
      </c>
      <c r="AJ11">
        <v>0</v>
      </c>
      <c r="AK11">
        <v>22.51896</v>
      </c>
      <c r="AL11">
        <v>59.209269999999989</v>
      </c>
      <c r="AM11">
        <v>6.9412382247619053</v>
      </c>
      <c r="AN11">
        <v>0</v>
      </c>
      <c r="AO11">
        <v>8.2639872000000008</v>
      </c>
      <c r="AP11">
        <v>5.6824135199999999</v>
      </c>
      <c r="AQ11">
        <v>0</v>
      </c>
      <c r="AR11">
        <v>21.3345792</v>
      </c>
      <c r="AS11">
        <v>13.884078240000001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28.796398447214163</v>
      </c>
      <c r="BB11">
        <f t="shared" si="0"/>
        <v>854.52869666281879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90.968299586158324</v>
      </c>
      <c r="L12">
        <v>72.212696092600424</v>
      </c>
      <c r="M12">
        <v>56.840791629900416</v>
      </c>
      <c r="N12">
        <v>51.884517108863761</v>
      </c>
      <c r="O12">
        <v>73.291756352921524</v>
      </c>
      <c r="P12">
        <v>27.121362967495212</v>
      </c>
      <c r="Q12">
        <v>9.5848143796220224</v>
      </c>
      <c r="R12">
        <v>18.620948215035696</v>
      </c>
      <c r="S12">
        <v>11.597180159256801</v>
      </c>
      <c r="T12">
        <v>0</v>
      </c>
      <c r="U12">
        <v>56.057044410413482</v>
      </c>
      <c r="V12">
        <v>0</v>
      </c>
      <c r="W12">
        <v>18.926528941684666</v>
      </c>
      <c r="X12">
        <v>64.790629210689872</v>
      </c>
      <c r="Y12">
        <v>0</v>
      </c>
      <c r="Z12">
        <v>5.7568579199999999</v>
      </c>
      <c r="AA12">
        <v>18.736272</v>
      </c>
      <c r="AB12">
        <v>11.650526640000001</v>
      </c>
      <c r="AC12">
        <v>12.7643852736</v>
      </c>
      <c r="AD12">
        <v>16.071074640000003</v>
      </c>
      <c r="AE12">
        <v>21.7125353952</v>
      </c>
      <c r="AF12">
        <v>6.1515000000000013</v>
      </c>
      <c r="AG12">
        <v>26.874254879999999</v>
      </c>
      <c r="AH12">
        <v>67.1714676</v>
      </c>
      <c r="AI12">
        <v>6.7092192000000006</v>
      </c>
      <c r="AJ12">
        <v>0</v>
      </c>
      <c r="AK12">
        <v>22.51896</v>
      </c>
      <c r="AL12">
        <v>59.209269999999989</v>
      </c>
      <c r="AM12">
        <v>6.9412382247619053</v>
      </c>
      <c r="AN12">
        <v>0</v>
      </c>
      <c r="AO12">
        <v>8.2639872000000008</v>
      </c>
      <c r="AP12">
        <v>5.6824135199999999</v>
      </c>
      <c r="AQ12">
        <v>0</v>
      </c>
      <c r="AR12">
        <v>21.3345792</v>
      </c>
      <c r="AS12">
        <v>13.884078240000001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28.796532148697313</v>
      </c>
      <c r="BB12">
        <f t="shared" si="0"/>
        <v>854.53265683950679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90.968475999295649</v>
      </c>
      <c r="L13">
        <v>72.212696092600424</v>
      </c>
      <c r="M13">
        <v>56.840791629900416</v>
      </c>
      <c r="N13">
        <v>51.884517108863761</v>
      </c>
      <c r="O13">
        <v>73.291756352921524</v>
      </c>
      <c r="P13">
        <v>27.121362967495212</v>
      </c>
      <c r="Q13">
        <v>0</v>
      </c>
      <c r="R13">
        <v>5.5724431604234512</v>
      </c>
      <c r="S13">
        <v>2.9879195571635311</v>
      </c>
      <c r="T13">
        <v>0</v>
      </c>
      <c r="U13">
        <v>56.057044410413482</v>
      </c>
      <c r="V13">
        <v>0</v>
      </c>
      <c r="W13">
        <v>18.97821252699784</v>
      </c>
      <c r="X13">
        <v>64.790629210689872</v>
      </c>
      <c r="Y13">
        <v>0</v>
      </c>
      <c r="Z13">
        <v>5.7568579199999999</v>
      </c>
      <c r="AA13">
        <v>18.736272</v>
      </c>
      <c r="AB13">
        <v>11.650526640000001</v>
      </c>
      <c r="AC13">
        <v>12.7643852736</v>
      </c>
      <c r="AD13">
        <v>16.071074640000003</v>
      </c>
      <c r="AE13">
        <v>21.7125353952</v>
      </c>
      <c r="AF13">
        <v>6.1515000000000013</v>
      </c>
      <c r="AG13">
        <v>26.874254879999999</v>
      </c>
      <c r="AH13">
        <v>67.1714676</v>
      </c>
      <c r="AI13">
        <v>6.7092192000000006</v>
      </c>
      <c r="AJ13">
        <v>0</v>
      </c>
      <c r="AK13">
        <v>22.51896</v>
      </c>
      <c r="AL13">
        <v>59.209269999999989</v>
      </c>
      <c r="AM13">
        <v>6.9412382247619053</v>
      </c>
      <c r="AN13">
        <v>0</v>
      </c>
      <c r="AO13">
        <v>8.2639872000000008</v>
      </c>
      <c r="AP13">
        <v>5.6824135199999999</v>
      </c>
      <c r="AQ13">
        <v>0</v>
      </c>
      <c r="AR13">
        <v>21.3345792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27.783797505996851</v>
      </c>
      <c r="BB13">
        <f t="shared" si="0"/>
        <v>824.47992381793017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90.968299586158324</v>
      </c>
      <c r="L14">
        <v>72.212696092600424</v>
      </c>
      <c r="M14">
        <v>56.840791629900416</v>
      </c>
      <c r="N14">
        <v>51.884517108863761</v>
      </c>
      <c r="O14">
        <v>73.291756352921524</v>
      </c>
      <c r="P14">
        <v>27.121362967495212</v>
      </c>
      <c r="Q14">
        <v>0</v>
      </c>
      <c r="R14">
        <v>5.5724431604234512</v>
      </c>
      <c r="S14">
        <v>2.9879195571635311</v>
      </c>
      <c r="T14">
        <v>0</v>
      </c>
      <c r="U14">
        <v>56.057044410413482</v>
      </c>
      <c r="V14">
        <v>0</v>
      </c>
      <c r="W14">
        <v>18.97821252699784</v>
      </c>
      <c r="X14">
        <v>64.790629210689872</v>
      </c>
      <c r="Y14">
        <v>0</v>
      </c>
      <c r="Z14">
        <v>5.7568579199999999</v>
      </c>
      <c r="AA14">
        <v>18.736272</v>
      </c>
      <c r="AB14">
        <v>11.650526640000001</v>
      </c>
      <c r="AC14">
        <v>12.7643852736</v>
      </c>
      <c r="AD14">
        <v>16.071074640000003</v>
      </c>
      <c r="AE14">
        <v>21.7125353952</v>
      </c>
      <c r="AF14">
        <v>6.1515000000000013</v>
      </c>
      <c r="AG14">
        <v>26.874254879999999</v>
      </c>
      <c r="AH14">
        <v>67.1714676</v>
      </c>
      <c r="AI14">
        <v>6.7092192000000006</v>
      </c>
      <c r="AJ14">
        <v>0</v>
      </c>
      <c r="AK14">
        <v>22.51896</v>
      </c>
      <c r="AL14">
        <v>59.209269999999989</v>
      </c>
      <c r="AM14">
        <v>6.9412382247619053</v>
      </c>
      <c r="AN14">
        <v>0</v>
      </c>
      <c r="AO14">
        <v>8.2639872000000008</v>
      </c>
      <c r="AP14">
        <v>5.6824135199999999</v>
      </c>
      <c r="AQ14">
        <v>0</v>
      </c>
      <c r="AR14">
        <v>21.3345792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27.78379207957331</v>
      </c>
      <c r="BB14">
        <f t="shared" si="0"/>
        <v>824.47975283121639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90.968475999295649</v>
      </c>
      <c r="L15">
        <v>72.212696092600424</v>
      </c>
      <c r="M15">
        <v>56.840791629900416</v>
      </c>
      <c r="N15">
        <v>51.884517108863761</v>
      </c>
      <c r="O15">
        <v>73.291756352921524</v>
      </c>
      <c r="P15">
        <v>27.121362967495212</v>
      </c>
      <c r="Q15">
        <v>0</v>
      </c>
      <c r="R15">
        <v>5.5724431604234512</v>
      </c>
      <c r="S15">
        <v>2.9879195571635311</v>
      </c>
      <c r="T15">
        <v>0</v>
      </c>
      <c r="U15">
        <v>56.057044410413482</v>
      </c>
      <c r="V15">
        <v>0</v>
      </c>
      <c r="W15">
        <v>18.314630872483221</v>
      </c>
      <c r="X15">
        <v>62.679818169304873</v>
      </c>
      <c r="Y15">
        <v>0</v>
      </c>
      <c r="Z15">
        <v>5.7568579199999999</v>
      </c>
      <c r="AA15">
        <v>18.736272</v>
      </c>
      <c r="AB15">
        <v>11.650526640000001</v>
      </c>
      <c r="AC15">
        <v>12.7643852736</v>
      </c>
      <c r="AD15">
        <v>16.071074640000003</v>
      </c>
      <c r="AE15">
        <v>21.7125353952</v>
      </c>
      <c r="AF15">
        <v>6.1515000000000013</v>
      </c>
      <c r="AG15">
        <v>26.874254879999999</v>
      </c>
      <c r="AH15">
        <v>67.1714676</v>
      </c>
      <c r="AI15">
        <v>6.7092192000000006</v>
      </c>
      <c r="AJ15">
        <v>0</v>
      </c>
      <c r="AK15">
        <v>22.51896</v>
      </c>
      <c r="AL15">
        <v>59.209269999999989</v>
      </c>
      <c r="AM15">
        <v>6.9412382247619053</v>
      </c>
      <c r="AN15">
        <v>0</v>
      </c>
      <c r="AO15">
        <v>8.2639872000000008</v>
      </c>
      <c r="AP15">
        <v>5.6824135199999999</v>
      </c>
      <c r="AQ15">
        <v>0</v>
      </c>
      <c r="AR15">
        <v>21.3345792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27.693351982488515</v>
      </c>
      <c r="BB15">
        <f t="shared" si="0"/>
        <v>821.79597664553899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90.968299586158324</v>
      </c>
      <c r="L16">
        <v>72.212696092600424</v>
      </c>
      <c r="M16">
        <v>56.840791629900416</v>
      </c>
      <c r="N16">
        <v>51.884517108863761</v>
      </c>
      <c r="O16">
        <v>73.291756352921524</v>
      </c>
      <c r="P16">
        <v>27.121362967495212</v>
      </c>
      <c r="Q16">
        <v>0</v>
      </c>
      <c r="R16">
        <v>5.5724431604234512</v>
      </c>
      <c r="S16">
        <v>2.9879195571635311</v>
      </c>
      <c r="T16">
        <v>0</v>
      </c>
      <c r="U16">
        <v>56.057044410413482</v>
      </c>
      <c r="V16">
        <v>0</v>
      </c>
      <c r="W16">
        <v>18.314630872483221</v>
      </c>
      <c r="X16">
        <v>62.679818169304873</v>
      </c>
      <c r="Y16">
        <v>0</v>
      </c>
      <c r="Z16">
        <v>5.7568579199999999</v>
      </c>
      <c r="AA16">
        <v>18.736272</v>
      </c>
      <c r="AB16">
        <v>17.352844703999999</v>
      </c>
      <c r="AC16">
        <v>12.7643852736</v>
      </c>
      <c r="AD16">
        <v>16.071074640000003</v>
      </c>
      <c r="AE16">
        <v>21.7125353952</v>
      </c>
      <c r="AF16">
        <v>6.1515000000000013</v>
      </c>
      <c r="AG16">
        <v>26.874254879999999</v>
      </c>
      <c r="AH16">
        <v>67.1714676</v>
      </c>
      <c r="AI16">
        <v>6.7092192000000006</v>
      </c>
      <c r="AJ16">
        <v>0</v>
      </c>
      <c r="AK16">
        <v>22.51896</v>
      </c>
      <c r="AL16">
        <v>59.209269999999989</v>
      </c>
      <c r="AM16">
        <v>6.9412382247619053</v>
      </c>
      <c r="AN16">
        <v>0</v>
      </c>
      <c r="AO16">
        <v>8.2639872000000008</v>
      </c>
      <c r="AP16">
        <v>5.6824135199999999</v>
      </c>
      <c r="AQ16">
        <v>0</v>
      </c>
      <c r="AR16">
        <v>23.516524800000003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27.950373423264971</v>
      </c>
      <c r="BB16">
        <f t="shared" si="0"/>
        <v>829.42304245562514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90.968475999295649</v>
      </c>
      <c r="L17">
        <v>72.212696092600424</v>
      </c>
      <c r="M17">
        <v>56.840791629900416</v>
      </c>
      <c r="N17">
        <v>51.884517108863761</v>
      </c>
      <c r="O17">
        <v>73.291756352921524</v>
      </c>
      <c r="P17">
        <v>27.121362967495212</v>
      </c>
      <c r="Q17">
        <v>0</v>
      </c>
      <c r="R17">
        <v>5.5724431604234512</v>
      </c>
      <c r="S17">
        <v>2.9879195571635311</v>
      </c>
      <c r="T17">
        <v>0</v>
      </c>
      <c r="U17">
        <v>56.057044410413482</v>
      </c>
      <c r="V17">
        <v>0</v>
      </c>
      <c r="W17">
        <v>18.314630872483221</v>
      </c>
      <c r="X17">
        <v>62.679818169304873</v>
      </c>
      <c r="Y17">
        <v>0</v>
      </c>
      <c r="Z17">
        <v>5.7568579199999999</v>
      </c>
      <c r="AA17">
        <v>18.736272</v>
      </c>
      <c r="AB17">
        <v>17.352844703999999</v>
      </c>
      <c r="AC17">
        <v>12.7643852736</v>
      </c>
      <c r="AD17">
        <v>16.071074640000003</v>
      </c>
      <c r="AE17">
        <v>21.7125353952</v>
      </c>
      <c r="AF17">
        <v>6.1515000000000013</v>
      </c>
      <c r="AG17">
        <v>26.874254879999999</v>
      </c>
      <c r="AH17">
        <v>67.1714676</v>
      </c>
      <c r="AI17">
        <v>6.7092192000000006</v>
      </c>
      <c r="AJ17">
        <v>0</v>
      </c>
      <c r="AK17">
        <v>22.51896</v>
      </c>
      <c r="AL17">
        <v>59.209269999999989</v>
      </c>
      <c r="AM17">
        <v>6.9412382247619053</v>
      </c>
      <c r="AN17">
        <v>0</v>
      </c>
      <c r="AO17">
        <v>8.2639872000000008</v>
      </c>
      <c r="AP17">
        <v>5.6824135199999999</v>
      </c>
      <c r="AQ17">
        <v>0</v>
      </c>
      <c r="AR17">
        <v>23.516524800000003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27.950378849688512</v>
      </c>
      <c r="BB17">
        <f t="shared" si="0"/>
        <v>829.42321344233892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90.968299586158324</v>
      </c>
      <c r="L18">
        <v>72.212696092600424</v>
      </c>
      <c r="M18">
        <v>56.840791629900416</v>
      </c>
      <c r="N18">
        <v>51.884517108863761</v>
      </c>
      <c r="O18">
        <v>73.291756352921524</v>
      </c>
      <c r="P18">
        <v>27.121362967495212</v>
      </c>
      <c r="Q18">
        <v>0</v>
      </c>
      <c r="R18">
        <v>5.5724431604234512</v>
      </c>
      <c r="S18">
        <v>2.9879195571635311</v>
      </c>
      <c r="T18">
        <v>0</v>
      </c>
      <c r="U18">
        <v>56.057044410413482</v>
      </c>
      <c r="V18">
        <v>0</v>
      </c>
      <c r="W18">
        <v>18.314630872483221</v>
      </c>
      <c r="X18">
        <v>62.679818169304873</v>
      </c>
      <c r="Y18">
        <v>0</v>
      </c>
      <c r="Z18">
        <v>5.7568579199999999</v>
      </c>
      <c r="AA18">
        <v>18.736272</v>
      </c>
      <c r="AB18">
        <v>17.352844703999999</v>
      </c>
      <c r="AC18">
        <v>12.7643852736</v>
      </c>
      <c r="AD18">
        <v>16.071074640000003</v>
      </c>
      <c r="AE18">
        <v>21.7125353952</v>
      </c>
      <c r="AF18">
        <v>6.1515000000000013</v>
      </c>
      <c r="AG18">
        <v>26.874254879999999</v>
      </c>
      <c r="AH18">
        <v>67.1714676</v>
      </c>
      <c r="AI18">
        <v>6.7092192000000006</v>
      </c>
      <c r="AJ18">
        <v>0</v>
      </c>
      <c r="AK18">
        <v>22.51896</v>
      </c>
      <c r="AL18">
        <v>59.209269999999989</v>
      </c>
      <c r="AM18">
        <v>6.9412382247619053</v>
      </c>
      <c r="AN18">
        <v>0</v>
      </c>
      <c r="AO18">
        <v>8.2639872000000008</v>
      </c>
      <c r="AP18">
        <v>5.6824135199999999</v>
      </c>
      <c r="AQ18">
        <v>0</v>
      </c>
      <c r="AR18">
        <v>23.516524800000003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27.950373423264971</v>
      </c>
      <c r="BB18">
        <f t="shared" si="0"/>
        <v>829.42304245562514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90.969256424581005</v>
      </c>
      <c r="L19">
        <v>72.473121743544311</v>
      </c>
      <c r="M19">
        <v>56.840791629900416</v>
      </c>
      <c r="N19">
        <v>51.884517108863761</v>
      </c>
      <c r="O19">
        <v>73.291756352921524</v>
      </c>
      <c r="P19">
        <v>27.121362967495212</v>
      </c>
      <c r="Q19">
        <v>0</v>
      </c>
      <c r="R19">
        <v>9.7459906075418985</v>
      </c>
      <c r="S19">
        <v>5.9072971907692304</v>
      </c>
      <c r="T19">
        <v>0</v>
      </c>
      <c r="U19">
        <v>56.057044410413482</v>
      </c>
      <c r="V19">
        <v>0</v>
      </c>
      <c r="W19">
        <v>18.314630872483221</v>
      </c>
      <c r="X19">
        <v>62.68058412698413</v>
      </c>
      <c r="Y19">
        <v>0</v>
      </c>
      <c r="Z19">
        <v>5.7568579199999999</v>
      </c>
      <c r="AA19">
        <v>18.736272</v>
      </c>
      <c r="AB19">
        <v>17.352844703999999</v>
      </c>
      <c r="AC19">
        <v>12.7643852736</v>
      </c>
      <c r="AD19">
        <v>16.071074640000003</v>
      </c>
      <c r="AE19">
        <v>21.7125353952</v>
      </c>
      <c r="AF19">
        <v>6.1515000000000013</v>
      </c>
      <c r="AG19">
        <v>26.874254879999999</v>
      </c>
      <c r="AH19">
        <v>67.1714676</v>
      </c>
      <c r="AI19">
        <v>6.7092192000000006</v>
      </c>
      <c r="AJ19">
        <v>0</v>
      </c>
      <c r="AK19">
        <v>22.51896</v>
      </c>
      <c r="AL19">
        <v>59.209269999999989</v>
      </c>
      <c r="AM19">
        <v>6.9412382247619053</v>
      </c>
      <c r="AN19">
        <v>0</v>
      </c>
      <c r="AO19">
        <v>8.2639872000000008</v>
      </c>
      <c r="AP19">
        <v>5.0635368000000005</v>
      </c>
      <c r="AQ19">
        <v>0</v>
      </c>
      <c r="AR19">
        <v>23.516524800000003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28.169973623957546</v>
      </c>
      <c r="BB19">
        <f t="shared" si="0"/>
        <v>835.93963906270255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90.962593435754201</v>
      </c>
      <c r="L20">
        <v>72.473121743544311</v>
      </c>
      <c r="M20">
        <v>56.840791629900416</v>
      </c>
      <c r="N20">
        <v>51.884517108863761</v>
      </c>
      <c r="O20">
        <v>73.291756352921524</v>
      </c>
      <c r="P20">
        <v>27.121362967495212</v>
      </c>
      <c r="Q20">
        <v>0</v>
      </c>
      <c r="R20">
        <v>9.7459906075418985</v>
      </c>
      <c r="S20">
        <v>5.9072971907692304</v>
      </c>
      <c r="T20">
        <v>0</v>
      </c>
      <c r="U20">
        <v>56.057044410413482</v>
      </c>
      <c r="V20">
        <v>0</v>
      </c>
      <c r="W20">
        <v>18.314630872483221</v>
      </c>
      <c r="X20">
        <v>62.68058412698413</v>
      </c>
      <c r="Y20">
        <v>0</v>
      </c>
      <c r="Z20">
        <v>2.8784289599999999</v>
      </c>
      <c r="AA20">
        <v>18.736272</v>
      </c>
      <c r="AB20">
        <v>17.352844703999999</v>
      </c>
      <c r="AC20">
        <v>12.7643852736</v>
      </c>
      <c r="AD20">
        <v>16.071074640000003</v>
      </c>
      <c r="AE20">
        <v>21.7125353952</v>
      </c>
      <c r="AF20">
        <v>6.1515000000000013</v>
      </c>
      <c r="AG20">
        <v>26.874254879999999</v>
      </c>
      <c r="AH20">
        <v>67.1714676</v>
      </c>
      <c r="AI20">
        <v>6.7092192000000006</v>
      </c>
      <c r="AJ20">
        <v>0</v>
      </c>
      <c r="AK20">
        <v>22.51896</v>
      </c>
      <c r="AL20">
        <v>59.209269999999989</v>
      </c>
      <c r="AM20">
        <v>6.9412382247619053</v>
      </c>
      <c r="AN20">
        <v>0</v>
      </c>
      <c r="AO20">
        <v>8.2639872000000008</v>
      </c>
      <c r="AP20">
        <v>5.0635368000000005</v>
      </c>
      <c r="AQ20">
        <v>0</v>
      </c>
      <c r="AR20">
        <v>21.3345792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28.004788323689397</v>
      </c>
      <c r="BB20">
        <f t="shared" si="0"/>
        <v>831.03778681414394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90.969256424581005</v>
      </c>
      <c r="L21">
        <v>72.473121743544311</v>
      </c>
      <c r="M21">
        <v>56.840791629900416</v>
      </c>
      <c r="N21">
        <v>51.884517108863761</v>
      </c>
      <c r="O21">
        <v>73.291756352921524</v>
      </c>
      <c r="P21">
        <v>27.121362967495212</v>
      </c>
      <c r="Q21">
        <v>0</v>
      </c>
      <c r="R21">
        <v>9.7459906075418985</v>
      </c>
      <c r="S21">
        <v>5.9072971907692304</v>
      </c>
      <c r="T21">
        <v>0</v>
      </c>
      <c r="U21">
        <v>56.057044410413482</v>
      </c>
      <c r="V21">
        <v>0</v>
      </c>
      <c r="W21">
        <v>18.314630872483221</v>
      </c>
      <c r="X21">
        <v>62.68058412698413</v>
      </c>
      <c r="Y21">
        <v>0</v>
      </c>
      <c r="Z21">
        <v>2.8784289599999999</v>
      </c>
      <c r="AA21">
        <v>18.736272</v>
      </c>
      <c r="AB21">
        <v>17.352844703999999</v>
      </c>
      <c r="AC21">
        <v>12.7643852736</v>
      </c>
      <c r="AD21">
        <v>16.071074640000003</v>
      </c>
      <c r="AE21">
        <v>21.7125353952</v>
      </c>
      <c r="AF21">
        <v>6.1515000000000013</v>
      </c>
      <c r="AG21">
        <v>26.874254879999999</v>
      </c>
      <c r="AH21">
        <v>67.1714676</v>
      </c>
      <c r="AI21">
        <v>6.7092192000000006</v>
      </c>
      <c r="AJ21">
        <v>0</v>
      </c>
      <c r="AK21">
        <v>22.51896</v>
      </c>
      <c r="AL21">
        <v>59.209269999999989</v>
      </c>
      <c r="AM21">
        <v>6.9412382247619053</v>
      </c>
      <c r="AN21">
        <v>0</v>
      </c>
      <c r="AO21">
        <v>9.0387360000000001</v>
      </c>
      <c r="AP21">
        <v>5.0635368000000005</v>
      </c>
      <c r="AQ21">
        <v>6.1138000000000003</v>
      </c>
      <c r="AR21">
        <v>21.3345792</v>
      </c>
      <c r="AS21">
        <v>14.179484159999999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28.235118883957533</v>
      </c>
      <c r="BB21">
        <f t="shared" si="0"/>
        <v>837.8728215891025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90.962593435754201</v>
      </c>
      <c r="L22">
        <v>72.473121743544311</v>
      </c>
      <c r="M22">
        <v>56.840791629900416</v>
      </c>
      <c r="N22">
        <v>51.884517108863761</v>
      </c>
      <c r="O22">
        <v>73.291756352921524</v>
      </c>
      <c r="P22">
        <v>27.121362967495212</v>
      </c>
      <c r="Q22">
        <v>4.9598382417582414</v>
      </c>
      <c r="R22">
        <v>9.7459906075418985</v>
      </c>
      <c r="S22">
        <v>5.9072971907692304</v>
      </c>
      <c r="T22">
        <v>0</v>
      </c>
      <c r="U22">
        <v>56.057044410413482</v>
      </c>
      <c r="V22">
        <v>0</v>
      </c>
      <c r="W22">
        <v>18.314630872483221</v>
      </c>
      <c r="X22">
        <v>62.68058412698413</v>
      </c>
      <c r="Y22">
        <v>0</v>
      </c>
      <c r="Z22">
        <v>2.8784289599999999</v>
      </c>
      <c r="AA22">
        <v>18.736272</v>
      </c>
      <c r="AB22">
        <v>17.352844703999999</v>
      </c>
      <c r="AC22">
        <v>12.7643852736</v>
      </c>
      <c r="AD22">
        <v>16.071074640000003</v>
      </c>
      <c r="AE22">
        <v>21.7125353952</v>
      </c>
      <c r="AF22">
        <v>6.1515000000000013</v>
      </c>
      <c r="AG22">
        <v>26.874254879999999</v>
      </c>
      <c r="AH22">
        <v>67.1714676</v>
      </c>
      <c r="AI22">
        <v>6.7092192000000006</v>
      </c>
      <c r="AJ22">
        <v>0</v>
      </c>
      <c r="AK22">
        <v>22.51896</v>
      </c>
      <c r="AL22">
        <v>59.209269999999989</v>
      </c>
      <c r="AM22">
        <v>6.9412382247619053</v>
      </c>
      <c r="AN22">
        <v>0</v>
      </c>
      <c r="AO22">
        <v>9.0387360000000001</v>
      </c>
      <c r="AP22">
        <v>5.0635368000000005</v>
      </c>
      <c r="AQ22">
        <v>6.9871999999999996</v>
      </c>
      <c r="AR22">
        <v>21.3345792</v>
      </c>
      <c r="AS22">
        <v>14.179484159999999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28.425064885139946</v>
      </c>
      <c r="BB22">
        <f t="shared" si="0"/>
        <v>843.50945084085163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90.9623266887764</v>
      </c>
      <c r="L23">
        <v>72.492682224506439</v>
      </c>
      <c r="M23">
        <v>56.840791629900416</v>
      </c>
      <c r="N23">
        <v>51.884517108863761</v>
      </c>
      <c r="O23">
        <v>73.291756352921524</v>
      </c>
      <c r="P23">
        <v>27.121362967495212</v>
      </c>
      <c r="Q23">
        <v>4.9630013186813189</v>
      </c>
      <c r="R23">
        <v>9.9849992836363626</v>
      </c>
      <c r="S23">
        <v>6.1052078268945023</v>
      </c>
      <c r="T23">
        <v>0</v>
      </c>
      <c r="U23">
        <v>56.057044410413482</v>
      </c>
      <c r="V23">
        <v>0</v>
      </c>
      <c r="W23">
        <v>18.314630872483221</v>
      </c>
      <c r="X23">
        <v>62.68058412698413</v>
      </c>
      <c r="Y23">
        <v>0</v>
      </c>
      <c r="Z23">
        <v>2.8784289599999999</v>
      </c>
      <c r="AA23">
        <v>18.736272</v>
      </c>
      <c r="AB23">
        <v>17.352844703999999</v>
      </c>
      <c r="AC23">
        <v>12.7643852736</v>
      </c>
      <c r="AD23">
        <v>16.071074640000003</v>
      </c>
      <c r="AE23">
        <v>21.7125353952</v>
      </c>
      <c r="AF23">
        <v>6.1515000000000013</v>
      </c>
      <c r="AG23">
        <v>26.874254879999999</v>
      </c>
      <c r="AH23">
        <v>67.1714676</v>
      </c>
      <c r="AI23">
        <v>6.7092192000000006</v>
      </c>
      <c r="AJ23">
        <v>0</v>
      </c>
      <c r="AK23">
        <v>22.51896</v>
      </c>
      <c r="AL23">
        <v>59.209269999999989</v>
      </c>
      <c r="AM23">
        <v>6.9412382247619053</v>
      </c>
      <c r="AN23">
        <v>0</v>
      </c>
      <c r="AO23">
        <v>9.0387360000000001</v>
      </c>
      <c r="AP23">
        <v>5.0635368000000005</v>
      </c>
      <c r="AQ23">
        <v>12.227600000000001</v>
      </c>
      <c r="AR23">
        <v>21.3345792</v>
      </c>
      <c r="AS23">
        <v>14.179484159999999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28.610877373789549</v>
      </c>
      <c r="BB23">
        <f t="shared" si="0"/>
        <v>849.0234144753291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90.963618329405605</v>
      </c>
      <c r="L24">
        <v>72.492682224506439</v>
      </c>
      <c r="M24">
        <v>56.840791629900416</v>
      </c>
      <c r="N24">
        <v>51.884517108863761</v>
      </c>
      <c r="O24">
        <v>73.291756352921524</v>
      </c>
      <c r="P24">
        <v>27.121362967495212</v>
      </c>
      <c r="Q24">
        <v>4.9630013186813189</v>
      </c>
      <c r="R24">
        <v>9.9849992836363626</v>
      </c>
      <c r="S24">
        <v>6.1052078268945023</v>
      </c>
      <c r="T24">
        <v>0</v>
      </c>
      <c r="U24">
        <v>56.057044410413482</v>
      </c>
      <c r="V24">
        <v>0</v>
      </c>
      <c r="W24">
        <v>18.314630872483221</v>
      </c>
      <c r="X24">
        <v>62.68058412698413</v>
      </c>
      <c r="Y24">
        <v>0</v>
      </c>
      <c r="Z24">
        <v>5.7568579199999999</v>
      </c>
      <c r="AA24">
        <v>18.736272</v>
      </c>
      <c r="AB24">
        <v>17.352844703999999</v>
      </c>
      <c r="AC24">
        <v>12.7643852736</v>
      </c>
      <c r="AD24">
        <v>16.071074640000003</v>
      </c>
      <c r="AE24">
        <v>21.7125353952</v>
      </c>
      <c r="AF24">
        <v>6.1515000000000013</v>
      </c>
      <c r="AG24">
        <v>26.874254879999999</v>
      </c>
      <c r="AH24">
        <v>67.1714676</v>
      </c>
      <c r="AI24">
        <v>6.7092192000000006</v>
      </c>
      <c r="AJ24">
        <v>0</v>
      </c>
      <c r="AK24">
        <v>22.51896</v>
      </c>
      <c r="AL24">
        <v>59.209269999999989</v>
      </c>
      <c r="AM24">
        <v>6.9412382247619053</v>
      </c>
      <c r="AN24">
        <v>0</v>
      </c>
      <c r="AO24">
        <v>9.0387360000000001</v>
      </c>
      <c r="AP24">
        <v>5.0635368000000005</v>
      </c>
      <c r="AQ24">
        <v>14.149079999999998</v>
      </c>
      <c r="AR24">
        <v>21.3345792</v>
      </c>
      <c r="AS24">
        <v>14.179484159999999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28.767396544960953</v>
      </c>
      <c r="BB24">
        <f t="shared" si="0"/>
        <v>853.66809590478692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90.9623266887764</v>
      </c>
      <c r="L25">
        <v>72.473121743544311</v>
      </c>
      <c r="M25">
        <v>56.840791629900416</v>
      </c>
      <c r="N25">
        <v>51.884517108863761</v>
      </c>
      <c r="O25">
        <v>73.291756352921524</v>
      </c>
      <c r="P25">
        <v>27.121362967495212</v>
      </c>
      <c r="Q25">
        <v>4.9598382417582414</v>
      </c>
      <c r="R25">
        <v>9.9657907358834237</v>
      </c>
      <c r="S25">
        <v>6.0981002978406549</v>
      </c>
      <c r="T25">
        <v>0</v>
      </c>
      <c r="U25">
        <v>56.057044410413482</v>
      </c>
      <c r="V25">
        <v>0</v>
      </c>
      <c r="W25">
        <v>5.0035480464625124</v>
      </c>
      <c r="X25">
        <v>14.998966301426504</v>
      </c>
      <c r="Y25">
        <v>0</v>
      </c>
      <c r="Z25">
        <v>8.6352868800000007</v>
      </c>
      <c r="AA25">
        <v>18.736272</v>
      </c>
      <c r="AB25">
        <v>17.352844703999999</v>
      </c>
      <c r="AC25">
        <v>12.7643852736</v>
      </c>
      <c r="AD25">
        <v>16.071074640000003</v>
      </c>
      <c r="AE25">
        <v>21.7125353952</v>
      </c>
      <c r="AF25">
        <v>6.1515000000000013</v>
      </c>
      <c r="AG25">
        <v>26.874254879999999</v>
      </c>
      <c r="AH25">
        <v>67.1714676</v>
      </c>
      <c r="AI25">
        <v>6.7092192000000006</v>
      </c>
      <c r="AJ25">
        <v>0</v>
      </c>
      <c r="AK25">
        <v>22.51896</v>
      </c>
      <c r="AL25">
        <v>59.209269999999989</v>
      </c>
      <c r="AM25">
        <v>6.9412382247619053</v>
      </c>
      <c r="AN25">
        <v>0</v>
      </c>
      <c r="AO25">
        <v>9.0387360000000001</v>
      </c>
      <c r="AP25">
        <v>5.0635368000000005</v>
      </c>
      <c r="AQ25">
        <v>21.223619999999997</v>
      </c>
      <c r="AR25">
        <v>21.3345792</v>
      </c>
      <c r="AS25">
        <v>14.179484159999999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27.101860613221319</v>
      </c>
      <c r="BB25">
        <f t="shared" si="0"/>
        <v>804.24356886962698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90.964991460752643</v>
      </c>
      <c r="L26">
        <v>72.473121743544311</v>
      </c>
      <c r="M26">
        <v>56.840791629900416</v>
      </c>
      <c r="N26">
        <v>51.884517108863761</v>
      </c>
      <c r="O26">
        <v>73.291756352921524</v>
      </c>
      <c r="P26">
        <v>27.121362967495212</v>
      </c>
      <c r="Q26">
        <v>4.9598382417582414</v>
      </c>
      <c r="R26">
        <v>9.9657907358834237</v>
      </c>
      <c r="S26">
        <v>6.0981002978406549</v>
      </c>
      <c r="T26">
        <v>0</v>
      </c>
      <c r="U26">
        <v>56.057044410413482</v>
      </c>
      <c r="V26">
        <v>0</v>
      </c>
      <c r="W26">
        <v>5.0035480464625124</v>
      </c>
      <c r="X26">
        <v>14.998966301426504</v>
      </c>
      <c r="Y26">
        <v>0</v>
      </c>
      <c r="Z26">
        <v>8.6352868800000007</v>
      </c>
      <c r="AA26">
        <v>18.736272</v>
      </c>
      <c r="AB26">
        <v>17.352844703999999</v>
      </c>
      <c r="AC26">
        <v>12.7643852736</v>
      </c>
      <c r="AD26">
        <v>16.071074640000003</v>
      </c>
      <c r="AE26">
        <v>21.7125353952</v>
      </c>
      <c r="AF26">
        <v>6.1515000000000013</v>
      </c>
      <c r="AG26">
        <v>26.874254879999999</v>
      </c>
      <c r="AH26">
        <v>67.1714676</v>
      </c>
      <c r="AI26">
        <v>6.7092192000000006</v>
      </c>
      <c r="AJ26">
        <v>0</v>
      </c>
      <c r="AK26">
        <v>22.51896</v>
      </c>
      <c r="AL26">
        <v>59.209269999999989</v>
      </c>
      <c r="AM26">
        <v>6.9412382247619053</v>
      </c>
      <c r="AN26">
        <v>0</v>
      </c>
      <c r="AO26">
        <v>9.0387360000000001</v>
      </c>
      <c r="AP26">
        <v>5.0635368000000005</v>
      </c>
      <c r="AQ26">
        <v>28.298159999999996</v>
      </c>
      <c r="AR26">
        <v>21.3345792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27.327030269347325</v>
      </c>
      <c r="BB26">
        <f t="shared" si="0"/>
        <v>810.92545043907728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90.968781556195964</v>
      </c>
      <c r="L27">
        <v>72.492682224506439</v>
      </c>
      <c r="M27">
        <v>56.840791629900416</v>
      </c>
      <c r="N27">
        <v>51.884517108863761</v>
      </c>
      <c r="O27">
        <v>73.291756352921524</v>
      </c>
      <c r="P27">
        <v>27.121362967495212</v>
      </c>
      <c r="Q27">
        <v>4.9630013186813189</v>
      </c>
      <c r="R27">
        <v>10.036996436906378</v>
      </c>
      <c r="S27">
        <v>5.9211917323619634</v>
      </c>
      <c r="T27">
        <v>0</v>
      </c>
      <c r="U27">
        <v>56.057044410413482</v>
      </c>
      <c r="V27">
        <v>0</v>
      </c>
      <c r="W27">
        <v>5.0026301265822779</v>
      </c>
      <c r="X27">
        <v>14.998447454000855</v>
      </c>
      <c r="Y27">
        <v>0</v>
      </c>
      <c r="Z27">
        <v>8.6352868800000007</v>
      </c>
      <c r="AA27">
        <v>18.736272</v>
      </c>
      <c r="AB27">
        <v>17.352844703999999</v>
      </c>
      <c r="AC27">
        <v>12.7643852736</v>
      </c>
      <c r="AD27">
        <v>16.071074640000003</v>
      </c>
      <c r="AE27">
        <v>21.7125353952</v>
      </c>
      <c r="AF27">
        <v>6.1515000000000013</v>
      </c>
      <c r="AG27">
        <v>26.874254879999999</v>
      </c>
      <c r="AH27">
        <v>67.1714676</v>
      </c>
      <c r="AI27">
        <v>8.1069732000000005</v>
      </c>
      <c r="AJ27">
        <v>0</v>
      </c>
      <c r="AK27">
        <v>22.51896</v>
      </c>
      <c r="AL27">
        <v>62.416800000000002</v>
      </c>
      <c r="AM27">
        <v>6.9412382247619053</v>
      </c>
      <c r="AN27">
        <v>0</v>
      </c>
      <c r="AO27">
        <v>9.0387360000000001</v>
      </c>
      <c r="AP27">
        <v>4.7822292000000006</v>
      </c>
      <c r="AQ27">
        <v>28.298159999999996</v>
      </c>
      <c r="AR27">
        <v>21.3345792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27.465363193668942</v>
      </c>
      <c r="BB27">
        <f t="shared" si="0"/>
        <v>815.03046793632257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90.962038808837647</v>
      </c>
      <c r="L28">
        <v>72.492682224506439</v>
      </c>
      <c r="M28">
        <v>56.840791629900416</v>
      </c>
      <c r="N28">
        <v>51.884517108863761</v>
      </c>
      <c r="O28">
        <v>73.291756352921524</v>
      </c>
      <c r="P28">
        <v>27.121362967495212</v>
      </c>
      <c r="Q28">
        <v>4.9630013186813189</v>
      </c>
      <c r="R28">
        <v>10.036996436906378</v>
      </c>
      <c r="S28">
        <v>5.9211917323619634</v>
      </c>
      <c r="T28">
        <v>0</v>
      </c>
      <c r="U28">
        <v>56.057044410413482</v>
      </c>
      <c r="V28">
        <v>0</v>
      </c>
      <c r="W28">
        <v>5.0026301265822779</v>
      </c>
      <c r="X28">
        <v>14.998447454000855</v>
      </c>
      <c r="Y28">
        <v>0</v>
      </c>
      <c r="Z28">
        <v>8.6352868800000007</v>
      </c>
      <c r="AA28">
        <v>18.736272</v>
      </c>
      <c r="AB28">
        <v>17.352844703999999</v>
      </c>
      <c r="AC28">
        <v>12.7643852736</v>
      </c>
      <c r="AD28">
        <v>16.071074640000003</v>
      </c>
      <c r="AE28">
        <v>21.7125353952</v>
      </c>
      <c r="AF28">
        <v>6.1515000000000013</v>
      </c>
      <c r="AG28">
        <v>26.874254879999999</v>
      </c>
      <c r="AH28">
        <v>67.1714676</v>
      </c>
      <c r="AI28">
        <v>8.1069732000000005</v>
      </c>
      <c r="AJ28">
        <v>0</v>
      </c>
      <c r="AK28">
        <v>22.51896</v>
      </c>
      <c r="AL28">
        <v>62.416800000000002</v>
      </c>
      <c r="AM28">
        <v>6.9412382247619053</v>
      </c>
      <c r="AN28">
        <v>0</v>
      </c>
      <c r="AO28">
        <v>9.0387360000000001</v>
      </c>
      <c r="AP28">
        <v>4.7822292000000006</v>
      </c>
      <c r="AQ28">
        <v>28.298159999999996</v>
      </c>
      <c r="AR28">
        <v>21.3345792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27.465143405004191</v>
      </c>
      <c r="BB28">
        <f t="shared" si="0"/>
        <v>815.02394497762918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90.968781556195964</v>
      </c>
      <c r="L29">
        <v>72.33895734066121</v>
      </c>
      <c r="M29">
        <v>56.840791629900416</v>
      </c>
      <c r="N29">
        <v>51.884517108863761</v>
      </c>
      <c r="O29">
        <v>73.291756352921524</v>
      </c>
      <c r="P29">
        <v>27.121362967495212</v>
      </c>
      <c r="Q29">
        <v>4.9598382417582414</v>
      </c>
      <c r="R29">
        <v>10.018047112822838</v>
      </c>
      <c r="S29">
        <v>5.9072971907692304</v>
      </c>
      <c r="T29">
        <v>0</v>
      </c>
      <c r="U29">
        <v>56.057044410413482</v>
      </c>
      <c r="V29">
        <v>0</v>
      </c>
      <c r="W29">
        <v>5.0026301265822779</v>
      </c>
      <c r="X29">
        <v>14.998447454000855</v>
      </c>
      <c r="Y29">
        <v>0</v>
      </c>
      <c r="Z29">
        <v>8.6352868800000007</v>
      </c>
      <c r="AA29">
        <v>18.736272</v>
      </c>
      <c r="AB29">
        <v>17.352844703999999</v>
      </c>
      <c r="AC29">
        <v>12.7643852736</v>
      </c>
      <c r="AD29">
        <v>16.071074640000003</v>
      </c>
      <c r="AE29">
        <v>21.7125353952</v>
      </c>
      <c r="AF29">
        <v>6.1515000000000013</v>
      </c>
      <c r="AG29">
        <v>26.874254879999999</v>
      </c>
      <c r="AH29">
        <v>67.1714676</v>
      </c>
      <c r="AI29">
        <v>8.9456255999999996</v>
      </c>
      <c r="AJ29">
        <v>0</v>
      </c>
      <c r="AK29">
        <v>22.51896</v>
      </c>
      <c r="AL29">
        <v>62.416800000000002</v>
      </c>
      <c r="AM29">
        <v>6.9412382247619053</v>
      </c>
      <c r="AN29">
        <v>0</v>
      </c>
      <c r="AO29">
        <v>9.0387360000000001</v>
      </c>
      <c r="AP29">
        <v>4.7822292000000006</v>
      </c>
      <c r="AQ29">
        <v>21.223619999999997</v>
      </c>
      <c r="AR29">
        <v>21.3345792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27.255888700819291</v>
      </c>
      <c r="BB29">
        <f t="shared" si="0"/>
        <v>808.81432300272775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90.962038808837647</v>
      </c>
      <c r="L30">
        <v>72.33895734066121</v>
      </c>
      <c r="M30">
        <v>56.840791629900416</v>
      </c>
      <c r="N30">
        <v>51.884517108863761</v>
      </c>
      <c r="O30">
        <v>73.291756352921524</v>
      </c>
      <c r="P30">
        <v>27.121362967495212</v>
      </c>
      <c r="Q30">
        <v>4.9598382417582414</v>
      </c>
      <c r="R30">
        <v>10.018047112822838</v>
      </c>
      <c r="S30">
        <v>5.9072971907692304</v>
      </c>
      <c r="T30">
        <v>0</v>
      </c>
      <c r="U30">
        <v>56.057044410413482</v>
      </c>
      <c r="V30">
        <v>0</v>
      </c>
      <c r="W30">
        <v>5.0026301265822779</v>
      </c>
      <c r="X30">
        <v>14.998447454000855</v>
      </c>
      <c r="Y30">
        <v>0</v>
      </c>
      <c r="Z30">
        <v>5.7568579199999999</v>
      </c>
      <c r="AA30">
        <v>18.736272</v>
      </c>
      <c r="AB30">
        <v>17.352844703999999</v>
      </c>
      <c r="AC30">
        <v>12.7643852736</v>
      </c>
      <c r="AD30">
        <v>16.071074640000003</v>
      </c>
      <c r="AE30">
        <v>21.7125353952</v>
      </c>
      <c r="AF30">
        <v>6.1515000000000013</v>
      </c>
      <c r="AG30">
        <v>26.874254879999999</v>
      </c>
      <c r="AH30">
        <v>67.1714676</v>
      </c>
      <c r="AI30">
        <v>29.073283200000002</v>
      </c>
      <c r="AJ30">
        <v>0</v>
      </c>
      <c r="AK30">
        <v>22.51896</v>
      </c>
      <c r="AL30">
        <v>62.416800000000002</v>
      </c>
      <c r="AM30">
        <v>6.9412382247619053</v>
      </c>
      <c r="AN30">
        <v>0</v>
      </c>
      <c r="AO30">
        <v>9.0387360000000001</v>
      </c>
      <c r="AP30">
        <v>4.7822292000000006</v>
      </c>
      <c r="AQ30">
        <v>14.149079999999998</v>
      </c>
      <c r="AR30">
        <v>21.3345792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27.587363519684708</v>
      </c>
      <c r="BB30">
        <f t="shared" si="0"/>
        <v>818.65079407650398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90.968781556195964</v>
      </c>
      <c r="L31">
        <v>72.349555771851215</v>
      </c>
      <c r="M31">
        <v>56.840791629900416</v>
      </c>
      <c r="N31">
        <v>51.884517108863761</v>
      </c>
      <c r="O31">
        <v>73.291756352921524</v>
      </c>
      <c r="P31">
        <v>27.121362967495212</v>
      </c>
      <c r="Q31">
        <v>4.9630013186813189</v>
      </c>
      <c r="R31">
        <v>9.7663501672862427</v>
      </c>
      <c r="S31">
        <v>5.9211917323619634</v>
      </c>
      <c r="T31">
        <v>0</v>
      </c>
      <c r="U31">
        <v>56.057044410413482</v>
      </c>
      <c r="V31">
        <v>0</v>
      </c>
      <c r="W31">
        <v>5.0026301265822779</v>
      </c>
      <c r="X31">
        <v>14.998447454000855</v>
      </c>
      <c r="Y31">
        <v>0</v>
      </c>
      <c r="Z31">
        <v>5.7568579199999999</v>
      </c>
      <c r="AA31">
        <v>18.736272</v>
      </c>
      <c r="AB31">
        <v>17.352844703999999</v>
      </c>
      <c r="AC31">
        <v>12.7643852736</v>
      </c>
      <c r="AD31">
        <v>16.071074640000003</v>
      </c>
      <c r="AE31">
        <v>21.7125353952</v>
      </c>
      <c r="AF31">
        <v>6.1515000000000013</v>
      </c>
      <c r="AG31">
        <v>26.874254879999999</v>
      </c>
      <c r="AH31">
        <v>67.1714676</v>
      </c>
      <c r="AI31">
        <v>29.073283200000002</v>
      </c>
      <c r="AJ31">
        <v>0</v>
      </c>
      <c r="AK31">
        <v>22.51896</v>
      </c>
      <c r="AL31">
        <v>62.416800000000002</v>
      </c>
      <c r="AM31">
        <v>6.9412382247619053</v>
      </c>
      <c r="AN31">
        <v>0</v>
      </c>
      <c r="AO31">
        <v>9.0387360000000001</v>
      </c>
      <c r="AP31">
        <v>4.7822292000000006</v>
      </c>
      <c r="AQ31">
        <v>7.0745400000000007</v>
      </c>
      <c r="AR31">
        <v>21.3345792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27.349649862044188</v>
      </c>
      <c r="BB31">
        <f t="shared" si="0"/>
        <v>811.59666958567198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90.962038808837647</v>
      </c>
      <c r="L32">
        <v>72.349555771851215</v>
      </c>
      <c r="M32">
        <v>56.840791629900416</v>
      </c>
      <c r="N32">
        <v>51.884517108863761</v>
      </c>
      <c r="O32">
        <v>73.291756352921524</v>
      </c>
      <c r="P32">
        <v>27.121362967495212</v>
      </c>
      <c r="Q32">
        <v>4.9630013186813189</v>
      </c>
      <c r="R32">
        <v>9.7663501672862427</v>
      </c>
      <c r="S32">
        <v>5.9211917323619634</v>
      </c>
      <c r="T32">
        <v>0</v>
      </c>
      <c r="U32">
        <v>56.057044410413482</v>
      </c>
      <c r="V32">
        <v>0</v>
      </c>
      <c r="W32">
        <v>5.0026301265822779</v>
      </c>
      <c r="X32">
        <v>14.998447454000855</v>
      </c>
      <c r="Y32">
        <v>0</v>
      </c>
      <c r="Z32">
        <v>2.8784289599999999</v>
      </c>
      <c r="AA32">
        <v>18.736272</v>
      </c>
      <c r="AB32">
        <v>17.352844703999999</v>
      </c>
      <c r="AC32">
        <v>12.7643852736</v>
      </c>
      <c r="AD32">
        <v>16.071074640000003</v>
      </c>
      <c r="AE32">
        <v>21.7125353952</v>
      </c>
      <c r="AF32">
        <v>6.1515000000000013</v>
      </c>
      <c r="AG32">
        <v>26.874254879999999</v>
      </c>
      <c r="AH32">
        <v>67.1714676</v>
      </c>
      <c r="AI32">
        <v>29.073283200000002</v>
      </c>
      <c r="AJ32">
        <v>0</v>
      </c>
      <c r="AK32">
        <v>22.51896</v>
      </c>
      <c r="AL32">
        <v>62.416800000000002</v>
      </c>
      <c r="AM32">
        <v>6.9412382247619053</v>
      </c>
      <c r="AN32">
        <v>0</v>
      </c>
      <c r="AO32">
        <v>9.0387360000000001</v>
      </c>
      <c r="AP32">
        <v>4.7822292000000006</v>
      </c>
      <c r="AQ32">
        <v>0</v>
      </c>
      <c r="AR32">
        <v>21.3345792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27.02496295530959</v>
      </c>
      <c r="BB32">
        <f t="shared" si="0"/>
        <v>801.96164478504841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90.968781556195964</v>
      </c>
      <c r="L33">
        <v>72.349555771851215</v>
      </c>
      <c r="M33">
        <v>56.840791629900416</v>
      </c>
      <c r="N33">
        <v>51.884517108863761</v>
      </c>
      <c r="O33">
        <v>73.291756352921524</v>
      </c>
      <c r="P33">
        <v>27.121362967495212</v>
      </c>
      <c r="Q33">
        <v>4.2472858557692312</v>
      </c>
      <c r="R33">
        <v>9.7663501672862427</v>
      </c>
      <c r="S33">
        <v>5.9211917323619634</v>
      </c>
      <c r="T33">
        <v>0</v>
      </c>
      <c r="U33">
        <v>56.057044410413482</v>
      </c>
      <c r="V33">
        <v>0</v>
      </c>
      <c r="W33">
        <v>5.1163262658227842</v>
      </c>
      <c r="X33">
        <v>14.998447454000855</v>
      </c>
      <c r="Y33">
        <v>0</v>
      </c>
      <c r="Z33">
        <v>2.8784289599999999</v>
      </c>
      <c r="AA33">
        <v>18.736272</v>
      </c>
      <c r="AB33">
        <v>17.352844703999999</v>
      </c>
      <c r="AC33">
        <v>12.7643852736</v>
      </c>
      <c r="AD33">
        <v>16.071074640000003</v>
      </c>
      <c r="AE33">
        <v>21.7125353952</v>
      </c>
      <c r="AF33">
        <v>6.1515000000000013</v>
      </c>
      <c r="AG33">
        <v>26.874254879999999</v>
      </c>
      <c r="AH33">
        <v>67.1714676</v>
      </c>
      <c r="AI33">
        <v>29.073283200000002</v>
      </c>
      <c r="AJ33">
        <v>0</v>
      </c>
      <c r="AK33">
        <v>22.51896</v>
      </c>
      <c r="AL33">
        <v>59.209269999999989</v>
      </c>
      <c r="AM33">
        <v>6.9412382247619053</v>
      </c>
      <c r="AN33">
        <v>0</v>
      </c>
      <c r="AO33">
        <v>9.0387360000000001</v>
      </c>
      <c r="AP33">
        <v>3.6569988000000002</v>
      </c>
      <c r="AQ33">
        <v>0</v>
      </c>
      <c r="AR33">
        <v>21.3345792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26.864309149984138</v>
      </c>
      <c r="BB33">
        <f t="shared" si="0"/>
        <v>797.19426161406057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90.962038808837647</v>
      </c>
      <c r="L34">
        <v>72.349555771851215</v>
      </c>
      <c r="M34">
        <v>56.840791629900416</v>
      </c>
      <c r="N34">
        <v>51.884517108863761</v>
      </c>
      <c r="O34">
        <v>73.291756352921524</v>
      </c>
      <c r="P34">
        <v>27.121362967495212</v>
      </c>
      <c r="Q34">
        <v>4.2472858557692312</v>
      </c>
      <c r="R34">
        <v>9.7663501672862427</v>
      </c>
      <c r="S34">
        <v>5.9211917323619634</v>
      </c>
      <c r="T34">
        <v>0</v>
      </c>
      <c r="U34">
        <v>56.057044410413482</v>
      </c>
      <c r="V34">
        <v>0</v>
      </c>
      <c r="W34">
        <v>5.1163262658227842</v>
      </c>
      <c r="X34">
        <v>14.998447454000855</v>
      </c>
      <c r="Y34">
        <v>0</v>
      </c>
      <c r="Z34">
        <v>2.8784289599999999</v>
      </c>
      <c r="AA34">
        <v>18.736272</v>
      </c>
      <c r="AB34">
        <v>17.352844703999999</v>
      </c>
      <c r="AC34">
        <v>12.7643852736</v>
      </c>
      <c r="AD34">
        <v>16.071074640000003</v>
      </c>
      <c r="AE34">
        <v>21.7125353952</v>
      </c>
      <c r="AF34">
        <v>6.1515000000000013</v>
      </c>
      <c r="AG34">
        <v>26.874254879999999</v>
      </c>
      <c r="AH34">
        <v>67.1714676</v>
      </c>
      <c r="AI34">
        <v>29.073283200000002</v>
      </c>
      <c r="AJ34">
        <v>0</v>
      </c>
      <c r="AK34">
        <v>22.51896</v>
      </c>
      <c r="AL34">
        <v>59.209269999999989</v>
      </c>
      <c r="AM34">
        <v>6.9412382247619053</v>
      </c>
      <c r="AN34">
        <v>0</v>
      </c>
      <c r="AO34">
        <v>9.0387360000000001</v>
      </c>
      <c r="AP34">
        <v>2.5317684000000003</v>
      </c>
      <c r="AQ34">
        <v>0</v>
      </c>
      <c r="AR34">
        <v>21.3345792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26.827406938119388</v>
      </c>
      <c r="BB34">
        <f t="shared" si="0"/>
        <v>796.09919067856708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90.968781556195964</v>
      </c>
      <c r="L35">
        <v>72.349555771851215</v>
      </c>
      <c r="M35">
        <v>56.840791629900416</v>
      </c>
      <c r="N35">
        <v>51.884517108863761</v>
      </c>
      <c r="O35">
        <v>73.291756352921524</v>
      </c>
      <c r="P35">
        <v>27.121362967495212</v>
      </c>
      <c r="Q35">
        <v>0</v>
      </c>
      <c r="R35">
        <v>9.7663501672862427</v>
      </c>
      <c r="S35">
        <v>5.9211917323619634</v>
      </c>
      <c r="T35">
        <v>0</v>
      </c>
      <c r="U35">
        <v>56.057044410413482</v>
      </c>
      <c r="V35">
        <v>0</v>
      </c>
      <c r="W35">
        <v>5.1163262658227842</v>
      </c>
      <c r="X35">
        <v>14.998447454000855</v>
      </c>
      <c r="Y35">
        <v>0</v>
      </c>
      <c r="Z35">
        <v>5.7974399999999999</v>
      </c>
      <c r="AA35">
        <v>18.736272</v>
      </c>
      <c r="AB35">
        <v>17.352844703999999</v>
      </c>
      <c r="AC35">
        <v>12.7643852736</v>
      </c>
      <c r="AD35">
        <v>16.071074640000003</v>
      </c>
      <c r="AE35">
        <v>21.7125353952</v>
      </c>
      <c r="AF35">
        <v>6.1515000000000013</v>
      </c>
      <c r="AG35">
        <v>26.874254879999999</v>
      </c>
      <c r="AH35">
        <v>67.1714676</v>
      </c>
      <c r="AI35">
        <v>29.073283200000002</v>
      </c>
      <c r="AJ35">
        <v>0</v>
      </c>
      <c r="AK35">
        <v>22.51896</v>
      </c>
      <c r="AL35">
        <v>59.209269999999989</v>
      </c>
      <c r="AM35">
        <v>6.9412382247619053</v>
      </c>
      <c r="AN35">
        <v>0</v>
      </c>
      <c r="AO35">
        <v>9.6843599999999999</v>
      </c>
      <c r="AP35">
        <v>2.5317684000000003</v>
      </c>
      <c r="AQ35">
        <v>0</v>
      </c>
      <c r="AR35">
        <v>21.3345792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26.805372443050807</v>
      </c>
      <c r="BB35">
        <f t="shared" si="0"/>
        <v>795.4453171052246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90.964264477820464</v>
      </c>
      <c r="L36">
        <v>72.349555771851215</v>
      </c>
      <c r="M36">
        <v>56.840791629900416</v>
      </c>
      <c r="N36">
        <v>51.884517108863761</v>
      </c>
      <c r="O36">
        <v>73.291756352921524</v>
      </c>
      <c r="P36">
        <v>27.121362967495212</v>
      </c>
      <c r="Q36">
        <v>0</v>
      </c>
      <c r="R36">
        <v>9.7663501672862427</v>
      </c>
      <c r="S36">
        <v>5.9211917323619634</v>
      </c>
      <c r="T36">
        <v>0</v>
      </c>
      <c r="U36">
        <v>56.057044410413482</v>
      </c>
      <c r="V36">
        <v>0</v>
      </c>
      <c r="W36">
        <v>5.1163262658227842</v>
      </c>
      <c r="X36">
        <v>14.998447454000855</v>
      </c>
      <c r="Y36">
        <v>0</v>
      </c>
      <c r="Z36">
        <v>5.7974399999999999</v>
      </c>
      <c r="AA36">
        <v>18.736272</v>
      </c>
      <c r="AB36">
        <v>17.352844703999999</v>
      </c>
      <c r="AC36">
        <v>12.7643852736</v>
      </c>
      <c r="AD36">
        <v>16.071074640000003</v>
      </c>
      <c r="AE36">
        <v>21.7125353952</v>
      </c>
      <c r="AF36">
        <v>6.1515000000000013</v>
      </c>
      <c r="AG36">
        <v>26.874254879999999</v>
      </c>
      <c r="AH36">
        <v>67.1714676</v>
      </c>
      <c r="AI36">
        <v>18.450352800000001</v>
      </c>
      <c r="AJ36">
        <v>0</v>
      </c>
      <c r="AK36">
        <v>22.51896</v>
      </c>
      <c r="AL36">
        <v>59.209269999999989</v>
      </c>
      <c r="AM36">
        <v>6.9412382247619053</v>
      </c>
      <c r="AN36">
        <v>0</v>
      </c>
      <c r="AO36">
        <v>9.6843599999999999</v>
      </c>
      <c r="AP36">
        <v>3.6569988000000002</v>
      </c>
      <c r="AQ36">
        <v>0</v>
      </c>
      <c r="AR36">
        <v>21.3345792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26.495599447846196</v>
      </c>
      <c r="BB36">
        <f t="shared" si="0"/>
        <v>786.25287302205379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90.963044442504156</v>
      </c>
      <c r="L37">
        <v>72.349555771851215</v>
      </c>
      <c r="M37">
        <v>56.840791629900416</v>
      </c>
      <c r="N37">
        <v>51.884517108863761</v>
      </c>
      <c r="O37">
        <v>73.291756352921524</v>
      </c>
      <c r="P37">
        <v>27.121362967495212</v>
      </c>
      <c r="Q37">
        <v>4.9630013186813189</v>
      </c>
      <c r="R37">
        <v>9.6976959868852468</v>
      </c>
      <c r="S37">
        <v>5.9211917323619634</v>
      </c>
      <c r="T37">
        <v>0</v>
      </c>
      <c r="U37">
        <v>56.057044410413482</v>
      </c>
      <c r="V37">
        <v>0</v>
      </c>
      <c r="W37">
        <v>5.1163262658227842</v>
      </c>
      <c r="X37">
        <v>14.998447454000855</v>
      </c>
      <c r="Y37">
        <v>0</v>
      </c>
      <c r="Z37">
        <v>5.7974399999999999</v>
      </c>
      <c r="AA37">
        <v>18.736272</v>
      </c>
      <c r="AB37">
        <v>17.352844703999999</v>
      </c>
      <c r="AC37">
        <v>12.7643852736</v>
      </c>
      <c r="AD37">
        <v>16.071074640000003</v>
      </c>
      <c r="AE37">
        <v>21.7125353952</v>
      </c>
      <c r="AF37">
        <v>0</v>
      </c>
      <c r="AG37">
        <v>26.874254879999999</v>
      </c>
      <c r="AH37">
        <v>67.1714676</v>
      </c>
      <c r="AI37">
        <v>18.450352800000001</v>
      </c>
      <c r="AJ37">
        <v>0</v>
      </c>
      <c r="AK37">
        <v>22.51896</v>
      </c>
      <c r="AL37">
        <v>59.209269999999989</v>
      </c>
      <c r="AM37">
        <v>6.9412382247619053</v>
      </c>
      <c r="AN37">
        <v>0</v>
      </c>
      <c r="AO37">
        <v>9.6843599999999999</v>
      </c>
      <c r="AP37">
        <v>5.0635368000000005</v>
      </c>
      <c r="AQ37">
        <v>0</v>
      </c>
      <c r="AR37">
        <v>21.3345792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26.500430636942788</v>
      </c>
      <c r="BB37">
        <f t="shared" si="0"/>
        <v>786.3962069359211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90.964264477820464</v>
      </c>
      <c r="L38">
        <v>72.349555771851215</v>
      </c>
      <c r="M38">
        <v>56.840791629900416</v>
      </c>
      <c r="N38">
        <v>51.884517108863761</v>
      </c>
      <c r="O38">
        <v>73.291756352921524</v>
      </c>
      <c r="P38">
        <v>27.121362967495212</v>
      </c>
      <c r="Q38">
        <v>4.9630013186813189</v>
      </c>
      <c r="R38">
        <v>9.6976959868852468</v>
      </c>
      <c r="S38">
        <v>5.9211917323619634</v>
      </c>
      <c r="T38">
        <v>0</v>
      </c>
      <c r="U38">
        <v>56.057044410413482</v>
      </c>
      <c r="V38">
        <v>0</v>
      </c>
      <c r="W38">
        <v>5.1163262658227842</v>
      </c>
      <c r="X38">
        <v>14.998447454000855</v>
      </c>
      <c r="Y38">
        <v>0</v>
      </c>
      <c r="Z38">
        <v>5.7974399999999999</v>
      </c>
      <c r="AA38">
        <v>18.736272</v>
      </c>
      <c r="AB38">
        <v>17.352844703999999</v>
      </c>
      <c r="AC38">
        <v>12.7643852736</v>
      </c>
      <c r="AD38">
        <v>16.071074640000003</v>
      </c>
      <c r="AE38">
        <v>21.7125353952</v>
      </c>
      <c r="AF38">
        <v>0</v>
      </c>
      <c r="AG38">
        <v>26.874254879999999</v>
      </c>
      <c r="AH38">
        <v>67.1714676</v>
      </c>
      <c r="AI38">
        <v>18.450352800000001</v>
      </c>
      <c r="AJ38">
        <v>0</v>
      </c>
      <c r="AK38">
        <v>22.51896</v>
      </c>
      <c r="AL38">
        <v>59.209269999999989</v>
      </c>
      <c r="AM38">
        <v>6.9412382247619053</v>
      </c>
      <c r="AN38">
        <v>0</v>
      </c>
      <c r="AO38">
        <v>9.6843599999999999</v>
      </c>
      <c r="AP38">
        <v>5.0635368000000005</v>
      </c>
      <c r="AQ38">
        <v>0</v>
      </c>
      <c r="AR38">
        <v>21.3345792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26.500469808757025</v>
      </c>
      <c r="BB38">
        <f t="shared" si="0"/>
        <v>786.3973877994232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90.963044442504156</v>
      </c>
      <c r="L39">
        <v>72.349555771851215</v>
      </c>
      <c r="M39">
        <v>56.840791629900416</v>
      </c>
      <c r="N39">
        <v>51.884517108863761</v>
      </c>
      <c r="O39">
        <v>73.291756352921524</v>
      </c>
      <c r="P39">
        <v>27.121362967495212</v>
      </c>
      <c r="Q39">
        <v>5.270661111111111</v>
      </c>
      <c r="R39">
        <v>10.036996436906378</v>
      </c>
      <c r="S39">
        <v>5.9211917323619634</v>
      </c>
      <c r="T39">
        <v>0</v>
      </c>
      <c r="U39">
        <v>56.057044410413482</v>
      </c>
      <c r="V39">
        <v>0</v>
      </c>
      <c r="W39">
        <v>19.564964839572191</v>
      </c>
      <c r="X39">
        <v>63.281557667099449</v>
      </c>
      <c r="Y39">
        <v>0</v>
      </c>
      <c r="Z39">
        <v>5.7974399999999999</v>
      </c>
      <c r="AA39">
        <v>18.736272</v>
      </c>
      <c r="AB39">
        <v>17.352844703999999</v>
      </c>
      <c r="AC39">
        <v>12.7643852736</v>
      </c>
      <c r="AD39">
        <v>16.071074640000003</v>
      </c>
      <c r="AE39">
        <v>21.7125353952</v>
      </c>
      <c r="AF39">
        <v>0</v>
      </c>
      <c r="AG39">
        <v>26.874254879999999</v>
      </c>
      <c r="AH39">
        <v>67.1714676</v>
      </c>
      <c r="AI39">
        <v>18.450352800000001</v>
      </c>
      <c r="AJ39">
        <v>0</v>
      </c>
      <c r="AK39">
        <v>22.51896</v>
      </c>
      <c r="AL39">
        <v>59.209269999999989</v>
      </c>
      <c r="AM39">
        <v>6.9412382247619053</v>
      </c>
      <c r="AN39">
        <v>0</v>
      </c>
      <c r="AO39">
        <v>9.5552352000000003</v>
      </c>
      <c r="AP39">
        <v>5.0635368000000005</v>
      </c>
      <c r="AQ39">
        <v>0</v>
      </c>
      <c r="AR39">
        <v>21.3345792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28.56236679011166</v>
      </c>
      <c r="BB39">
        <f t="shared" si="0"/>
        <v>847.58385501205112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90.964264477820464</v>
      </c>
      <c r="L40">
        <v>72.349555771851215</v>
      </c>
      <c r="M40">
        <v>56.840791629900416</v>
      </c>
      <c r="N40">
        <v>51.884517108863761</v>
      </c>
      <c r="O40">
        <v>73.291756352921524</v>
      </c>
      <c r="P40">
        <v>27.121362967495212</v>
      </c>
      <c r="Q40">
        <v>5.270661111111111</v>
      </c>
      <c r="R40">
        <v>10.036996436906378</v>
      </c>
      <c r="S40">
        <v>5.9211917323619634</v>
      </c>
      <c r="T40">
        <v>0</v>
      </c>
      <c r="U40">
        <v>56.057044410413482</v>
      </c>
      <c r="V40">
        <v>0</v>
      </c>
      <c r="W40">
        <v>19.564964839572191</v>
      </c>
      <c r="X40">
        <v>64.789594284748048</v>
      </c>
      <c r="Y40">
        <v>0</v>
      </c>
      <c r="Z40">
        <v>8.6961600000000008</v>
      </c>
      <c r="AA40">
        <v>18.736272</v>
      </c>
      <c r="AB40">
        <v>17.352844703999999</v>
      </c>
      <c r="AC40">
        <v>12.7643852736</v>
      </c>
      <c r="AD40">
        <v>16.071074640000003</v>
      </c>
      <c r="AE40">
        <v>21.7125353952</v>
      </c>
      <c r="AF40">
        <v>0</v>
      </c>
      <c r="AG40">
        <v>26.874254879999999</v>
      </c>
      <c r="AH40">
        <v>67.1714676</v>
      </c>
      <c r="AI40">
        <v>18.450352800000001</v>
      </c>
      <c r="AJ40">
        <v>0</v>
      </c>
      <c r="AK40">
        <v>22.51896</v>
      </c>
      <c r="AL40">
        <v>59.209269999999989</v>
      </c>
      <c r="AM40">
        <v>6.9412382247619053</v>
      </c>
      <c r="AN40">
        <v>0</v>
      </c>
      <c r="AO40">
        <v>9.5552352000000003</v>
      </c>
      <c r="AP40">
        <v>5.0635368000000005</v>
      </c>
      <c r="AQ40">
        <v>0</v>
      </c>
      <c r="AR40">
        <v>21.3345792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28.706065953374143</v>
      </c>
      <c r="BB40">
        <f t="shared" si="0"/>
        <v>851.84813250175353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90.962707901859758</v>
      </c>
      <c r="L41">
        <v>72.349555771851215</v>
      </c>
      <c r="M41">
        <v>56.840791629900416</v>
      </c>
      <c r="N41">
        <v>51.884517108863761</v>
      </c>
      <c r="O41">
        <v>73.291756352921524</v>
      </c>
      <c r="P41">
        <v>27.121362967495212</v>
      </c>
      <c r="Q41">
        <v>0</v>
      </c>
      <c r="R41">
        <v>10.036996436906378</v>
      </c>
      <c r="S41">
        <v>6.2131639203216373</v>
      </c>
      <c r="T41">
        <v>0</v>
      </c>
      <c r="U41">
        <v>56.057044410413482</v>
      </c>
      <c r="V41">
        <v>0</v>
      </c>
      <c r="W41">
        <v>19.564964839572191</v>
      </c>
      <c r="X41">
        <v>64.789594284748048</v>
      </c>
      <c r="Y41">
        <v>0</v>
      </c>
      <c r="Z41">
        <v>8.6961600000000008</v>
      </c>
      <c r="AA41">
        <v>18.736272</v>
      </c>
      <c r="AB41">
        <v>17.352844703999999</v>
      </c>
      <c r="AC41">
        <v>12.7643852736</v>
      </c>
      <c r="AD41">
        <v>16.071074640000003</v>
      </c>
      <c r="AE41">
        <v>21.7125353952</v>
      </c>
      <c r="AF41">
        <v>0</v>
      </c>
      <c r="AG41">
        <v>26.874254879999999</v>
      </c>
      <c r="AH41">
        <v>67.1714676</v>
      </c>
      <c r="AI41">
        <v>18.450352800000001</v>
      </c>
      <c r="AJ41">
        <v>0</v>
      </c>
      <c r="AK41">
        <v>22.51896</v>
      </c>
      <c r="AL41">
        <v>59.209269999999989</v>
      </c>
      <c r="AM41">
        <v>6.9412382247619053</v>
      </c>
      <c r="AN41">
        <v>0</v>
      </c>
      <c r="AO41">
        <v>9.5552352000000003</v>
      </c>
      <c r="AP41">
        <v>5.0635368000000005</v>
      </c>
      <c r="AQ41">
        <v>0</v>
      </c>
      <c r="AR41">
        <v>21.3345792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28.543710427420883</v>
      </c>
      <c r="BB41">
        <f t="shared" si="0"/>
        <v>847.0302425285945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90.962711627906984</v>
      </c>
      <c r="L42">
        <v>72.02850275059437</v>
      </c>
      <c r="M42">
        <v>56.840791629900416</v>
      </c>
      <c r="N42">
        <v>51.884517108863761</v>
      </c>
      <c r="O42">
        <v>73.291756352921524</v>
      </c>
      <c r="P42">
        <v>27.121362967495212</v>
      </c>
      <c r="Q42">
        <v>9.5848143796220224</v>
      </c>
      <c r="R42">
        <v>18.620948215035696</v>
      </c>
      <c r="S42">
        <v>11.597180159256801</v>
      </c>
      <c r="T42">
        <v>0</v>
      </c>
      <c r="U42">
        <v>56.057044410413482</v>
      </c>
      <c r="V42">
        <v>0</v>
      </c>
      <c r="W42">
        <v>19.564964839572191</v>
      </c>
      <c r="X42">
        <v>64.789594284748048</v>
      </c>
      <c r="Y42">
        <v>0</v>
      </c>
      <c r="Z42">
        <v>8.6961600000000008</v>
      </c>
      <c r="AA42">
        <v>18.736272</v>
      </c>
      <c r="AB42">
        <v>17.352844703999999</v>
      </c>
      <c r="AC42">
        <v>12.7643852736</v>
      </c>
      <c r="AD42">
        <v>16.071074640000003</v>
      </c>
      <c r="AE42">
        <v>21.7125353952</v>
      </c>
      <c r="AF42">
        <v>0</v>
      </c>
      <c r="AG42">
        <v>26.874254879999999</v>
      </c>
      <c r="AH42">
        <v>67.1714676</v>
      </c>
      <c r="AI42">
        <v>18.450352800000001</v>
      </c>
      <c r="AJ42">
        <v>0</v>
      </c>
      <c r="AK42">
        <v>22.51896</v>
      </c>
      <c r="AL42">
        <v>59.209269999999989</v>
      </c>
      <c r="AM42">
        <v>6.9412382247619053</v>
      </c>
      <c r="AN42">
        <v>0</v>
      </c>
      <c r="AO42">
        <v>9.5552352000000003</v>
      </c>
      <c r="AP42">
        <v>5.0635368000000005</v>
      </c>
      <c r="AQ42">
        <v>0</v>
      </c>
      <c r="AR42">
        <v>21.3345792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29.301065297723497</v>
      </c>
      <c r="BB42">
        <f t="shared" si="0"/>
        <v>869.50462075976884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90.962707901859758</v>
      </c>
      <c r="L43">
        <v>126.96973209413284</v>
      </c>
      <c r="M43">
        <v>56.840791629900416</v>
      </c>
      <c r="N43">
        <v>51.884517108863761</v>
      </c>
      <c r="O43">
        <v>73.291756352921524</v>
      </c>
      <c r="P43">
        <v>27.121362967495212</v>
      </c>
      <c r="Q43">
        <v>9.5848143796220224</v>
      </c>
      <c r="R43">
        <v>18.620948215035696</v>
      </c>
      <c r="S43">
        <v>11.597180159256801</v>
      </c>
      <c r="T43">
        <v>0</v>
      </c>
      <c r="U43">
        <v>56.057044410413482</v>
      </c>
      <c r="V43">
        <v>9.1045999999999996</v>
      </c>
      <c r="W43">
        <v>19.564964839572191</v>
      </c>
      <c r="X43">
        <v>64.789594284748048</v>
      </c>
      <c r="Y43">
        <v>0</v>
      </c>
      <c r="Z43">
        <v>8.6961600000000008</v>
      </c>
      <c r="AA43">
        <v>18.736272</v>
      </c>
      <c r="AB43">
        <v>17.352844703999999</v>
      </c>
      <c r="AC43">
        <v>12.7643852736</v>
      </c>
      <c r="AD43">
        <v>16.071074640000003</v>
      </c>
      <c r="AE43">
        <v>21.7125353952</v>
      </c>
      <c r="AF43">
        <v>0</v>
      </c>
      <c r="AG43">
        <v>26.874254879999999</v>
      </c>
      <c r="AH43">
        <v>67.1714676</v>
      </c>
      <c r="AI43">
        <v>25.159571999999994</v>
      </c>
      <c r="AJ43">
        <v>0</v>
      </c>
      <c r="AK43">
        <v>22.51896</v>
      </c>
      <c r="AL43">
        <v>59.209269999999989</v>
      </c>
      <c r="AM43">
        <v>6.9412382247619053</v>
      </c>
      <c r="AN43">
        <v>0</v>
      </c>
      <c r="AO43">
        <v>9.5552352000000003</v>
      </c>
      <c r="AP43">
        <v>5.0635368000000005</v>
      </c>
      <c r="AQ43">
        <v>0</v>
      </c>
      <c r="AR43">
        <v>21.3345792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31.607679582311214</v>
      </c>
      <c r="BB43">
        <f t="shared" si="0"/>
        <v>937.9530512926724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90.963927907789028</v>
      </c>
      <c r="L44">
        <v>126.96973209413284</v>
      </c>
      <c r="M44">
        <v>56.840791629900416</v>
      </c>
      <c r="N44">
        <v>51.884517108863761</v>
      </c>
      <c r="O44">
        <v>73.291756352921524</v>
      </c>
      <c r="P44">
        <v>27.121362967495212</v>
      </c>
      <c r="Q44">
        <v>9.5848143796220224</v>
      </c>
      <c r="R44">
        <v>18.620948215035696</v>
      </c>
      <c r="S44">
        <v>11.597180159256801</v>
      </c>
      <c r="T44">
        <v>0</v>
      </c>
      <c r="U44">
        <v>56.057044410413482</v>
      </c>
      <c r="V44">
        <v>9.1045999999999996</v>
      </c>
      <c r="W44">
        <v>19.564964839572191</v>
      </c>
      <c r="X44">
        <v>64.789594284748048</v>
      </c>
      <c r="Y44">
        <v>0</v>
      </c>
      <c r="Z44">
        <v>8.6961600000000008</v>
      </c>
      <c r="AA44">
        <v>18.736272</v>
      </c>
      <c r="AB44">
        <v>17.352844703999999</v>
      </c>
      <c r="AC44">
        <v>12.7643852736</v>
      </c>
      <c r="AD44">
        <v>16.071074640000003</v>
      </c>
      <c r="AE44">
        <v>21.7125353952</v>
      </c>
      <c r="AF44">
        <v>0</v>
      </c>
      <c r="AG44">
        <v>26.874254879999999</v>
      </c>
      <c r="AH44">
        <v>67.1714676</v>
      </c>
      <c r="AI44">
        <v>25.159571999999994</v>
      </c>
      <c r="AJ44">
        <v>0</v>
      </c>
      <c r="AK44">
        <v>22.51896</v>
      </c>
      <c r="AL44">
        <v>59.209269999999989</v>
      </c>
      <c r="AM44">
        <v>6.9412382247619053</v>
      </c>
      <c r="AN44">
        <v>0</v>
      </c>
      <c r="AO44">
        <v>9.5552352000000003</v>
      </c>
      <c r="AP44">
        <v>5.0635368000000005</v>
      </c>
      <c r="AQ44">
        <v>0</v>
      </c>
      <c r="AR44">
        <v>21.3345792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31.607719521543821</v>
      </c>
      <c r="BB44">
        <f t="shared" si="0"/>
        <v>937.95423135936903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90.962707901859758</v>
      </c>
      <c r="L45">
        <v>126.96973209413284</v>
      </c>
      <c r="M45">
        <v>56.840791629900416</v>
      </c>
      <c r="N45">
        <v>51.884517108863761</v>
      </c>
      <c r="O45">
        <v>73.291756352921524</v>
      </c>
      <c r="P45">
        <v>27.121362967495212</v>
      </c>
      <c r="Q45">
        <v>9.5848143796220224</v>
      </c>
      <c r="R45">
        <v>18.620948215035696</v>
      </c>
      <c r="S45">
        <v>11.597180159256801</v>
      </c>
      <c r="T45">
        <v>0</v>
      </c>
      <c r="U45">
        <v>56.057044410413482</v>
      </c>
      <c r="V45">
        <v>9.1045999999999996</v>
      </c>
      <c r="W45">
        <v>19.564964839572191</v>
      </c>
      <c r="X45">
        <v>64.789594284748048</v>
      </c>
      <c r="Y45">
        <v>0</v>
      </c>
      <c r="Z45">
        <v>0</v>
      </c>
      <c r="AA45">
        <v>18.736272</v>
      </c>
      <c r="AB45">
        <v>17.352844703999999</v>
      </c>
      <c r="AC45">
        <v>12.7643852736</v>
      </c>
      <c r="AD45">
        <v>16.071074640000003</v>
      </c>
      <c r="AE45">
        <v>21.7125353952</v>
      </c>
      <c r="AF45">
        <v>0</v>
      </c>
      <c r="AG45">
        <v>26.874254879999999</v>
      </c>
      <c r="AH45">
        <v>67.1714676</v>
      </c>
      <c r="AI45">
        <v>25.159571999999994</v>
      </c>
      <c r="AJ45">
        <v>0</v>
      </c>
      <c r="AK45">
        <v>22.51896</v>
      </c>
      <c r="AL45">
        <v>59.209269999999989</v>
      </c>
      <c r="AM45">
        <v>6.9412382247619053</v>
      </c>
      <c r="AN45">
        <v>0</v>
      </c>
      <c r="AO45">
        <v>9.5552352000000003</v>
      </c>
      <c r="AP45">
        <v>5.0635368000000005</v>
      </c>
      <c r="AQ45">
        <v>0</v>
      </c>
      <c r="AR45">
        <v>21.3345792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31.324184766311213</v>
      </c>
      <c r="BB45">
        <f t="shared" si="0"/>
        <v>929.54038610867246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90.963927907789028</v>
      </c>
      <c r="L46">
        <v>126.96973209413284</v>
      </c>
      <c r="M46">
        <v>56.840791629900416</v>
      </c>
      <c r="N46">
        <v>51.884517108863761</v>
      </c>
      <c r="O46">
        <v>73.291756352921524</v>
      </c>
      <c r="P46">
        <v>27.121362967495212</v>
      </c>
      <c r="Q46">
        <v>9.5848143796220224</v>
      </c>
      <c r="R46">
        <v>18.620948215035696</v>
      </c>
      <c r="S46">
        <v>11.597180159256801</v>
      </c>
      <c r="T46">
        <v>0</v>
      </c>
      <c r="U46">
        <v>56.057044410413482</v>
      </c>
      <c r="V46">
        <v>9.1045999999999996</v>
      </c>
      <c r="W46">
        <v>19.564964839572191</v>
      </c>
      <c r="X46">
        <v>64.789594284748048</v>
      </c>
      <c r="Y46">
        <v>0</v>
      </c>
      <c r="Z46">
        <v>0</v>
      </c>
      <c r="AA46">
        <v>18.736272</v>
      </c>
      <c r="AB46">
        <v>17.352844703999999</v>
      </c>
      <c r="AC46">
        <v>12.7643852736</v>
      </c>
      <c r="AD46">
        <v>16.071074640000003</v>
      </c>
      <c r="AE46">
        <v>21.7125353952</v>
      </c>
      <c r="AF46">
        <v>0</v>
      </c>
      <c r="AG46">
        <v>26.874254879999999</v>
      </c>
      <c r="AH46">
        <v>67.1714676</v>
      </c>
      <c r="AI46">
        <v>25.159571999999994</v>
      </c>
      <c r="AJ46">
        <v>0</v>
      </c>
      <c r="AK46">
        <v>22.51896</v>
      </c>
      <c r="AL46">
        <v>59.209269999999989</v>
      </c>
      <c r="AM46">
        <v>6.9412382247619053</v>
      </c>
      <c r="AN46">
        <v>0</v>
      </c>
      <c r="AO46">
        <v>9.5552352000000003</v>
      </c>
      <c r="AP46">
        <v>5.0635368000000005</v>
      </c>
      <c r="AQ46">
        <v>0</v>
      </c>
      <c r="AR46">
        <v>21.3345792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31.32422470554382</v>
      </c>
      <c r="BB46">
        <f t="shared" si="0"/>
        <v>929.5415661753691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87.995700695206736</v>
      </c>
      <c r="L47">
        <v>126.96973209413284</v>
      </c>
      <c r="M47">
        <v>56.840791629900416</v>
      </c>
      <c r="N47">
        <v>51.884517108863761</v>
      </c>
      <c r="O47">
        <v>73.291756352921524</v>
      </c>
      <c r="P47">
        <v>27.121362967495212</v>
      </c>
      <c r="Q47">
        <v>9.5848143796220224</v>
      </c>
      <c r="R47">
        <v>18.620948215035696</v>
      </c>
      <c r="S47">
        <v>11.597180159256801</v>
      </c>
      <c r="T47">
        <v>0</v>
      </c>
      <c r="U47">
        <v>56.057044410413482</v>
      </c>
      <c r="V47">
        <v>9.1045999999999996</v>
      </c>
      <c r="W47">
        <v>19.564964839572191</v>
      </c>
      <c r="X47">
        <v>64.789594284748048</v>
      </c>
      <c r="Y47">
        <v>0</v>
      </c>
      <c r="Z47">
        <v>0</v>
      </c>
      <c r="AA47">
        <v>18.736272</v>
      </c>
      <c r="AB47">
        <v>17.352844703999999</v>
      </c>
      <c r="AC47">
        <v>12.7643852736</v>
      </c>
      <c r="AD47">
        <v>16.071074640000003</v>
      </c>
      <c r="AE47">
        <v>21.7125353952</v>
      </c>
      <c r="AF47">
        <v>0</v>
      </c>
      <c r="AG47">
        <v>26.874254879999999</v>
      </c>
      <c r="AH47">
        <v>67.1714676</v>
      </c>
      <c r="AI47">
        <v>25.159571999999994</v>
      </c>
      <c r="AJ47">
        <v>0</v>
      </c>
      <c r="AK47">
        <v>22.51896</v>
      </c>
      <c r="AL47">
        <v>59.209269999999989</v>
      </c>
      <c r="AM47">
        <v>6.9412382247619053</v>
      </c>
      <c r="AN47">
        <v>0</v>
      </c>
      <c r="AO47">
        <v>9.5552352000000003</v>
      </c>
      <c r="AP47">
        <v>5.0635368000000005</v>
      </c>
      <c r="AQ47">
        <v>0</v>
      </c>
      <c r="AR47">
        <v>21.3345792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31.227460517470568</v>
      </c>
      <c r="BB47">
        <f t="shared" si="0"/>
        <v>926.67010315086009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87.995700695206736</v>
      </c>
      <c r="L48">
        <v>126.96973209413284</v>
      </c>
      <c r="M48">
        <v>56.840791629900416</v>
      </c>
      <c r="N48">
        <v>51.884517108863761</v>
      </c>
      <c r="O48">
        <v>73.291756352921524</v>
      </c>
      <c r="P48">
        <v>27.121362967495212</v>
      </c>
      <c r="Q48">
        <v>9.5848143796220224</v>
      </c>
      <c r="R48">
        <v>18.620948215035696</v>
      </c>
      <c r="S48">
        <v>11.597180159256801</v>
      </c>
      <c r="T48">
        <v>0</v>
      </c>
      <c r="U48">
        <v>56.057044410413482</v>
      </c>
      <c r="V48">
        <v>9.1045999999999996</v>
      </c>
      <c r="W48">
        <v>19.564964839572191</v>
      </c>
      <c r="X48">
        <v>64.789594284748048</v>
      </c>
      <c r="Y48">
        <v>0</v>
      </c>
      <c r="Z48">
        <v>0</v>
      </c>
      <c r="AA48">
        <v>18.736272</v>
      </c>
      <c r="AB48">
        <v>17.352844703999999</v>
      </c>
      <c r="AC48">
        <v>12.7643852736</v>
      </c>
      <c r="AD48">
        <v>16.071074640000003</v>
      </c>
      <c r="AE48">
        <v>21.7125353952</v>
      </c>
      <c r="AF48">
        <v>0</v>
      </c>
      <c r="AG48">
        <v>26.874254879999999</v>
      </c>
      <c r="AH48">
        <v>67.1714676</v>
      </c>
      <c r="AI48">
        <v>25.159571999999994</v>
      </c>
      <c r="AJ48">
        <v>0</v>
      </c>
      <c r="AK48">
        <v>22.51896</v>
      </c>
      <c r="AL48">
        <v>59.209269999999989</v>
      </c>
      <c r="AM48">
        <v>6.9412382247619053</v>
      </c>
      <c r="AN48">
        <v>0</v>
      </c>
      <c r="AO48">
        <v>9.5552352000000003</v>
      </c>
      <c r="AP48">
        <v>5.0635368000000005</v>
      </c>
      <c r="AQ48">
        <v>0</v>
      </c>
      <c r="AR48">
        <v>21.3345792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31.227460517470568</v>
      </c>
      <c r="BB48">
        <f t="shared" si="0"/>
        <v>926.67010315086009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90.00494382022471</v>
      </c>
      <c r="L49">
        <v>70.001382090411752</v>
      </c>
      <c r="M49">
        <v>56.840791629900416</v>
      </c>
      <c r="N49">
        <v>51.884517108863761</v>
      </c>
      <c r="O49">
        <v>73.291756352921524</v>
      </c>
      <c r="P49">
        <v>27.121362967495212</v>
      </c>
      <c r="Q49">
        <v>9.5848143796220224</v>
      </c>
      <c r="R49">
        <v>18.620948215035696</v>
      </c>
      <c r="S49">
        <v>11.597180159256801</v>
      </c>
      <c r="T49">
        <v>0</v>
      </c>
      <c r="U49">
        <v>56.057044410413482</v>
      </c>
      <c r="V49">
        <v>9.1045999999999996</v>
      </c>
      <c r="W49">
        <v>19.564964839572191</v>
      </c>
      <c r="X49">
        <v>64.789594284748048</v>
      </c>
      <c r="Y49">
        <v>0</v>
      </c>
      <c r="Z49">
        <v>0</v>
      </c>
      <c r="AA49">
        <v>18.736272</v>
      </c>
      <c r="AB49">
        <v>17.352844703999999</v>
      </c>
      <c r="AC49">
        <v>12.7643852736</v>
      </c>
      <c r="AD49">
        <v>16.071074640000003</v>
      </c>
      <c r="AE49">
        <v>21.7125353952</v>
      </c>
      <c r="AF49">
        <v>0</v>
      </c>
      <c r="AG49">
        <v>26.874254879999999</v>
      </c>
      <c r="AH49">
        <v>67.1714676</v>
      </c>
      <c r="AI49">
        <v>18.450352800000001</v>
      </c>
      <c r="AJ49">
        <v>0</v>
      </c>
      <c r="AK49">
        <v>22.51896</v>
      </c>
      <c r="AL49">
        <v>39.0105</v>
      </c>
      <c r="AM49">
        <v>6.9412382247619053</v>
      </c>
      <c r="AN49">
        <v>0</v>
      </c>
      <c r="AO49">
        <v>9.5552352000000003</v>
      </c>
      <c r="AP49">
        <v>5.0635368000000005</v>
      </c>
      <c r="AQ49">
        <v>0</v>
      </c>
      <c r="AR49">
        <v>21.3345792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28.558593053039836</v>
      </c>
      <c r="BB49">
        <f t="shared" si="0"/>
        <v>847.47187453658762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90.00494382022471</v>
      </c>
      <c r="L50">
        <v>70.001382090411752</v>
      </c>
      <c r="M50">
        <v>56.840791629900416</v>
      </c>
      <c r="N50">
        <v>51.884517108863761</v>
      </c>
      <c r="O50">
        <v>73.291756352921524</v>
      </c>
      <c r="P50">
        <v>27.121362967495212</v>
      </c>
      <c r="Q50">
        <v>9.5848143796220224</v>
      </c>
      <c r="R50">
        <v>18.620948215035696</v>
      </c>
      <c r="S50">
        <v>11.597180159256801</v>
      </c>
      <c r="T50">
        <v>0</v>
      </c>
      <c r="U50">
        <v>56.057044410413482</v>
      </c>
      <c r="V50">
        <v>9.1045999999999996</v>
      </c>
      <c r="W50">
        <v>19.564964839572191</v>
      </c>
      <c r="X50">
        <v>64.789594284748048</v>
      </c>
      <c r="Y50">
        <v>0</v>
      </c>
      <c r="Z50">
        <v>0</v>
      </c>
      <c r="AA50">
        <v>18.736272</v>
      </c>
      <c r="AB50">
        <v>17.352844703999999</v>
      </c>
      <c r="AC50">
        <v>12.7643852736</v>
      </c>
      <c r="AD50">
        <v>16.071074640000003</v>
      </c>
      <c r="AE50">
        <v>21.7125353952</v>
      </c>
      <c r="AF50">
        <v>0</v>
      </c>
      <c r="AG50">
        <v>26.874254879999999</v>
      </c>
      <c r="AH50">
        <v>67.1714676</v>
      </c>
      <c r="AI50">
        <v>18.450352800000001</v>
      </c>
      <c r="AJ50">
        <v>0</v>
      </c>
      <c r="AK50">
        <v>22.51896</v>
      </c>
      <c r="AL50">
        <v>39.0105</v>
      </c>
      <c r="AM50">
        <v>6.9412382247619053</v>
      </c>
      <c r="AN50">
        <v>0</v>
      </c>
      <c r="AO50">
        <v>9.5552352000000003</v>
      </c>
      <c r="AP50">
        <v>5.0635368000000005</v>
      </c>
      <c r="AQ50">
        <v>0</v>
      </c>
      <c r="AR50">
        <v>21.3345792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28.558593053039836</v>
      </c>
      <c r="BB50">
        <f t="shared" si="0"/>
        <v>847.47187453658762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90.00494382022471</v>
      </c>
      <c r="L51">
        <v>70.001382090411752</v>
      </c>
      <c r="M51">
        <v>56.840791629900416</v>
      </c>
      <c r="N51">
        <v>51.884517108863761</v>
      </c>
      <c r="O51">
        <v>73.291756352921524</v>
      </c>
      <c r="P51">
        <v>27.121362967495212</v>
      </c>
      <c r="Q51">
        <v>9.5848143796220224</v>
      </c>
      <c r="R51">
        <v>18.620948215035696</v>
      </c>
      <c r="S51">
        <v>11.597180159256801</v>
      </c>
      <c r="T51">
        <v>0</v>
      </c>
      <c r="U51">
        <v>56.057044410413482</v>
      </c>
      <c r="V51">
        <v>9.1045999999999996</v>
      </c>
      <c r="W51">
        <v>19.595971122994651</v>
      </c>
      <c r="X51">
        <v>64.789594284748048</v>
      </c>
      <c r="Y51">
        <v>0</v>
      </c>
      <c r="Z51">
        <v>0</v>
      </c>
      <c r="AA51">
        <v>18.736272</v>
      </c>
      <c r="AB51">
        <v>17.352844703999999</v>
      </c>
      <c r="AC51">
        <v>12.7643852736</v>
      </c>
      <c r="AD51">
        <v>16.071074640000003</v>
      </c>
      <c r="AE51">
        <v>21.7125353952</v>
      </c>
      <c r="AF51">
        <v>0</v>
      </c>
      <c r="AG51">
        <v>26.874254879999999</v>
      </c>
      <c r="AH51">
        <v>67.1714676</v>
      </c>
      <c r="AI51">
        <v>18.450352800000001</v>
      </c>
      <c r="AJ51">
        <v>0</v>
      </c>
      <c r="AK51">
        <v>22.51896</v>
      </c>
      <c r="AL51">
        <v>53.747799999999991</v>
      </c>
      <c r="AM51">
        <v>6.9412382247619053</v>
      </c>
      <c r="AN51">
        <v>0</v>
      </c>
      <c r="AO51">
        <v>9.5552352000000003</v>
      </c>
      <c r="AP51">
        <v>5.0635368000000005</v>
      </c>
      <c r="AQ51">
        <v>0</v>
      </c>
      <c r="AR51">
        <v>21.3345792</v>
      </c>
      <c r="AS51">
        <v>14.009330613600001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29.040039539101905</v>
      </c>
      <c r="BB51">
        <f t="shared" si="0"/>
        <v>861.75873433394804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90.00494382022471</v>
      </c>
      <c r="L52">
        <v>70.001382090411752</v>
      </c>
      <c r="M52">
        <v>56.840791629900416</v>
      </c>
      <c r="N52">
        <v>51.884517108863761</v>
      </c>
      <c r="O52">
        <v>73.291756352921524</v>
      </c>
      <c r="P52">
        <v>27.121362967495212</v>
      </c>
      <c r="Q52">
        <v>9.5848143796220224</v>
      </c>
      <c r="R52">
        <v>18.620948215035696</v>
      </c>
      <c r="S52">
        <v>11.597180159256801</v>
      </c>
      <c r="T52">
        <v>0</v>
      </c>
      <c r="U52">
        <v>56.057044410413482</v>
      </c>
      <c r="V52">
        <v>9.1045999999999996</v>
      </c>
      <c r="W52">
        <v>19.595971122994651</v>
      </c>
      <c r="X52">
        <v>64.789594284748048</v>
      </c>
      <c r="Y52">
        <v>0</v>
      </c>
      <c r="Z52">
        <v>0</v>
      </c>
      <c r="AA52">
        <v>18.736272</v>
      </c>
      <c r="AB52">
        <v>17.352844703999999</v>
      </c>
      <c r="AC52">
        <v>12.7643852736</v>
      </c>
      <c r="AD52">
        <v>16.071074640000003</v>
      </c>
      <c r="AE52">
        <v>21.7125353952</v>
      </c>
      <c r="AF52">
        <v>0</v>
      </c>
      <c r="AG52">
        <v>26.874254879999999</v>
      </c>
      <c r="AH52">
        <v>67.1714676</v>
      </c>
      <c r="AI52">
        <v>18.450352800000001</v>
      </c>
      <c r="AJ52">
        <v>0</v>
      </c>
      <c r="AK52">
        <v>22.51896</v>
      </c>
      <c r="AL52">
        <v>62.416800000000002</v>
      </c>
      <c r="AM52">
        <v>6.9412382247619053</v>
      </c>
      <c r="AN52">
        <v>0</v>
      </c>
      <c r="AO52">
        <v>9.5552352000000003</v>
      </c>
      <c r="AP52">
        <v>5.0635368000000005</v>
      </c>
      <c r="AQ52">
        <v>0</v>
      </c>
      <c r="AR52">
        <v>21.3345792</v>
      </c>
      <c r="AS52">
        <v>14.009330613600001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29.322648939101931</v>
      </c>
      <c r="BB52">
        <f t="shared" si="0"/>
        <v>870.14512493394807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160.79073593723919</v>
      </c>
      <c r="L53">
        <v>126.96973209413284</v>
      </c>
      <c r="M53">
        <v>56.840791629900416</v>
      </c>
      <c r="N53">
        <v>51.884517108863761</v>
      </c>
      <c r="O53">
        <v>73.291756352921524</v>
      </c>
      <c r="P53">
        <v>27.121362967495212</v>
      </c>
      <c r="Q53">
        <v>9.5848143796220224</v>
      </c>
      <c r="R53">
        <v>18.620948215035696</v>
      </c>
      <c r="S53">
        <v>11.597180159256801</v>
      </c>
      <c r="T53">
        <v>0</v>
      </c>
      <c r="U53">
        <v>56.057044410413482</v>
      </c>
      <c r="V53">
        <v>9.1045999999999996</v>
      </c>
      <c r="W53">
        <v>19.595971122994651</v>
      </c>
      <c r="X53">
        <v>64.789594284748048</v>
      </c>
      <c r="Y53">
        <v>0</v>
      </c>
      <c r="Z53">
        <v>0</v>
      </c>
      <c r="AA53">
        <v>18.736272</v>
      </c>
      <c r="AB53">
        <v>17.352844703999999</v>
      </c>
      <c r="AC53">
        <v>12.7643852736</v>
      </c>
      <c r="AD53">
        <v>16.071074640000003</v>
      </c>
      <c r="AE53">
        <v>21.7125353952</v>
      </c>
      <c r="AF53">
        <v>0</v>
      </c>
      <c r="AG53">
        <v>26.874254879999999</v>
      </c>
      <c r="AH53">
        <v>67.1714676</v>
      </c>
      <c r="AI53">
        <v>13.977539999999999</v>
      </c>
      <c r="AJ53">
        <v>0</v>
      </c>
      <c r="AK53">
        <v>22.51896</v>
      </c>
      <c r="AL53">
        <v>62.416800000000002</v>
      </c>
      <c r="AM53">
        <v>6.9412382247619053</v>
      </c>
      <c r="AN53">
        <v>0</v>
      </c>
      <c r="AO53">
        <v>9.5552352000000003</v>
      </c>
      <c r="AP53">
        <v>5.0635368000000005</v>
      </c>
      <c r="AQ53">
        <v>0</v>
      </c>
      <c r="AR53">
        <v>21.3345792</v>
      </c>
      <c r="AS53">
        <v>14.009330613600001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33.341620342762695</v>
      </c>
      <c r="BB53">
        <f t="shared" si="0"/>
        <v>989.40748285102291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160.79073593723919</v>
      </c>
      <c r="L54">
        <v>126.96973209413284</v>
      </c>
      <c r="M54">
        <v>56.840791629900416</v>
      </c>
      <c r="N54">
        <v>51.884517108863761</v>
      </c>
      <c r="O54">
        <v>73.291756352921524</v>
      </c>
      <c r="P54">
        <v>27.121362967495212</v>
      </c>
      <c r="Q54">
        <v>9.5848143796220224</v>
      </c>
      <c r="R54">
        <v>18.620948215035696</v>
      </c>
      <c r="S54">
        <v>11.597180159256801</v>
      </c>
      <c r="T54">
        <v>0</v>
      </c>
      <c r="U54">
        <v>56.057044410413482</v>
      </c>
      <c r="V54">
        <v>9.1045999999999996</v>
      </c>
      <c r="W54">
        <v>19.595971122994651</v>
      </c>
      <c r="X54">
        <v>64.789594284748048</v>
      </c>
      <c r="Y54">
        <v>0</v>
      </c>
      <c r="Z54">
        <v>0</v>
      </c>
      <c r="AA54">
        <v>18.736272</v>
      </c>
      <c r="AB54">
        <v>17.352844703999999</v>
      </c>
      <c r="AC54">
        <v>12.7643852736</v>
      </c>
      <c r="AD54">
        <v>16.071074640000003</v>
      </c>
      <c r="AE54">
        <v>21.7125353952</v>
      </c>
      <c r="AF54">
        <v>0</v>
      </c>
      <c r="AG54">
        <v>26.874254879999999</v>
      </c>
      <c r="AH54">
        <v>67.1714676</v>
      </c>
      <c r="AI54">
        <v>13.977539999999999</v>
      </c>
      <c r="AJ54">
        <v>0</v>
      </c>
      <c r="AK54">
        <v>22.51896</v>
      </c>
      <c r="AL54">
        <v>62.416800000000002</v>
      </c>
      <c r="AM54">
        <v>6.9412382247619053</v>
      </c>
      <c r="AN54">
        <v>0</v>
      </c>
      <c r="AO54">
        <v>9.5552352000000003</v>
      </c>
      <c r="AP54">
        <v>5.0635368000000005</v>
      </c>
      <c r="AQ54">
        <v>0</v>
      </c>
      <c r="AR54">
        <v>21.3345792</v>
      </c>
      <c r="AS54">
        <v>14.009330613600001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33.341620342762695</v>
      </c>
      <c r="BB54">
        <f t="shared" si="0"/>
        <v>989.40748285102291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160.79073593723919</v>
      </c>
      <c r="L55">
        <v>126.96973209413284</v>
      </c>
      <c r="M55">
        <v>56.840791629900416</v>
      </c>
      <c r="N55">
        <v>51.877406791528088</v>
      </c>
      <c r="O55">
        <v>73.291756352921524</v>
      </c>
      <c r="P55">
        <v>27.121362967495212</v>
      </c>
      <c r="Q55">
        <v>9.5848143796220224</v>
      </c>
      <c r="R55">
        <v>18.620948215035696</v>
      </c>
      <c r="S55">
        <v>11.597180159256801</v>
      </c>
      <c r="T55">
        <v>0</v>
      </c>
      <c r="U55">
        <v>56.057044410413482</v>
      </c>
      <c r="V55">
        <v>9.1045999999999996</v>
      </c>
      <c r="W55">
        <v>19.59132621035058</v>
      </c>
      <c r="X55">
        <v>64.789594284748048</v>
      </c>
      <c r="Y55">
        <v>0</v>
      </c>
      <c r="Z55">
        <v>0</v>
      </c>
      <c r="AA55">
        <v>18.736272</v>
      </c>
      <c r="AB55">
        <v>17.352844703999999</v>
      </c>
      <c r="AC55">
        <v>12.7643852736</v>
      </c>
      <c r="AD55">
        <v>16.071074640000003</v>
      </c>
      <c r="AE55">
        <v>21.7125353952</v>
      </c>
      <c r="AF55">
        <v>0</v>
      </c>
      <c r="AG55">
        <v>26.874254879999999</v>
      </c>
      <c r="AH55">
        <v>67.1714676</v>
      </c>
      <c r="AI55">
        <v>13.977539999999999</v>
      </c>
      <c r="AJ55">
        <v>0</v>
      </c>
      <c r="AK55">
        <v>22.51896</v>
      </c>
      <c r="AL55">
        <v>62.416800000000002</v>
      </c>
      <c r="AM55">
        <v>6.9412382247619053</v>
      </c>
      <c r="AN55">
        <v>0</v>
      </c>
      <c r="AO55">
        <v>9.5552352000000003</v>
      </c>
      <c r="AP55">
        <v>5.0635368000000005</v>
      </c>
      <c r="AQ55">
        <v>0</v>
      </c>
      <c r="AR55">
        <v>21.3345792</v>
      </c>
      <c r="AS55">
        <v>14.009330613600001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33.341237134556948</v>
      </c>
      <c r="BB55">
        <f t="shared" si="0"/>
        <v>989.39611082924876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160.79073593723919</v>
      </c>
      <c r="L56">
        <v>126.96973209413284</v>
      </c>
      <c r="M56">
        <v>56.840791629900416</v>
      </c>
      <c r="N56">
        <v>51.877406791528088</v>
      </c>
      <c r="O56">
        <v>73.291756352921524</v>
      </c>
      <c r="P56">
        <v>27.121362967495212</v>
      </c>
      <c r="Q56">
        <v>9.5848143796220224</v>
      </c>
      <c r="R56">
        <v>18.620948215035696</v>
      </c>
      <c r="S56">
        <v>11.597180159256801</v>
      </c>
      <c r="T56">
        <v>0</v>
      </c>
      <c r="U56">
        <v>56.057044410413482</v>
      </c>
      <c r="V56">
        <v>9.1045999999999996</v>
      </c>
      <c r="W56">
        <v>19.59132621035058</v>
      </c>
      <c r="X56">
        <v>64.789594284748048</v>
      </c>
      <c r="Y56">
        <v>0</v>
      </c>
      <c r="Z56">
        <v>0</v>
      </c>
      <c r="AA56">
        <v>18.736272</v>
      </c>
      <c r="AB56">
        <v>17.352844703999999</v>
      </c>
      <c r="AC56">
        <v>12.7643852736</v>
      </c>
      <c r="AD56">
        <v>16.071074640000003</v>
      </c>
      <c r="AE56">
        <v>21.7125353952</v>
      </c>
      <c r="AF56">
        <v>0</v>
      </c>
      <c r="AG56">
        <v>26.874254879999999</v>
      </c>
      <c r="AH56">
        <v>67.1714676</v>
      </c>
      <c r="AI56">
        <v>13.977539999999999</v>
      </c>
      <c r="AJ56">
        <v>0</v>
      </c>
      <c r="AK56">
        <v>22.51896</v>
      </c>
      <c r="AL56">
        <v>62.416800000000002</v>
      </c>
      <c r="AM56">
        <v>6.9412382247619053</v>
      </c>
      <c r="AN56">
        <v>0</v>
      </c>
      <c r="AO56">
        <v>9.5552352000000003</v>
      </c>
      <c r="AP56">
        <v>5.0635368000000005</v>
      </c>
      <c r="AQ56">
        <v>0</v>
      </c>
      <c r="AR56">
        <v>21.3345792</v>
      </c>
      <c r="AS56">
        <v>14.009330613600001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33.341237134556948</v>
      </c>
      <c r="BB56">
        <f t="shared" si="0"/>
        <v>989.39611082924876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160.79073593723919</v>
      </c>
      <c r="L57">
        <v>126.96973209413284</v>
      </c>
      <c r="M57">
        <v>58.920102152499091</v>
      </c>
      <c r="N57">
        <v>51.877406791528088</v>
      </c>
      <c r="O57">
        <v>73.291756352921524</v>
      </c>
      <c r="P57">
        <v>27.121362967495212</v>
      </c>
      <c r="Q57">
        <v>9.5848143796220224</v>
      </c>
      <c r="R57">
        <v>18.620948215035696</v>
      </c>
      <c r="S57">
        <v>11.597180159256801</v>
      </c>
      <c r="T57">
        <v>0</v>
      </c>
      <c r="U57">
        <v>56.057044410413482</v>
      </c>
      <c r="V57">
        <v>9.1045999999999996</v>
      </c>
      <c r="W57">
        <v>19.59132621035058</v>
      </c>
      <c r="X57">
        <v>64.789594284748048</v>
      </c>
      <c r="Y57">
        <v>0</v>
      </c>
      <c r="Z57">
        <v>0</v>
      </c>
      <c r="AA57">
        <v>18.736272</v>
      </c>
      <c r="AB57">
        <v>17.352844703999999</v>
      </c>
      <c r="AC57">
        <v>12.7643852736</v>
      </c>
      <c r="AD57">
        <v>16.071074640000003</v>
      </c>
      <c r="AE57">
        <v>21.7125353952</v>
      </c>
      <c r="AF57">
        <v>6.1515000000000013</v>
      </c>
      <c r="AG57">
        <v>26.874254879999999</v>
      </c>
      <c r="AH57">
        <v>67.1714676</v>
      </c>
      <c r="AI57">
        <v>13.977539999999999</v>
      </c>
      <c r="AJ57">
        <v>0</v>
      </c>
      <c r="AK57">
        <v>22.51896</v>
      </c>
      <c r="AL57">
        <v>62.416800000000002</v>
      </c>
      <c r="AM57">
        <v>6.9412382247619053</v>
      </c>
      <c r="AN57">
        <v>0</v>
      </c>
      <c r="AO57">
        <v>9.5552352000000003</v>
      </c>
      <c r="AP57">
        <v>3.6569988000000002</v>
      </c>
      <c r="AQ57">
        <v>0</v>
      </c>
      <c r="AR57">
        <v>21.3345792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33.563708361111736</v>
      </c>
      <c r="BB57">
        <f t="shared" si="0"/>
        <v>995.99791212529283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160.79073593723919</v>
      </c>
      <c r="L58">
        <v>126.96973209413284</v>
      </c>
      <c r="M58">
        <v>58.920102152499091</v>
      </c>
      <c r="N58">
        <v>51.877406791528088</v>
      </c>
      <c r="O58">
        <v>73.291756352921524</v>
      </c>
      <c r="P58">
        <v>27.121362967495212</v>
      </c>
      <c r="Q58">
        <v>9.5848143796220224</v>
      </c>
      <c r="R58">
        <v>18.620948215035696</v>
      </c>
      <c r="S58">
        <v>11.597180159256801</v>
      </c>
      <c r="T58">
        <v>0</v>
      </c>
      <c r="U58">
        <v>56.057044410413482</v>
      </c>
      <c r="V58">
        <v>9.1045999999999996</v>
      </c>
      <c r="W58">
        <v>19.59132621035058</v>
      </c>
      <c r="X58">
        <v>64.789594284748048</v>
      </c>
      <c r="Y58">
        <v>0</v>
      </c>
      <c r="Z58">
        <v>0</v>
      </c>
      <c r="AA58">
        <v>18.736272</v>
      </c>
      <c r="AB58">
        <v>17.352844703999999</v>
      </c>
      <c r="AC58">
        <v>12.7643852736</v>
      </c>
      <c r="AD58">
        <v>16.071074640000003</v>
      </c>
      <c r="AE58">
        <v>21.7125353952</v>
      </c>
      <c r="AF58">
        <v>6.1515000000000013</v>
      </c>
      <c r="AG58">
        <v>26.874254879999999</v>
      </c>
      <c r="AH58">
        <v>67.1714676</v>
      </c>
      <c r="AI58">
        <v>13.977539999999999</v>
      </c>
      <c r="AJ58">
        <v>0</v>
      </c>
      <c r="AK58">
        <v>22.51896</v>
      </c>
      <c r="AL58">
        <v>59.209269999999989</v>
      </c>
      <c r="AM58">
        <v>6.9412382247619053</v>
      </c>
      <c r="AN58">
        <v>0</v>
      </c>
      <c r="AO58">
        <v>9.5552352000000003</v>
      </c>
      <c r="AP58">
        <v>2.5317684000000003</v>
      </c>
      <c r="AQ58">
        <v>0</v>
      </c>
      <c r="AR58">
        <v>21.3345792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33.422460788169886</v>
      </c>
      <c r="BB58">
        <f t="shared" si="0"/>
        <v>991.80639929823451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160.79073593723919</v>
      </c>
      <c r="L59">
        <v>126.96973209413284</v>
      </c>
      <c r="M59">
        <v>58.920102152499091</v>
      </c>
      <c r="N59">
        <v>51.877406791528088</v>
      </c>
      <c r="O59">
        <v>73.291756352921524</v>
      </c>
      <c r="P59">
        <v>27.121362967495212</v>
      </c>
      <c r="Q59">
        <v>9.5848143796220224</v>
      </c>
      <c r="R59">
        <v>18.620948215035696</v>
      </c>
      <c r="S59">
        <v>11.597180159256801</v>
      </c>
      <c r="T59">
        <v>0</v>
      </c>
      <c r="U59">
        <v>56.057044410413482</v>
      </c>
      <c r="V59">
        <v>9.1045999999999996</v>
      </c>
      <c r="W59">
        <v>19.59132621035058</v>
      </c>
      <c r="X59">
        <v>64.789594284748048</v>
      </c>
      <c r="Y59">
        <v>0</v>
      </c>
      <c r="Z59">
        <v>0</v>
      </c>
      <c r="AA59">
        <v>18.736272</v>
      </c>
      <c r="AB59">
        <v>17.352844703999999</v>
      </c>
      <c r="AC59">
        <v>12.7643852736</v>
      </c>
      <c r="AD59">
        <v>16.071074640000003</v>
      </c>
      <c r="AE59">
        <v>21.7125353952</v>
      </c>
      <c r="AF59">
        <v>6.1515000000000013</v>
      </c>
      <c r="AG59">
        <v>26.874254879999999</v>
      </c>
      <c r="AH59">
        <v>67.1714676</v>
      </c>
      <c r="AI59">
        <v>13.977539999999999</v>
      </c>
      <c r="AJ59">
        <v>0</v>
      </c>
      <c r="AK59">
        <v>22.51896</v>
      </c>
      <c r="AL59">
        <v>59.209269999999989</v>
      </c>
      <c r="AM59">
        <v>6.9412382247619053</v>
      </c>
      <c r="AN59">
        <v>0</v>
      </c>
      <c r="AO59">
        <v>9.5552352000000003</v>
      </c>
      <c r="AP59">
        <v>3.6569988000000002</v>
      </c>
      <c r="AQ59">
        <v>0</v>
      </c>
      <c r="AR59">
        <v>21.3345792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33.459143211369891</v>
      </c>
      <c r="BB59">
        <f t="shared" si="0"/>
        <v>992.8949472750345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160.78770474834329</v>
      </c>
      <c r="L60">
        <v>126.96973209413284</v>
      </c>
      <c r="M60">
        <v>58.920102152499091</v>
      </c>
      <c r="N60">
        <v>51.877406791528088</v>
      </c>
      <c r="O60">
        <v>73.291756352921524</v>
      </c>
      <c r="P60">
        <v>27.121362967495212</v>
      </c>
      <c r="Q60">
        <v>9.5803294610778451</v>
      </c>
      <c r="R60">
        <v>18.613738208955226</v>
      </c>
      <c r="S60">
        <v>11.593288984263234</v>
      </c>
      <c r="T60">
        <v>0</v>
      </c>
      <c r="U60">
        <v>56.057044410413482</v>
      </c>
      <c r="V60">
        <v>9.1071608288770065</v>
      </c>
      <c r="W60">
        <v>19.586598818350325</v>
      </c>
      <c r="X60">
        <v>64.790690035736802</v>
      </c>
      <c r="Y60">
        <v>0</v>
      </c>
      <c r="Z60">
        <v>0</v>
      </c>
      <c r="AA60">
        <v>18.736272</v>
      </c>
      <c r="AB60">
        <v>17.352844703999999</v>
      </c>
      <c r="AC60">
        <v>12.7643852736</v>
      </c>
      <c r="AD60">
        <v>16.071074640000003</v>
      </c>
      <c r="AE60">
        <v>21.7125353952</v>
      </c>
      <c r="AF60">
        <v>6.1515000000000013</v>
      </c>
      <c r="AG60">
        <v>26.874254879999999</v>
      </c>
      <c r="AH60">
        <v>67.1714676</v>
      </c>
      <c r="AI60">
        <v>13.977539999999999</v>
      </c>
      <c r="AJ60">
        <v>0</v>
      </c>
      <c r="AK60">
        <v>22.51896</v>
      </c>
      <c r="AL60">
        <v>59.209269999999989</v>
      </c>
      <c r="AM60">
        <v>6.9412382247619053</v>
      </c>
      <c r="AN60">
        <v>0</v>
      </c>
      <c r="AO60">
        <v>9.5552352000000003</v>
      </c>
      <c r="AP60">
        <v>5.0635368000000005</v>
      </c>
      <c r="AQ60">
        <v>0</v>
      </c>
      <c r="AR60">
        <v>21.3345792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33.504354309346994</v>
      </c>
      <c r="BB60">
        <f t="shared" si="0"/>
        <v>994.23658607640868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160.78770474834329</v>
      </c>
      <c r="L61">
        <v>126.96973209413284</v>
      </c>
      <c r="M61">
        <v>58.920102152499091</v>
      </c>
      <c r="N61">
        <v>51.877406791528088</v>
      </c>
      <c r="O61">
        <v>73.291756352921524</v>
      </c>
      <c r="P61">
        <v>27.121362967495212</v>
      </c>
      <c r="Q61">
        <v>9.5803294610778451</v>
      </c>
      <c r="R61">
        <v>18.613738208955226</v>
      </c>
      <c r="S61">
        <v>11.593288984263234</v>
      </c>
      <c r="T61">
        <v>0</v>
      </c>
      <c r="U61">
        <v>56.057044410413482</v>
      </c>
      <c r="V61">
        <v>9.1071608288770065</v>
      </c>
      <c r="W61">
        <v>19.586598818350325</v>
      </c>
      <c r="X61">
        <v>64.790690035736802</v>
      </c>
      <c r="Y61">
        <v>0</v>
      </c>
      <c r="Z61">
        <v>0</v>
      </c>
      <c r="AA61">
        <v>18.736272</v>
      </c>
      <c r="AB61">
        <v>17.352844703999999</v>
      </c>
      <c r="AC61">
        <v>12.7643852736</v>
      </c>
      <c r="AD61">
        <v>16.071074640000003</v>
      </c>
      <c r="AE61">
        <v>21.7125353952</v>
      </c>
      <c r="AF61">
        <v>6.1515000000000013</v>
      </c>
      <c r="AG61">
        <v>26.874254879999999</v>
      </c>
      <c r="AH61">
        <v>67.1714676</v>
      </c>
      <c r="AI61">
        <v>6.7092192000000006</v>
      </c>
      <c r="AJ61">
        <v>0</v>
      </c>
      <c r="AK61">
        <v>22.51896</v>
      </c>
      <c r="AL61">
        <v>59.209269999999989</v>
      </c>
      <c r="AM61">
        <v>6.9412382247619053</v>
      </c>
      <c r="AN61">
        <v>0</v>
      </c>
      <c r="AO61">
        <v>9.5552352000000003</v>
      </c>
      <c r="AP61">
        <v>5.0635368000000005</v>
      </c>
      <c r="AQ61">
        <v>0</v>
      </c>
      <c r="AR61">
        <v>21.3345792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33.267407226947</v>
      </c>
      <c r="BB61">
        <f t="shared" si="0"/>
        <v>987.20521235880892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160.78770474834329</v>
      </c>
      <c r="L62">
        <v>126.96973209413284</v>
      </c>
      <c r="M62">
        <v>58.920102152499091</v>
      </c>
      <c r="N62">
        <v>51.877406791528088</v>
      </c>
      <c r="O62">
        <v>73.291756352921524</v>
      </c>
      <c r="P62">
        <v>27.121362967495212</v>
      </c>
      <c r="Q62">
        <v>9.5803294610778451</v>
      </c>
      <c r="R62">
        <v>18.613738208955226</v>
      </c>
      <c r="S62">
        <v>11.593288984263234</v>
      </c>
      <c r="T62">
        <v>0</v>
      </c>
      <c r="U62">
        <v>56.057044410413482</v>
      </c>
      <c r="V62">
        <v>9.1071608288770065</v>
      </c>
      <c r="W62">
        <v>19.586598818350325</v>
      </c>
      <c r="X62">
        <v>64.790690035736802</v>
      </c>
      <c r="Y62">
        <v>0</v>
      </c>
      <c r="Z62">
        <v>0</v>
      </c>
      <c r="AA62">
        <v>18.736272</v>
      </c>
      <c r="AB62">
        <v>17.352844703999999</v>
      </c>
      <c r="AC62">
        <v>12.7643852736</v>
      </c>
      <c r="AD62">
        <v>16.071074640000003</v>
      </c>
      <c r="AE62">
        <v>21.7125353952</v>
      </c>
      <c r="AF62">
        <v>6.1515000000000013</v>
      </c>
      <c r="AG62">
        <v>26.874254879999999</v>
      </c>
      <c r="AH62">
        <v>67.1714676</v>
      </c>
      <c r="AI62">
        <v>6.7092192000000006</v>
      </c>
      <c r="AJ62">
        <v>0</v>
      </c>
      <c r="AK62">
        <v>22.51896</v>
      </c>
      <c r="AL62">
        <v>59.209269999999989</v>
      </c>
      <c r="AM62">
        <v>6.9412382247619053</v>
      </c>
      <c r="AN62">
        <v>0</v>
      </c>
      <c r="AO62">
        <v>9.5552352000000003</v>
      </c>
      <c r="AP62">
        <v>5.0635368000000005</v>
      </c>
      <c r="AQ62">
        <v>0</v>
      </c>
      <c r="AR62">
        <v>21.3345792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33.267407226947</v>
      </c>
      <c r="BB62">
        <f t="shared" si="0"/>
        <v>987.20521235880892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160.78770474834329</v>
      </c>
      <c r="L63">
        <v>126.96973209413284</v>
      </c>
      <c r="M63">
        <v>58.920102152499091</v>
      </c>
      <c r="N63">
        <v>51.877406791528088</v>
      </c>
      <c r="O63">
        <v>73.291756352921524</v>
      </c>
      <c r="P63">
        <v>26.573900588417469</v>
      </c>
      <c r="Q63">
        <v>9.5803294610778451</v>
      </c>
      <c r="R63">
        <v>18.613738208955226</v>
      </c>
      <c r="S63">
        <v>11.593288984263234</v>
      </c>
      <c r="T63">
        <v>0</v>
      </c>
      <c r="U63">
        <v>56.057044410413482</v>
      </c>
      <c r="V63">
        <v>9.1071608288770065</v>
      </c>
      <c r="W63">
        <v>19.586598818350325</v>
      </c>
      <c r="X63">
        <v>64.790690035736802</v>
      </c>
      <c r="Y63">
        <v>0</v>
      </c>
      <c r="Z63">
        <v>0</v>
      </c>
      <c r="AA63">
        <v>18.736272</v>
      </c>
      <c r="AB63">
        <v>17.352844703999999</v>
      </c>
      <c r="AC63">
        <v>12.7643852736</v>
      </c>
      <c r="AD63">
        <v>16.071074640000003</v>
      </c>
      <c r="AE63">
        <v>21.7125353952</v>
      </c>
      <c r="AF63">
        <v>6.1515000000000013</v>
      </c>
      <c r="AG63">
        <v>26.874254879999999</v>
      </c>
      <c r="AH63">
        <v>67.1714676</v>
      </c>
      <c r="AI63">
        <v>6.7092192000000006</v>
      </c>
      <c r="AJ63">
        <v>0</v>
      </c>
      <c r="AK63">
        <v>22.51896</v>
      </c>
      <c r="AL63">
        <v>59.209269999999989</v>
      </c>
      <c r="AM63">
        <v>6.9412382247619053</v>
      </c>
      <c r="AN63">
        <v>0</v>
      </c>
      <c r="AO63">
        <v>9.5552352000000003</v>
      </c>
      <c r="AP63">
        <v>5.0635368000000005</v>
      </c>
      <c r="AQ63">
        <v>0</v>
      </c>
      <c r="AR63">
        <v>21.3345792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33.249560037678179</v>
      </c>
      <c r="BB63">
        <f t="shared" si="0"/>
        <v>986.67559716900007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160.78770474834329</v>
      </c>
      <c r="L64">
        <v>126.96973209413284</v>
      </c>
      <c r="M64">
        <v>58.920102152499091</v>
      </c>
      <c r="N64">
        <v>51.877406791528088</v>
      </c>
      <c r="O64">
        <v>73.291756352921524</v>
      </c>
      <c r="P64">
        <v>26.573900588417469</v>
      </c>
      <c r="Q64">
        <v>9.5803294610778451</v>
      </c>
      <c r="R64">
        <v>18.613738208955226</v>
      </c>
      <c r="S64">
        <v>11.593288984263234</v>
      </c>
      <c r="T64">
        <v>0</v>
      </c>
      <c r="U64">
        <v>56.057044410413482</v>
      </c>
      <c r="V64">
        <v>9.1071608288770065</v>
      </c>
      <c r="W64">
        <v>19.586598818350325</v>
      </c>
      <c r="X64">
        <v>64.790690035736802</v>
      </c>
      <c r="Y64">
        <v>0</v>
      </c>
      <c r="Z64">
        <v>0</v>
      </c>
      <c r="AA64">
        <v>18.736272</v>
      </c>
      <c r="AB64">
        <v>17.352844703999999</v>
      </c>
      <c r="AC64">
        <v>12.7643852736</v>
      </c>
      <c r="AD64">
        <v>16.071074640000003</v>
      </c>
      <c r="AE64">
        <v>21.7125353952</v>
      </c>
      <c r="AF64">
        <v>6.1515000000000013</v>
      </c>
      <c r="AG64">
        <v>26.874254879999999</v>
      </c>
      <c r="AH64">
        <v>67.1714676</v>
      </c>
      <c r="AI64">
        <v>6.7092192000000006</v>
      </c>
      <c r="AJ64">
        <v>0</v>
      </c>
      <c r="AK64">
        <v>22.51896</v>
      </c>
      <c r="AL64">
        <v>59.209269999999989</v>
      </c>
      <c r="AM64">
        <v>6.9412382247619053</v>
      </c>
      <c r="AN64">
        <v>0</v>
      </c>
      <c r="AO64">
        <v>9.5552352000000003</v>
      </c>
      <c r="AP64">
        <v>5.0635368000000005</v>
      </c>
      <c r="AQ64">
        <v>0</v>
      </c>
      <c r="AR64">
        <v>21.3345792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33.249560037678179</v>
      </c>
      <c r="BB64">
        <f t="shared" si="0"/>
        <v>986.67559716900007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160.78770474834329</v>
      </c>
      <c r="L65">
        <v>126.96973209413284</v>
      </c>
      <c r="M65">
        <v>58.920102152499091</v>
      </c>
      <c r="N65">
        <v>51.877406791528088</v>
      </c>
      <c r="O65">
        <v>73.291756352921524</v>
      </c>
      <c r="P65">
        <v>26.573900588417469</v>
      </c>
      <c r="Q65">
        <v>9.5803294610778451</v>
      </c>
      <c r="R65">
        <v>18.613738208955226</v>
      </c>
      <c r="S65">
        <v>11.593288984263234</v>
      </c>
      <c r="T65">
        <v>0</v>
      </c>
      <c r="U65">
        <v>56.057044410413482</v>
      </c>
      <c r="V65">
        <v>9.1071608288770065</v>
      </c>
      <c r="W65">
        <v>19.586598818350325</v>
      </c>
      <c r="X65">
        <v>64.790690035736802</v>
      </c>
      <c r="Y65">
        <v>0</v>
      </c>
      <c r="Z65">
        <v>0</v>
      </c>
      <c r="AA65">
        <v>18.736272</v>
      </c>
      <c r="AB65">
        <v>17.352844703999999</v>
      </c>
      <c r="AC65">
        <v>12.7643852736</v>
      </c>
      <c r="AD65">
        <v>16.071074640000003</v>
      </c>
      <c r="AE65">
        <v>21.7125353952</v>
      </c>
      <c r="AF65">
        <v>6.1515000000000013</v>
      </c>
      <c r="AG65">
        <v>26.874254879999999</v>
      </c>
      <c r="AH65">
        <v>67.1714676</v>
      </c>
      <c r="AI65">
        <v>6.7092192000000006</v>
      </c>
      <c r="AJ65">
        <v>0</v>
      </c>
      <c r="AK65">
        <v>22.51896</v>
      </c>
      <c r="AL65">
        <v>59.209269999999989</v>
      </c>
      <c r="AM65">
        <v>6.9412382247619053</v>
      </c>
      <c r="AN65">
        <v>0</v>
      </c>
      <c r="AO65">
        <v>9.0387360000000001</v>
      </c>
      <c r="AP65">
        <v>5.0635368000000005</v>
      </c>
      <c r="AQ65">
        <v>0</v>
      </c>
      <c r="AR65">
        <v>21.3345792</v>
      </c>
      <c r="AS65">
        <v>14.009330613600001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33.232721988078183</v>
      </c>
      <c r="BB65">
        <f t="shared" si="0"/>
        <v>986.17593601860005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160.78770474834329</v>
      </c>
      <c r="L66">
        <v>126.96973209413284</v>
      </c>
      <c r="M66">
        <v>58.920102152499091</v>
      </c>
      <c r="N66">
        <v>51.877406791528088</v>
      </c>
      <c r="O66">
        <v>73.291756352921524</v>
      </c>
      <c r="P66">
        <v>26.573900588417469</v>
      </c>
      <c r="Q66">
        <v>9.5803294610778451</v>
      </c>
      <c r="R66">
        <v>18.613738208955226</v>
      </c>
      <c r="S66">
        <v>11.593288984263234</v>
      </c>
      <c r="T66">
        <v>0</v>
      </c>
      <c r="U66">
        <v>56.057044410413482</v>
      </c>
      <c r="V66">
        <v>9.1071608288770065</v>
      </c>
      <c r="W66">
        <v>19.586598818350325</v>
      </c>
      <c r="X66">
        <v>64.790690035736802</v>
      </c>
      <c r="Y66">
        <v>0</v>
      </c>
      <c r="Z66">
        <v>0</v>
      </c>
      <c r="AA66">
        <v>18.736272</v>
      </c>
      <c r="AB66">
        <v>17.352844703999999</v>
      </c>
      <c r="AC66">
        <v>12.7643852736</v>
      </c>
      <c r="AD66">
        <v>16.071074640000003</v>
      </c>
      <c r="AE66">
        <v>21.7125353952</v>
      </c>
      <c r="AF66">
        <v>6.1515000000000013</v>
      </c>
      <c r="AG66">
        <v>26.874254879999999</v>
      </c>
      <c r="AH66">
        <v>67.1714676</v>
      </c>
      <c r="AI66">
        <v>6.7092192000000006</v>
      </c>
      <c r="AJ66">
        <v>0</v>
      </c>
      <c r="AK66">
        <v>22.51896</v>
      </c>
      <c r="AL66">
        <v>59.209269999999989</v>
      </c>
      <c r="AM66">
        <v>6.9412382247619053</v>
      </c>
      <c r="AN66">
        <v>0</v>
      </c>
      <c r="AO66">
        <v>9.0387360000000001</v>
      </c>
      <c r="AP66">
        <v>5.0635368000000005</v>
      </c>
      <c r="AQ66">
        <v>0</v>
      </c>
      <c r="AR66">
        <v>21.3345792</v>
      </c>
      <c r="AS66">
        <v>14.009330613600001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33.232721988078183</v>
      </c>
      <c r="BB66">
        <f t="shared" si="0"/>
        <v>986.17593601860005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160.78770474834329</v>
      </c>
      <c r="L67">
        <v>126.96973209413284</v>
      </c>
      <c r="M67">
        <v>58.920102152499091</v>
      </c>
      <c r="N67">
        <v>51.877406791528088</v>
      </c>
      <c r="O67">
        <v>73.291756352921524</v>
      </c>
      <c r="P67">
        <v>26.573900588417469</v>
      </c>
      <c r="Q67">
        <v>9.5803294610778451</v>
      </c>
      <c r="R67">
        <v>18.613738208955226</v>
      </c>
      <c r="S67">
        <v>11.593288984263234</v>
      </c>
      <c r="T67">
        <v>0</v>
      </c>
      <c r="U67">
        <v>56.057044410413482</v>
      </c>
      <c r="V67">
        <v>9.1071608288770065</v>
      </c>
      <c r="W67">
        <v>19.586598818350325</v>
      </c>
      <c r="X67">
        <v>64.790690035736802</v>
      </c>
      <c r="Y67">
        <v>0</v>
      </c>
      <c r="Z67">
        <v>0</v>
      </c>
      <c r="AA67">
        <v>18.736272</v>
      </c>
      <c r="AB67">
        <v>17.352844703999999</v>
      </c>
      <c r="AC67">
        <v>12.7643852736</v>
      </c>
      <c r="AD67">
        <v>16.071074640000003</v>
      </c>
      <c r="AE67">
        <v>21.7125353952</v>
      </c>
      <c r="AF67">
        <v>6.1515000000000013</v>
      </c>
      <c r="AG67">
        <v>26.874254879999999</v>
      </c>
      <c r="AH67">
        <v>67.1714676</v>
      </c>
      <c r="AI67">
        <v>6.7092192000000006</v>
      </c>
      <c r="AJ67">
        <v>0</v>
      </c>
      <c r="AK67">
        <v>22.51896</v>
      </c>
      <c r="AL67">
        <v>59.209269999999989</v>
      </c>
      <c r="AM67">
        <v>6.9412382247619053</v>
      </c>
      <c r="AN67">
        <v>0</v>
      </c>
      <c r="AO67">
        <v>9.0387360000000001</v>
      </c>
      <c r="AP67">
        <v>5.0635368000000005</v>
      </c>
      <c r="AQ67">
        <v>0</v>
      </c>
      <c r="AR67">
        <v>21.3345792</v>
      </c>
      <c r="AS67">
        <v>14.009330613600001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33.232721988078183</v>
      </c>
      <c r="BB67">
        <f t="shared" si="0"/>
        <v>986.17593601860005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160.78770474834329</v>
      </c>
      <c r="L68">
        <v>126.96973209413284</v>
      </c>
      <c r="M68">
        <v>58.920102152499091</v>
      </c>
      <c r="N68">
        <v>51.877406791528088</v>
      </c>
      <c r="O68">
        <v>73.291756352921524</v>
      </c>
      <c r="P68">
        <v>26.573900588417469</v>
      </c>
      <c r="Q68">
        <v>9.5803294610778451</v>
      </c>
      <c r="R68">
        <v>18.613738208955226</v>
      </c>
      <c r="S68">
        <v>11.593288984263234</v>
      </c>
      <c r="T68">
        <v>0</v>
      </c>
      <c r="U68">
        <v>56.057044410413482</v>
      </c>
      <c r="V68">
        <v>9.1071608288770065</v>
      </c>
      <c r="W68">
        <v>19.586598818350325</v>
      </c>
      <c r="X68">
        <v>64.790690035736802</v>
      </c>
      <c r="Y68">
        <v>0</v>
      </c>
      <c r="Z68">
        <v>0</v>
      </c>
      <c r="AA68">
        <v>18.736272</v>
      </c>
      <c r="AB68">
        <v>17.352844703999999</v>
      </c>
      <c r="AC68">
        <v>12.7643852736</v>
      </c>
      <c r="AD68">
        <v>16.071074640000003</v>
      </c>
      <c r="AE68">
        <v>21.7125353952</v>
      </c>
      <c r="AF68">
        <v>6.1515000000000013</v>
      </c>
      <c r="AG68">
        <v>26.874254879999999</v>
      </c>
      <c r="AH68">
        <v>67.1714676</v>
      </c>
      <c r="AI68">
        <v>6.7092192000000006</v>
      </c>
      <c r="AJ68">
        <v>0</v>
      </c>
      <c r="AK68">
        <v>22.51896</v>
      </c>
      <c r="AL68">
        <v>59.209269999999989</v>
      </c>
      <c r="AM68">
        <v>6.9412382247619053</v>
      </c>
      <c r="AN68">
        <v>0</v>
      </c>
      <c r="AO68">
        <v>9.0387360000000001</v>
      </c>
      <c r="AP68">
        <v>5.0635368000000005</v>
      </c>
      <c r="AQ68">
        <v>0</v>
      </c>
      <c r="AR68">
        <v>21.3345792</v>
      </c>
      <c r="AS68">
        <v>14.009330613600001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33.232721988078183</v>
      </c>
      <c r="BB68">
        <f t="shared" ref="BB68:BB99" si="1">SUM(B68:AZ68)-BA68</f>
        <v>986.17593601860005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90.002193462448517</v>
      </c>
      <c r="L69">
        <v>70.001382090411752</v>
      </c>
      <c r="M69">
        <v>58.920102152499091</v>
      </c>
      <c r="N69">
        <v>51.877406791528088</v>
      </c>
      <c r="O69">
        <v>73.291756352921524</v>
      </c>
      <c r="P69">
        <v>26.380260053033851</v>
      </c>
      <c r="Q69">
        <v>0</v>
      </c>
      <c r="R69">
        <v>1.0752398938178955</v>
      </c>
      <c r="S69">
        <v>0.18602670817120626</v>
      </c>
      <c r="T69">
        <v>0</v>
      </c>
      <c r="U69">
        <v>56.72945436856471</v>
      </c>
      <c r="V69">
        <v>0</v>
      </c>
      <c r="W69">
        <v>19.586598818350325</v>
      </c>
      <c r="X69">
        <v>64.790690035736802</v>
      </c>
      <c r="Y69">
        <v>0</v>
      </c>
      <c r="Z69">
        <v>0</v>
      </c>
      <c r="AA69">
        <v>18.736272</v>
      </c>
      <c r="AB69">
        <v>17.352844703999999</v>
      </c>
      <c r="AC69">
        <v>12.7643852736</v>
      </c>
      <c r="AD69">
        <v>16.071074640000003</v>
      </c>
      <c r="AE69">
        <v>21.7125353952</v>
      </c>
      <c r="AF69">
        <v>6.1515000000000013</v>
      </c>
      <c r="AG69">
        <v>26.874254879999999</v>
      </c>
      <c r="AH69">
        <v>67.1714676</v>
      </c>
      <c r="AI69">
        <v>8.1069732000000005</v>
      </c>
      <c r="AJ69">
        <v>0</v>
      </c>
      <c r="AK69">
        <v>22.51896</v>
      </c>
      <c r="AL69">
        <v>59.209269999999989</v>
      </c>
      <c r="AM69">
        <v>6.9412382247619053</v>
      </c>
      <c r="AN69">
        <v>0</v>
      </c>
      <c r="AO69">
        <v>8.1348624000000012</v>
      </c>
      <c r="AP69">
        <v>5.0635368000000005</v>
      </c>
      <c r="AQ69">
        <v>0</v>
      </c>
      <c r="AR69">
        <v>21.3345792</v>
      </c>
      <c r="AS69">
        <v>14.009330613600001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27.546810367652945</v>
      </c>
      <c r="BB69">
        <f t="shared" si="1"/>
        <v>817.44738529099266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90.002193462448517</v>
      </c>
      <c r="L70">
        <v>70.001382090411752</v>
      </c>
      <c r="M70">
        <v>58.920102152499091</v>
      </c>
      <c r="N70">
        <v>51.877406791528088</v>
      </c>
      <c r="O70">
        <v>73.291756352921524</v>
      </c>
      <c r="P70">
        <v>26.380260053033851</v>
      </c>
      <c r="Q70">
        <v>0</v>
      </c>
      <c r="R70">
        <v>1.0752398938178955</v>
      </c>
      <c r="S70">
        <v>0.18602670817120626</v>
      </c>
      <c r="T70">
        <v>0</v>
      </c>
      <c r="U70">
        <v>56.72945436856471</v>
      </c>
      <c r="V70">
        <v>0</v>
      </c>
      <c r="W70">
        <v>19.586598818350325</v>
      </c>
      <c r="X70">
        <v>64.790690035736802</v>
      </c>
      <c r="Y70">
        <v>0</v>
      </c>
      <c r="Z70">
        <v>0</v>
      </c>
      <c r="AA70">
        <v>18.736272</v>
      </c>
      <c r="AB70">
        <v>17.352844703999999</v>
      </c>
      <c r="AC70">
        <v>12.7643852736</v>
      </c>
      <c r="AD70">
        <v>16.071074640000003</v>
      </c>
      <c r="AE70">
        <v>21.7125353952</v>
      </c>
      <c r="AF70">
        <v>6.1515000000000013</v>
      </c>
      <c r="AG70">
        <v>26.874254879999999</v>
      </c>
      <c r="AH70">
        <v>67.1714676</v>
      </c>
      <c r="AI70">
        <v>8.1069732000000005</v>
      </c>
      <c r="AJ70">
        <v>0</v>
      </c>
      <c r="AK70">
        <v>22.51896</v>
      </c>
      <c r="AL70">
        <v>59.209269999999989</v>
      </c>
      <c r="AM70">
        <v>6.9412382247619053</v>
      </c>
      <c r="AN70">
        <v>0</v>
      </c>
      <c r="AO70">
        <v>8.1348624000000012</v>
      </c>
      <c r="AP70">
        <v>5.0635368000000005</v>
      </c>
      <c r="AQ70">
        <v>0</v>
      </c>
      <c r="AR70">
        <v>21.3345792</v>
      </c>
      <c r="AS70">
        <v>14.009330613600001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27.546810367652945</v>
      </c>
      <c r="BB70">
        <f t="shared" si="1"/>
        <v>817.44738529099266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90.007267878573941</v>
      </c>
      <c r="L71">
        <v>70.001621138258272</v>
      </c>
      <c r="M71">
        <v>58.920102152499091</v>
      </c>
      <c r="N71">
        <v>51.877406791528088</v>
      </c>
      <c r="O71">
        <v>73.291756352921524</v>
      </c>
      <c r="P71">
        <v>26.597338995476527</v>
      </c>
      <c r="Q71">
        <v>0</v>
      </c>
      <c r="R71">
        <v>1.1064644334640379</v>
      </c>
      <c r="S71">
        <v>0.19882129057826484</v>
      </c>
      <c r="T71">
        <v>0</v>
      </c>
      <c r="U71">
        <v>56.72945436856471</v>
      </c>
      <c r="V71">
        <v>0</v>
      </c>
      <c r="W71">
        <v>19.586598818350325</v>
      </c>
      <c r="X71">
        <v>64.790690035736802</v>
      </c>
      <c r="Y71">
        <v>0</v>
      </c>
      <c r="Z71">
        <v>0</v>
      </c>
      <c r="AA71">
        <v>18.736272</v>
      </c>
      <c r="AB71">
        <v>17.352844703999999</v>
      </c>
      <c r="AC71">
        <v>12.7643852736</v>
      </c>
      <c r="AD71">
        <v>16.071074640000003</v>
      </c>
      <c r="AE71">
        <v>21.7125353952</v>
      </c>
      <c r="AF71">
        <v>6.1515000000000013</v>
      </c>
      <c r="AG71">
        <v>26.874254879999999</v>
      </c>
      <c r="AH71">
        <v>67.1714676</v>
      </c>
      <c r="AI71">
        <v>12.300235200000001</v>
      </c>
      <c r="AJ71">
        <v>0</v>
      </c>
      <c r="AK71">
        <v>22.51896</v>
      </c>
      <c r="AL71">
        <v>59.209269999999989</v>
      </c>
      <c r="AM71">
        <v>6.9412382247619053</v>
      </c>
      <c r="AN71">
        <v>0</v>
      </c>
      <c r="AO71">
        <v>8.1348624000000012</v>
      </c>
      <c r="AP71">
        <v>5.0635368000000005</v>
      </c>
      <c r="AQ71">
        <v>0</v>
      </c>
      <c r="AR71">
        <v>21.3345792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27.692195947100942</v>
      </c>
      <c r="BB71">
        <f t="shared" si="1"/>
        <v>821.76167324001256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90.007267878573941</v>
      </c>
      <c r="L72">
        <v>70.001621138258272</v>
      </c>
      <c r="M72">
        <v>58.920102152499091</v>
      </c>
      <c r="N72">
        <v>51.877406791528088</v>
      </c>
      <c r="O72">
        <v>73.291756352921524</v>
      </c>
      <c r="P72">
        <v>26.597338995476527</v>
      </c>
      <c r="Q72">
        <v>0</v>
      </c>
      <c r="R72">
        <v>1.1064644334640379</v>
      </c>
      <c r="S72">
        <v>0.19882129057826484</v>
      </c>
      <c r="T72">
        <v>0</v>
      </c>
      <c r="U72">
        <v>56.72945436856471</v>
      </c>
      <c r="V72">
        <v>0</v>
      </c>
      <c r="W72">
        <v>19.586598818350325</v>
      </c>
      <c r="X72">
        <v>64.790690035736802</v>
      </c>
      <c r="Y72">
        <v>0</v>
      </c>
      <c r="Z72">
        <v>0</v>
      </c>
      <c r="AA72">
        <v>18.736272</v>
      </c>
      <c r="AB72">
        <v>17.352844703999999</v>
      </c>
      <c r="AC72">
        <v>12.7643852736</v>
      </c>
      <c r="AD72">
        <v>16.071074640000003</v>
      </c>
      <c r="AE72">
        <v>21.7125353952</v>
      </c>
      <c r="AF72">
        <v>6.1515000000000013</v>
      </c>
      <c r="AG72">
        <v>26.874254879999999</v>
      </c>
      <c r="AH72">
        <v>67.1714676</v>
      </c>
      <c r="AI72">
        <v>12.300235200000001</v>
      </c>
      <c r="AJ72">
        <v>0</v>
      </c>
      <c r="AK72">
        <v>22.51896</v>
      </c>
      <c r="AL72">
        <v>59.209269999999989</v>
      </c>
      <c r="AM72">
        <v>6.9412382247619053</v>
      </c>
      <c r="AN72">
        <v>0</v>
      </c>
      <c r="AO72">
        <v>8.1348624000000012</v>
      </c>
      <c r="AP72">
        <v>5.0635368000000005</v>
      </c>
      <c r="AQ72">
        <v>0</v>
      </c>
      <c r="AR72">
        <v>21.3345792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27.692195947100942</v>
      </c>
      <c r="BB72">
        <f t="shared" si="1"/>
        <v>821.76167324001256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90.007267878573941</v>
      </c>
      <c r="L73">
        <v>70.001621138258272</v>
      </c>
      <c r="M73">
        <v>58.920102152499091</v>
      </c>
      <c r="N73">
        <v>51.877406791528088</v>
      </c>
      <c r="O73">
        <v>73.291756352921524</v>
      </c>
      <c r="P73">
        <v>27.121362967495212</v>
      </c>
      <c r="Q73">
        <v>0</v>
      </c>
      <c r="R73">
        <v>0</v>
      </c>
      <c r="S73">
        <v>0</v>
      </c>
      <c r="T73">
        <v>0</v>
      </c>
      <c r="U73">
        <v>56.72945436856471</v>
      </c>
      <c r="V73">
        <v>0</v>
      </c>
      <c r="W73">
        <v>19.586598818350325</v>
      </c>
      <c r="X73">
        <v>64.790690035736802</v>
      </c>
      <c r="Y73">
        <v>0</v>
      </c>
      <c r="Z73">
        <v>0</v>
      </c>
      <c r="AA73">
        <v>18.736272</v>
      </c>
      <c r="AB73">
        <v>17.352844703999999</v>
      </c>
      <c r="AC73">
        <v>12.7643852736</v>
      </c>
      <c r="AD73">
        <v>16.071074640000003</v>
      </c>
      <c r="AE73">
        <v>21.7125353952</v>
      </c>
      <c r="AF73">
        <v>6.1515000000000013</v>
      </c>
      <c r="AG73">
        <v>26.874254879999999</v>
      </c>
      <c r="AH73">
        <v>67.1714676</v>
      </c>
      <c r="AI73">
        <v>13.697989200000002</v>
      </c>
      <c r="AJ73">
        <v>0</v>
      </c>
      <c r="AK73">
        <v>22.51896</v>
      </c>
      <c r="AL73">
        <v>59.209269999999989</v>
      </c>
      <c r="AM73">
        <v>6.9412382247619053</v>
      </c>
      <c r="AN73">
        <v>0</v>
      </c>
      <c r="AO73">
        <v>8.1348624000000012</v>
      </c>
      <c r="AP73">
        <v>3.938306400000001</v>
      </c>
      <c r="AQ73">
        <v>1.6594599999999999</v>
      </c>
      <c r="AR73">
        <v>21.3345792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27.729708941299293</v>
      </c>
      <c r="BB73">
        <f t="shared" si="1"/>
        <v>822.87488209379057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90.007267878573941</v>
      </c>
      <c r="L74">
        <v>70.001621138258272</v>
      </c>
      <c r="M74">
        <v>58.920102152499091</v>
      </c>
      <c r="N74">
        <v>51.877406791528088</v>
      </c>
      <c r="O74">
        <v>73.291756352921524</v>
      </c>
      <c r="P74">
        <v>27.121362967495212</v>
      </c>
      <c r="Q74">
        <v>0</v>
      </c>
      <c r="R74">
        <v>0</v>
      </c>
      <c r="S74">
        <v>0</v>
      </c>
      <c r="T74">
        <v>0</v>
      </c>
      <c r="U74">
        <v>56.72945436856471</v>
      </c>
      <c r="V74">
        <v>0</v>
      </c>
      <c r="W74">
        <v>19.586598818350325</v>
      </c>
      <c r="X74">
        <v>64.790690035736802</v>
      </c>
      <c r="Y74">
        <v>0</v>
      </c>
      <c r="Z74">
        <v>0</v>
      </c>
      <c r="AA74">
        <v>18.736272</v>
      </c>
      <c r="AB74">
        <v>17.352844703999999</v>
      </c>
      <c r="AC74">
        <v>12.7643852736</v>
      </c>
      <c r="AD74">
        <v>16.071074640000003</v>
      </c>
      <c r="AE74">
        <v>21.7125353952</v>
      </c>
      <c r="AF74">
        <v>6.1515000000000013</v>
      </c>
      <c r="AG74">
        <v>26.874254879999999</v>
      </c>
      <c r="AH74">
        <v>67.1714676</v>
      </c>
      <c r="AI74">
        <v>13.697989200000002</v>
      </c>
      <c r="AJ74">
        <v>0</v>
      </c>
      <c r="AK74">
        <v>22.51896</v>
      </c>
      <c r="AL74">
        <v>59.209269999999989</v>
      </c>
      <c r="AM74">
        <v>6.9412382247619053</v>
      </c>
      <c r="AN74">
        <v>0</v>
      </c>
      <c r="AO74">
        <v>8.1348624000000012</v>
      </c>
      <c r="AP74">
        <v>3.938306400000001</v>
      </c>
      <c r="AQ74">
        <v>6.9871999999999996</v>
      </c>
      <c r="AR74">
        <v>21.3345792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27.903393542569134</v>
      </c>
      <c r="BB74">
        <f t="shared" si="1"/>
        <v>828.02893749252087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90.002021363266053</v>
      </c>
      <c r="L75">
        <v>70.001098837878274</v>
      </c>
      <c r="M75">
        <v>58.920102152499091</v>
      </c>
      <c r="N75">
        <v>51.877406791528088</v>
      </c>
      <c r="O75">
        <v>73.291756352921524</v>
      </c>
      <c r="P75">
        <v>27.121362967495212</v>
      </c>
      <c r="Q75">
        <v>0</v>
      </c>
      <c r="R75">
        <v>0</v>
      </c>
      <c r="S75">
        <v>0</v>
      </c>
      <c r="T75">
        <v>0</v>
      </c>
      <c r="U75">
        <v>56.72945436856471</v>
      </c>
      <c r="V75">
        <v>0</v>
      </c>
      <c r="W75">
        <v>19.586598818350325</v>
      </c>
      <c r="X75">
        <v>64.790690035736802</v>
      </c>
      <c r="Y75">
        <v>0</v>
      </c>
      <c r="Z75">
        <v>0.48312000000000005</v>
      </c>
      <c r="AA75">
        <v>18.736272</v>
      </c>
      <c r="AB75">
        <v>17.352844703999999</v>
      </c>
      <c r="AC75">
        <v>12.7643852736</v>
      </c>
      <c r="AD75">
        <v>16.071074640000003</v>
      </c>
      <c r="AE75">
        <v>21.7125353952</v>
      </c>
      <c r="AF75">
        <v>6.1515000000000013</v>
      </c>
      <c r="AG75">
        <v>26.874254879999999</v>
      </c>
      <c r="AH75">
        <v>67.1714676</v>
      </c>
      <c r="AI75">
        <v>13.697989200000002</v>
      </c>
      <c r="AJ75">
        <v>0</v>
      </c>
      <c r="AK75">
        <v>22.51896</v>
      </c>
      <c r="AL75">
        <v>59.209269999999989</v>
      </c>
      <c r="AM75">
        <v>6.9412382247619053</v>
      </c>
      <c r="AN75">
        <v>0</v>
      </c>
      <c r="AO75">
        <v>8.1348624000000012</v>
      </c>
      <c r="AP75">
        <v>3.938306400000001</v>
      </c>
      <c r="AQ75">
        <v>6.9871999999999996</v>
      </c>
      <c r="AR75">
        <v>23.516524800000003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27.990086481517181</v>
      </c>
      <c r="BB75">
        <f t="shared" si="1"/>
        <v>830.60154133788478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90.002021363266053</v>
      </c>
      <c r="L76">
        <v>70.001098837878274</v>
      </c>
      <c r="M76">
        <v>58.920102152499091</v>
      </c>
      <c r="N76">
        <v>51.877406791528088</v>
      </c>
      <c r="O76">
        <v>73.291756352921524</v>
      </c>
      <c r="P76">
        <v>27.121362967495212</v>
      </c>
      <c r="Q76">
        <v>0</v>
      </c>
      <c r="R76">
        <v>0</v>
      </c>
      <c r="S76">
        <v>0</v>
      </c>
      <c r="T76">
        <v>0</v>
      </c>
      <c r="U76">
        <v>56.72945436856471</v>
      </c>
      <c r="V76">
        <v>0</v>
      </c>
      <c r="W76">
        <v>19.586598818350325</v>
      </c>
      <c r="X76">
        <v>64.790690035736802</v>
      </c>
      <c r="Y76">
        <v>0</v>
      </c>
      <c r="Z76">
        <v>0.48312000000000005</v>
      </c>
      <c r="AA76">
        <v>18.736272</v>
      </c>
      <c r="AB76">
        <v>17.352844703999999</v>
      </c>
      <c r="AC76">
        <v>12.7643852736</v>
      </c>
      <c r="AD76">
        <v>16.071074640000003</v>
      </c>
      <c r="AE76">
        <v>21.7125353952</v>
      </c>
      <c r="AF76">
        <v>6.1515000000000013</v>
      </c>
      <c r="AG76">
        <v>26.874254879999999</v>
      </c>
      <c r="AH76">
        <v>67.1714676</v>
      </c>
      <c r="AI76">
        <v>13.697989200000002</v>
      </c>
      <c r="AJ76">
        <v>0</v>
      </c>
      <c r="AK76">
        <v>22.51896</v>
      </c>
      <c r="AL76">
        <v>59.209269999999989</v>
      </c>
      <c r="AM76">
        <v>6.9412382247619053</v>
      </c>
      <c r="AN76">
        <v>0</v>
      </c>
      <c r="AO76">
        <v>8.1348624000000012</v>
      </c>
      <c r="AP76">
        <v>3.938306400000001</v>
      </c>
      <c r="AQ76">
        <v>14.149079999999998</v>
      </c>
      <c r="AR76">
        <v>23.516524800000003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28.223563630882261</v>
      </c>
      <c r="BB76">
        <f t="shared" si="1"/>
        <v>837.52994418851972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90.00494382022471</v>
      </c>
      <c r="L77">
        <v>70.001382090411752</v>
      </c>
      <c r="M77">
        <v>58.920102152499091</v>
      </c>
      <c r="N77">
        <v>51.877406791528088</v>
      </c>
      <c r="O77">
        <v>73.291756352921524</v>
      </c>
      <c r="P77">
        <v>27.121362967495212</v>
      </c>
      <c r="Q77">
        <v>0</v>
      </c>
      <c r="R77">
        <v>0</v>
      </c>
      <c r="S77">
        <v>0</v>
      </c>
      <c r="T77">
        <v>0</v>
      </c>
      <c r="U77">
        <v>56.72945436856471</v>
      </c>
      <c r="V77">
        <v>0</v>
      </c>
      <c r="W77">
        <v>19.586598818350325</v>
      </c>
      <c r="X77">
        <v>64.790690035736802</v>
      </c>
      <c r="Y77">
        <v>0</v>
      </c>
      <c r="Z77">
        <v>2.8784289599999999</v>
      </c>
      <c r="AA77">
        <v>18.736272</v>
      </c>
      <c r="AB77">
        <v>17.352844703999999</v>
      </c>
      <c r="AC77">
        <v>12.7643852736</v>
      </c>
      <c r="AD77">
        <v>16.071074640000003</v>
      </c>
      <c r="AE77">
        <v>21.7125353952</v>
      </c>
      <c r="AF77">
        <v>6.1515000000000013</v>
      </c>
      <c r="AG77">
        <v>26.874254879999999</v>
      </c>
      <c r="AH77">
        <v>67.1714676</v>
      </c>
      <c r="AI77">
        <v>8.6660748000000005</v>
      </c>
      <c r="AJ77">
        <v>0</v>
      </c>
      <c r="AK77">
        <v>22.51896</v>
      </c>
      <c r="AL77">
        <v>59.209269999999989</v>
      </c>
      <c r="AM77">
        <v>6.9412382247619053</v>
      </c>
      <c r="AN77">
        <v>0</v>
      </c>
      <c r="AO77">
        <v>8.1348624000000012</v>
      </c>
      <c r="AP77">
        <v>5.0635368000000005</v>
      </c>
      <c r="AQ77">
        <v>21.223619999999997</v>
      </c>
      <c r="AR77">
        <v>23.516524800000003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28.405027644681503</v>
      </c>
      <c r="BB77">
        <f t="shared" si="1"/>
        <v>842.91485084421254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90.00494382022471</v>
      </c>
      <c r="L78">
        <v>70.001382090411752</v>
      </c>
      <c r="M78">
        <v>58.920102152499091</v>
      </c>
      <c r="N78">
        <v>51.877406791528088</v>
      </c>
      <c r="O78">
        <v>73.291756352921524</v>
      </c>
      <c r="P78">
        <v>27.121362967495212</v>
      </c>
      <c r="Q78">
        <v>0</v>
      </c>
      <c r="R78">
        <v>0</v>
      </c>
      <c r="S78">
        <v>0</v>
      </c>
      <c r="T78">
        <v>0</v>
      </c>
      <c r="U78">
        <v>56.72945436856471</v>
      </c>
      <c r="V78">
        <v>0</v>
      </c>
      <c r="W78">
        <v>19.586598818350325</v>
      </c>
      <c r="X78">
        <v>64.790690035736802</v>
      </c>
      <c r="Y78">
        <v>0</v>
      </c>
      <c r="Z78">
        <v>2.8784289599999999</v>
      </c>
      <c r="AA78">
        <v>18.736272</v>
      </c>
      <c r="AB78">
        <v>17.352844703999999</v>
      </c>
      <c r="AC78">
        <v>12.7643852736</v>
      </c>
      <c r="AD78">
        <v>16.071074640000003</v>
      </c>
      <c r="AE78">
        <v>21.7125353952</v>
      </c>
      <c r="AF78">
        <v>12.303000000000001</v>
      </c>
      <c r="AG78">
        <v>26.874254879999999</v>
      </c>
      <c r="AH78">
        <v>67.1714676</v>
      </c>
      <c r="AI78">
        <v>8.6660748000000005</v>
      </c>
      <c r="AJ78">
        <v>0</v>
      </c>
      <c r="AK78">
        <v>22.51896</v>
      </c>
      <c r="AL78">
        <v>59.209269999999989</v>
      </c>
      <c r="AM78">
        <v>6.9412382247619053</v>
      </c>
      <c r="AN78">
        <v>0</v>
      </c>
      <c r="AO78">
        <v>8.1348624000000012</v>
      </c>
      <c r="AP78">
        <v>5.0635368000000005</v>
      </c>
      <c r="AQ78">
        <v>21.223619999999997</v>
      </c>
      <c r="AR78">
        <v>23.516524800000003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28.605566960604421</v>
      </c>
      <c r="BB78">
        <f t="shared" si="1"/>
        <v>848.86581152828956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90.002193462448517</v>
      </c>
      <c r="L79">
        <v>70.001860229146402</v>
      </c>
      <c r="M79">
        <v>58.920102152499091</v>
      </c>
      <c r="N79">
        <v>51.877406791528088</v>
      </c>
      <c r="O79">
        <v>73.291756352921524</v>
      </c>
      <c r="P79">
        <v>27.121362967495212</v>
      </c>
      <c r="Q79">
        <v>0</v>
      </c>
      <c r="R79">
        <v>0</v>
      </c>
      <c r="S79">
        <v>0</v>
      </c>
      <c r="T79">
        <v>0</v>
      </c>
      <c r="U79">
        <v>56.72945436856471</v>
      </c>
      <c r="V79">
        <v>0</v>
      </c>
      <c r="W79">
        <v>19.586598818350325</v>
      </c>
      <c r="X79">
        <v>64.790690035736802</v>
      </c>
      <c r="Y79">
        <v>0</v>
      </c>
      <c r="Z79">
        <v>2.8784289599999999</v>
      </c>
      <c r="AA79">
        <v>18.736272</v>
      </c>
      <c r="AB79">
        <v>17.352844703999999</v>
      </c>
      <c r="AC79">
        <v>13.422654720000002</v>
      </c>
      <c r="AD79">
        <v>16.94134944</v>
      </c>
      <c r="AE79">
        <v>21.7125353952</v>
      </c>
      <c r="AF79">
        <v>20.778400000000001</v>
      </c>
      <c r="AG79">
        <v>26.874254879999999</v>
      </c>
      <c r="AH79">
        <v>67.920127920000013</v>
      </c>
      <c r="AI79">
        <v>11.182032000000003</v>
      </c>
      <c r="AJ79">
        <v>0</v>
      </c>
      <c r="AK79">
        <v>22.51896</v>
      </c>
      <c r="AL79">
        <v>59.209269999999989</v>
      </c>
      <c r="AM79">
        <v>6.9412382247619053</v>
      </c>
      <c r="AN79">
        <v>0</v>
      </c>
      <c r="AO79">
        <v>8.1348624000000012</v>
      </c>
      <c r="AP79">
        <v>5.0635368000000005</v>
      </c>
      <c r="AQ79">
        <v>28.822199999999995</v>
      </c>
      <c r="AR79">
        <v>21.3345792</v>
      </c>
      <c r="AS79">
        <v>14.009330613600001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29.214629582327653</v>
      </c>
      <c r="BB79">
        <f t="shared" si="1"/>
        <v>866.93967285392466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90.002193462448517</v>
      </c>
      <c r="L80">
        <v>70.002410092261343</v>
      </c>
      <c r="M80">
        <v>58.920102152499091</v>
      </c>
      <c r="N80">
        <v>51.877406791528088</v>
      </c>
      <c r="O80">
        <v>73.291756352921524</v>
      </c>
      <c r="P80">
        <v>27.121362967495212</v>
      </c>
      <c r="Q80">
        <v>0</v>
      </c>
      <c r="R80">
        <v>0</v>
      </c>
      <c r="S80">
        <v>0</v>
      </c>
      <c r="T80">
        <v>0</v>
      </c>
      <c r="U80">
        <v>56.72945436856471</v>
      </c>
      <c r="V80">
        <v>0</v>
      </c>
      <c r="W80">
        <v>19.586598818350325</v>
      </c>
      <c r="X80">
        <v>64.790690035736802</v>
      </c>
      <c r="Y80">
        <v>0</v>
      </c>
      <c r="Z80">
        <v>2.8784289599999999</v>
      </c>
      <c r="AA80">
        <v>18.736272</v>
      </c>
      <c r="AB80">
        <v>17.352844703999999</v>
      </c>
      <c r="AC80">
        <v>13.422654720000002</v>
      </c>
      <c r="AD80">
        <v>16.94134944</v>
      </c>
      <c r="AE80">
        <v>21.7125353952</v>
      </c>
      <c r="AF80">
        <v>20.778400000000001</v>
      </c>
      <c r="AG80">
        <v>26.874254879999999</v>
      </c>
      <c r="AH80">
        <v>67.920127920000013</v>
      </c>
      <c r="AI80">
        <v>21.804962399999997</v>
      </c>
      <c r="AJ80">
        <v>0</v>
      </c>
      <c r="AK80">
        <v>22.51896</v>
      </c>
      <c r="AL80">
        <v>59.209269999999989</v>
      </c>
      <c r="AM80">
        <v>6.9412382247619053</v>
      </c>
      <c r="AN80">
        <v>0</v>
      </c>
      <c r="AO80">
        <v>8.1348624000000012</v>
      </c>
      <c r="AP80">
        <v>4.1633524800000004</v>
      </c>
      <c r="AQ80">
        <v>28.822199999999995</v>
      </c>
      <c r="AR80">
        <v>21.3345792</v>
      </c>
      <c r="AS80">
        <v>14.009330613600001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29.5316089246652</v>
      </c>
      <c r="BB80">
        <f t="shared" si="1"/>
        <v>876.34598945470202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100.49247754601227</v>
      </c>
      <c r="L81">
        <v>70.002410092261343</v>
      </c>
      <c r="M81">
        <v>58.920102152499091</v>
      </c>
      <c r="N81">
        <v>51.877406791528088</v>
      </c>
      <c r="O81">
        <v>73.291756352921524</v>
      </c>
      <c r="P81">
        <v>27.121362967495212</v>
      </c>
      <c r="Q81">
        <v>4.2614477732793521</v>
      </c>
      <c r="R81">
        <v>8.5779070825211168</v>
      </c>
      <c r="S81">
        <v>5.3750309278350521</v>
      </c>
      <c r="T81">
        <v>0</v>
      </c>
      <c r="U81">
        <v>56.72945436856471</v>
      </c>
      <c r="V81">
        <v>0</v>
      </c>
      <c r="W81">
        <v>19.586598818350325</v>
      </c>
      <c r="X81">
        <v>64.790690035736802</v>
      </c>
      <c r="Y81">
        <v>0</v>
      </c>
      <c r="Z81">
        <v>2.8784289599999999</v>
      </c>
      <c r="AA81">
        <v>18.736272</v>
      </c>
      <c r="AB81">
        <v>17.352844703999999</v>
      </c>
      <c r="AC81">
        <v>13.422654720000002</v>
      </c>
      <c r="AD81">
        <v>16.94134944</v>
      </c>
      <c r="AE81">
        <v>21.7125353952</v>
      </c>
      <c r="AF81">
        <v>20.778400000000001</v>
      </c>
      <c r="AG81">
        <v>26.874254879999999</v>
      </c>
      <c r="AH81">
        <v>67.920127920000013</v>
      </c>
      <c r="AI81">
        <v>21.804962399999997</v>
      </c>
      <c r="AJ81">
        <v>0</v>
      </c>
      <c r="AK81">
        <v>22.51896</v>
      </c>
      <c r="AL81">
        <v>59.209269999999989</v>
      </c>
      <c r="AM81">
        <v>6.9412382247619053</v>
      </c>
      <c r="AN81">
        <v>0</v>
      </c>
      <c r="AO81">
        <v>7.2309888000000004</v>
      </c>
      <c r="AP81">
        <v>4.1633524800000004</v>
      </c>
      <c r="AQ81">
        <v>28.822199999999995</v>
      </c>
      <c r="AR81">
        <v>21.3345792</v>
      </c>
      <c r="AS81">
        <v>14.009330613600001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30.437914697848079</v>
      </c>
      <c r="BB81">
        <f t="shared" si="1"/>
        <v>903.24047994871842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100.49247754601227</v>
      </c>
      <c r="L82">
        <v>70.002410092261343</v>
      </c>
      <c r="M82">
        <v>58.920102152499091</v>
      </c>
      <c r="N82">
        <v>51.877406791528088</v>
      </c>
      <c r="O82">
        <v>73.291756352921524</v>
      </c>
      <c r="P82">
        <v>27.121362967495212</v>
      </c>
      <c r="Q82">
        <v>4.2614477732793521</v>
      </c>
      <c r="R82">
        <v>8.5779070825211168</v>
      </c>
      <c r="S82">
        <v>5.3750309278350521</v>
      </c>
      <c r="T82">
        <v>0</v>
      </c>
      <c r="U82">
        <v>56.72945436856471</v>
      </c>
      <c r="V82">
        <v>0</v>
      </c>
      <c r="W82">
        <v>19.586598818350325</v>
      </c>
      <c r="X82">
        <v>64.790690035736802</v>
      </c>
      <c r="Y82">
        <v>0</v>
      </c>
      <c r="Z82">
        <v>2.8784289599999999</v>
      </c>
      <c r="AA82">
        <v>18.736272</v>
      </c>
      <c r="AB82">
        <v>17.352844703999999</v>
      </c>
      <c r="AC82">
        <v>13.422654720000002</v>
      </c>
      <c r="AD82">
        <v>16.94134944</v>
      </c>
      <c r="AE82">
        <v>21.7125353952</v>
      </c>
      <c r="AF82">
        <v>20.778400000000001</v>
      </c>
      <c r="AG82">
        <v>26.874254879999999</v>
      </c>
      <c r="AH82">
        <v>67.920127920000013</v>
      </c>
      <c r="AI82">
        <v>21.804962399999997</v>
      </c>
      <c r="AJ82">
        <v>0</v>
      </c>
      <c r="AK82">
        <v>22.51896</v>
      </c>
      <c r="AL82">
        <v>59.209269999999989</v>
      </c>
      <c r="AM82">
        <v>6.9412382247619053</v>
      </c>
      <c r="AN82">
        <v>0</v>
      </c>
      <c r="AO82">
        <v>7.2309888000000004</v>
      </c>
      <c r="AP82">
        <v>4.1633524800000004</v>
      </c>
      <c r="AQ82">
        <v>28.822199999999995</v>
      </c>
      <c r="AR82">
        <v>21.3345792</v>
      </c>
      <c r="AS82">
        <v>14.009330613600001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30.437914697848079</v>
      </c>
      <c r="BB82">
        <f t="shared" si="1"/>
        <v>903.24047994871842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160.78953937255281</v>
      </c>
      <c r="L83">
        <v>126.96907217681668</v>
      </c>
      <c r="M83">
        <v>58.920102152499091</v>
      </c>
      <c r="N83">
        <v>51.877406791528088</v>
      </c>
      <c r="O83">
        <v>73.291756352921524</v>
      </c>
      <c r="P83">
        <v>27.121362967495212</v>
      </c>
      <c r="Q83">
        <v>9.5880248087954119</v>
      </c>
      <c r="R83">
        <v>18.613432399213373</v>
      </c>
      <c r="S83">
        <v>11.589572105887003</v>
      </c>
      <c r="T83">
        <v>0</v>
      </c>
      <c r="U83">
        <v>56.72945436856471</v>
      </c>
      <c r="V83">
        <v>9.1030422535211262</v>
      </c>
      <c r="W83">
        <v>19.586598818350325</v>
      </c>
      <c r="X83">
        <v>64.790690035736802</v>
      </c>
      <c r="Y83">
        <v>0</v>
      </c>
      <c r="Z83">
        <v>2.8784289599999999</v>
      </c>
      <c r="AA83">
        <v>18.736272</v>
      </c>
      <c r="AB83">
        <v>17.352844703999999</v>
      </c>
      <c r="AC83">
        <v>13.422654720000002</v>
      </c>
      <c r="AD83">
        <v>16.94134944</v>
      </c>
      <c r="AE83">
        <v>21.7125353952</v>
      </c>
      <c r="AF83">
        <v>20.778400000000001</v>
      </c>
      <c r="AG83">
        <v>26.874254879999999</v>
      </c>
      <c r="AH83">
        <v>67.920127920000013</v>
      </c>
      <c r="AI83">
        <v>21.804962399999997</v>
      </c>
      <c r="AJ83">
        <v>0</v>
      </c>
      <c r="AK83">
        <v>22.51896</v>
      </c>
      <c r="AL83">
        <v>59.209269999999989</v>
      </c>
      <c r="AM83">
        <v>6.9412382247619053</v>
      </c>
      <c r="AN83">
        <v>0</v>
      </c>
      <c r="AO83">
        <v>7.2309888000000004</v>
      </c>
      <c r="AP83">
        <v>4.1633524800000004</v>
      </c>
      <c r="AQ83">
        <v>28.822199999999995</v>
      </c>
      <c r="AR83">
        <v>23.516524800000003</v>
      </c>
      <c r="AS83">
        <v>14.009330613600001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35.332000961356854</v>
      </c>
      <c r="BB83">
        <f t="shared" si="1"/>
        <v>1048.4717489800871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160.78953937255281</v>
      </c>
      <c r="L84">
        <v>126.96907217681668</v>
      </c>
      <c r="M84">
        <v>58.920102152499091</v>
      </c>
      <c r="N84">
        <v>51.877406791528088</v>
      </c>
      <c r="O84">
        <v>73.291756352921524</v>
      </c>
      <c r="P84">
        <v>27.121362967495212</v>
      </c>
      <c r="Q84">
        <v>9.5880248087954119</v>
      </c>
      <c r="R84">
        <v>18.613432399213373</v>
      </c>
      <c r="S84">
        <v>11.589572105887003</v>
      </c>
      <c r="T84">
        <v>0</v>
      </c>
      <c r="U84">
        <v>56.72945436856471</v>
      </c>
      <c r="V84">
        <v>9.1030422535211262</v>
      </c>
      <c r="W84">
        <v>19.586598818350325</v>
      </c>
      <c r="X84">
        <v>64.790690035736802</v>
      </c>
      <c r="Y84">
        <v>0</v>
      </c>
      <c r="Z84">
        <v>2.8784289599999999</v>
      </c>
      <c r="AA84">
        <v>18.736272</v>
      </c>
      <c r="AB84">
        <v>17.352844703999999</v>
      </c>
      <c r="AC84">
        <v>13.422654720000002</v>
      </c>
      <c r="AD84">
        <v>16.94134944</v>
      </c>
      <c r="AE84">
        <v>21.7125353952</v>
      </c>
      <c r="AF84">
        <v>20.778400000000001</v>
      </c>
      <c r="AG84">
        <v>26.874254879999999</v>
      </c>
      <c r="AH84">
        <v>67.920127920000013</v>
      </c>
      <c r="AI84">
        <v>21.804962399999997</v>
      </c>
      <c r="AJ84">
        <v>0</v>
      </c>
      <c r="AK84">
        <v>22.51896</v>
      </c>
      <c r="AL84">
        <v>59.209269999999989</v>
      </c>
      <c r="AM84">
        <v>6.9412382247619053</v>
      </c>
      <c r="AN84">
        <v>0</v>
      </c>
      <c r="AO84">
        <v>7.2309888000000004</v>
      </c>
      <c r="AP84">
        <v>4.1633524800000004</v>
      </c>
      <c r="AQ84">
        <v>28.822199999999995</v>
      </c>
      <c r="AR84">
        <v>23.516524800000003</v>
      </c>
      <c r="AS84">
        <v>14.009330613600001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35.332000961356854</v>
      </c>
      <c r="BB84">
        <f t="shared" si="1"/>
        <v>1048.4717489800871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160.78953937255281</v>
      </c>
      <c r="L85">
        <v>126.96907217681668</v>
      </c>
      <c r="M85">
        <v>58.920102152499091</v>
      </c>
      <c r="N85">
        <v>51.877406791528088</v>
      </c>
      <c r="O85">
        <v>73.291756352921524</v>
      </c>
      <c r="P85">
        <v>27.121362967495212</v>
      </c>
      <c r="Q85">
        <v>9.5880248087954119</v>
      </c>
      <c r="R85">
        <v>18.613432399213373</v>
      </c>
      <c r="S85">
        <v>11.589572105887003</v>
      </c>
      <c r="T85">
        <v>0</v>
      </c>
      <c r="U85">
        <v>56.72945436856471</v>
      </c>
      <c r="V85">
        <v>9.1030422535211262</v>
      </c>
      <c r="W85">
        <v>19.586598818350325</v>
      </c>
      <c r="X85">
        <v>64.790690035736802</v>
      </c>
      <c r="Y85">
        <v>0</v>
      </c>
      <c r="Z85">
        <v>2.8784289599999999</v>
      </c>
      <c r="AA85">
        <v>18.736272</v>
      </c>
      <c r="AB85">
        <v>17.352844703999999</v>
      </c>
      <c r="AC85">
        <v>13.422654720000002</v>
      </c>
      <c r="AD85">
        <v>16.94134944</v>
      </c>
      <c r="AE85">
        <v>21.7125353952</v>
      </c>
      <c r="AF85">
        <v>20.778400000000001</v>
      </c>
      <c r="AG85">
        <v>26.874254879999999</v>
      </c>
      <c r="AH85">
        <v>67.920127920000013</v>
      </c>
      <c r="AI85">
        <v>21.804962399999997</v>
      </c>
      <c r="AJ85">
        <v>0</v>
      </c>
      <c r="AK85">
        <v>22.51896</v>
      </c>
      <c r="AL85">
        <v>59.209269999999989</v>
      </c>
      <c r="AM85">
        <v>6.9412382247619053</v>
      </c>
      <c r="AN85">
        <v>0</v>
      </c>
      <c r="AO85">
        <v>7.2309888000000004</v>
      </c>
      <c r="AP85">
        <v>4.1633524800000004</v>
      </c>
      <c r="AQ85">
        <v>28.822199999999995</v>
      </c>
      <c r="AR85">
        <v>21.3345792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0.95132916105422305</v>
      </c>
      <c r="AY85">
        <v>0</v>
      </c>
      <c r="AZ85">
        <v>0</v>
      </c>
      <c r="BA85">
        <v>35.291883130007115</v>
      </c>
      <c r="BB85">
        <f t="shared" si="1"/>
        <v>1047.2812503724911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160.78953937255281</v>
      </c>
      <c r="L86">
        <v>126.96907217681668</v>
      </c>
      <c r="M86">
        <v>58.920102152499091</v>
      </c>
      <c r="N86">
        <v>51.877406791528088</v>
      </c>
      <c r="O86">
        <v>73.291756352921524</v>
      </c>
      <c r="P86">
        <v>27.121362967495212</v>
      </c>
      <c r="Q86">
        <v>9.5880248087954119</v>
      </c>
      <c r="R86">
        <v>18.613432399213373</v>
      </c>
      <c r="S86">
        <v>11.589572105887003</v>
      </c>
      <c r="T86">
        <v>0</v>
      </c>
      <c r="U86">
        <v>56.72945436856471</v>
      </c>
      <c r="V86">
        <v>9.1030422535211262</v>
      </c>
      <c r="W86">
        <v>19.586598818350325</v>
      </c>
      <c r="X86">
        <v>64.790690035736802</v>
      </c>
      <c r="Y86">
        <v>0</v>
      </c>
      <c r="Z86">
        <v>2.8784289599999999</v>
      </c>
      <c r="AA86">
        <v>18.736272</v>
      </c>
      <c r="AB86">
        <v>17.352844703999999</v>
      </c>
      <c r="AC86">
        <v>13.422654720000002</v>
      </c>
      <c r="AD86">
        <v>16.94134944</v>
      </c>
      <c r="AE86">
        <v>21.7125353952</v>
      </c>
      <c r="AF86">
        <v>20.778400000000001</v>
      </c>
      <c r="AG86">
        <v>26.874254879999999</v>
      </c>
      <c r="AH86">
        <v>67.920127920000013</v>
      </c>
      <c r="AI86">
        <v>12.300235200000001</v>
      </c>
      <c r="AJ86">
        <v>0</v>
      </c>
      <c r="AK86">
        <v>22.51896</v>
      </c>
      <c r="AL86">
        <v>59.209269999999989</v>
      </c>
      <c r="AM86">
        <v>6.9412382247619053</v>
      </c>
      <c r="AN86">
        <v>0</v>
      </c>
      <c r="AO86">
        <v>7.2309888000000004</v>
      </c>
      <c r="AP86">
        <v>5.0635368000000005</v>
      </c>
      <c r="AQ86">
        <v>28.822199999999995</v>
      </c>
      <c r="AR86">
        <v>21.3345792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0.95132916105422305</v>
      </c>
      <c r="AY86">
        <v>0</v>
      </c>
      <c r="AZ86">
        <v>0</v>
      </c>
      <c r="BA86">
        <v>35.011375313207104</v>
      </c>
      <c r="BB86">
        <f t="shared" si="1"/>
        <v>1038.9572153092911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160.78953937255281</v>
      </c>
      <c r="L87">
        <v>126.96907217681668</v>
      </c>
      <c r="M87">
        <v>58.920102152499091</v>
      </c>
      <c r="N87">
        <v>51.877406791528088</v>
      </c>
      <c r="O87">
        <v>73.291756352921524</v>
      </c>
      <c r="P87">
        <v>27.121362967495212</v>
      </c>
      <c r="Q87">
        <v>9.5880248087954119</v>
      </c>
      <c r="R87">
        <v>18.613432399213373</v>
      </c>
      <c r="S87">
        <v>11.589572105887003</v>
      </c>
      <c r="T87">
        <v>0</v>
      </c>
      <c r="U87">
        <v>50.88884662890883</v>
      </c>
      <c r="V87">
        <v>9.1030422535211262</v>
      </c>
      <c r="W87">
        <v>19.586598818350325</v>
      </c>
      <c r="X87">
        <v>64.790690035736802</v>
      </c>
      <c r="Y87">
        <v>0</v>
      </c>
      <c r="Z87">
        <v>5.7491280000000007</v>
      </c>
      <c r="AA87">
        <v>18.736272</v>
      </c>
      <c r="AB87">
        <v>17.352844703999999</v>
      </c>
      <c r="AC87">
        <v>12.7643852736</v>
      </c>
      <c r="AD87">
        <v>16.071074640000003</v>
      </c>
      <c r="AE87">
        <v>21.7125353952</v>
      </c>
      <c r="AF87">
        <v>18.454499999999999</v>
      </c>
      <c r="AG87">
        <v>26.874254879999999</v>
      </c>
      <c r="AH87">
        <v>67.1714676</v>
      </c>
      <c r="AI87">
        <v>12.300235200000001</v>
      </c>
      <c r="AJ87">
        <v>0</v>
      </c>
      <c r="AK87">
        <v>22.51896</v>
      </c>
      <c r="AL87">
        <v>59.209269999999989</v>
      </c>
      <c r="AM87">
        <v>6.9412382247619053</v>
      </c>
      <c r="AN87">
        <v>0</v>
      </c>
      <c r="AO87">
        <v>7.2309888000000004</v>
      </c>
      <c r="AP87">
        <v>4.1633524800000004</v>
      </c>
      <c r="AQ87">
        <v>28.3855</v>
      </c>
      <c r="AR87">
        <v>21.3345792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34.689964914613228</v>
      </c>
      <c r="BB87">
        <f t="shared" si="1"/>
        <v>1029.419398960775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160.78953937255281</v>
      </c>
      <c r="L88">
        <v>126.96907217681668</v>
      </c>
      <c r="M88">
        <v>58.920102152499091</v>
      </c>
      <c r="N88">
        <v>51.877406791528088</v>
      </c>
      <c r="O88">
        <v>73.291756352921524</v>
      </c>
      <c r="P88">
        <v>27.121362967495212</v>
      </c>
      <c r="Q88">
        <v>9.5880248087954119</v>
      </c>
      <c r="R88">
        <v>18.613432399213373</v>
      </c>
      <c r="S88">
        <v>11.589572105887003</v>
      </c>
      <c r="T88">
        <v>0</v>
      </c>
      <c r="U88">
        <v>50.88884662890883</v>
      </c>
      <c r="V88">
        <v>9.1030422535211262</v>
      </c>
      <c r="W88">
        <v>19.586598818350325</v>
      </c>
      <c r="X88">
        <v>64.790690035736802</v>
      </c>
      <c r="Y88">
        <v>0</v>
      </c>
      <c r="Z88">
        <v>5.7491280000000007</v>
      </c>
      <c r="AA88">
        <v>18.736272</v>
      </c>
      <c r="AB88">
        <v>17.352844703999999</v>
      </c>
      <c r="AC88">
        <v>12.7643852736</v>
      </c>
      <c r="AD88">
        <v>16.071074640000003</v>
      </c>
      <c r="AE88">
        <v>21.7125353952</v>
      </c>
      <c r="AF88">
        <v>18.454499999999999</v>
      </c>
      <c r="AG88">
        <v>26.874254879999999</v>
      </c>
      <c r="AH88">
        <v>67.1714676</v>
      </c>
      <c r="AI88">
        <v>12.300235200000001</v>
      </c>
      <c r="AJ88">
        <v>0</v>
      </c>
      <c r="AK88">
        <v>22.51896</v>
      </c>
      <c r="AL88">
        <v>59.209269999999989</v>
      </c>
      <c r="AM88">
        <v>6.9412382247619053</v>
      </c>
      <c r="AN88">
        <v>0</v>
      </c>
      <c r="AO88">
        <v>7.2309888000000004</v>
      </c>
      <c r="AP88">
        <v>4.1633524800000004</v>
      </c>
      <c r="AQ88">
        <v>28.3855</v>
      </c>
      <c r="AR88">
        <v>21.3345792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34.689964914613228</v>
      </c>
      <c r="BB88">
        <f t="shared" si="1"/>
        <v>1029.419398960775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160.78953937255281</v>
      </c>
      <c r="L89">
        <v>126.96861818355033</v>
      </c>
      <c r="M89">
        <v>58.920102152499091</v>
      </c>
      <c r="N89">
        <v>51.877406791528088</v>
      </c>
      <c r="O89">
        <v>73.291756352921524</v>
      </c>
      <c r="P89">
        <v>27.121362967495212</v>
      </c>
      <c r="Q89">
        <v>9.5880248087954119</v>
      </c>
      <c r="R89">
        <v>18.613432399213373</v>
      </c>
      <c r="S89">
        <v>11.589572105887003</v>
      </c>
      <c r="T89">
        <v>0</v>
      </c>
      <c r="U89">
        <v>50.88884662890883</v>
      </c>
      <c r="V89">
        <v>9.1030422535211262</v>
      </c>
      <c r="W89">
        <v>19.586598818350325</v>
      </c>
      <c r="X89">
        <v>64.790690035736802</v>
      </c>
      <c r="Y89">
        <v>0</v>
      </c>
      <c r="Z89">
        <v>5.7491280000000007</v>
      </c>
      <c r="AA89">
        <v>18.736272</v>
      </c>
      <c r="AB89">
        <v>17.352844703999999</v>
      </c>
      <c r="AC89">
        <v>12.7643852736</v>
      </c>
      <c r="AD89">
        <v>16.071074640000003</v>
      </c>
      <c r="AE89">
        <v>21.7125353952</v>
      </c>
      <c r="AF89">
        <v>18.454499999999999</v>
      </c>
      <c r="AG89">
        <v>26.874254879999999</v>
      </c>
      <c r="AH89">
        <v>67.1714676</v>
      </c>
      <c r="AI89">
        <v>13.697989200000002</v>
      </c>
      <c r="AJ89">
        <v>0</v>
      </c>
      <c r="AK89">
        <v>22.51896</v>
      </c>
      <c r="AL89">
        <v>59.209269999999989</v>
      </c>
      <c r="AM89">
        <v>6.9412382247619053</v>
      </c>
      <c r="AN89">
        <v>0</v>
      </c>
      <c r="AO89">
        <v>7.2309888000000004</v>
      </c>
      <c r="AP89">
        <v>4.1633524800000004</v>
      </c>
      <c r="AQ89">
        <v>28.3855</v>
      </c>
      <c r="AR89">
        <v>21.3345792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34.735516714305746</v>
      </c>
      <c r="BB89">
        <f t="shared" si="1"/>
        <v>1030.7711471678163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160.78953937255281</v>
      </c>
      <c r="L90">
        <v>126.96861818355033</v>
      </c>
      <c r="M90">
        <v>58.920102152499091</v>
      </c>
      <c r="N90">
        <v>51.877406791528088</v>
      </c>
      <c r="O90">
        <v>73.291756352921524</v>
      </c>
      <c r="P90">
        <v>27.121362967495212</v>
      </c>
      <c r="Q90">
        <v>9.5880248087954119</v>
      </c>
      <c r="R90">
        <v>18.613432399213373</v>
      </c>
      <c r="S90">
        <v>11.589572105887003</v>
      </c>
      <c r="T90">
        <v>0</v>
      </c>
      <c r="U90">
        <v>50.88884662890883</v>
      </c>
      <c r="V90">
        <v>9.1030422535211262</v>
      </c>
      <c r="W90">
        <v>19.586598818350325</v>
      </c>
      <c r="X90">
        <v>64.790690035736802</v>
      </c>
      <c r="Y90">
        <v>0</v>
      </c>
      <c r="Z90">
        <v>5.7491280000000007</v>
      </c>
      <c r="AA90">
        <v>18.736272</v>
      </c>
      <c r="AB90">
        <v>17.352844703999999</v>
      </c>
      <c r="AC90">
        <v>12.7643852736</v>
      </c>
      <c r="AD90">
        <v>16.071074640000003</v>
      </c>
      <c r="AE90">
        <v>21.7125353952</v>
      </c>
      <c r="AF90">
        <v>18.454499999999999</v>
      </c>
      <c r="AG90">
        <v>26.874254879999999</v>
      </c>
      <c r="AH90">
        <v>67.1714676</v>
      </c>
      <c r="AI90">
        <v>13.697989200000002</v>
      </c>
      <c r="AJ90">
        <v>0</v>
      </c>
      <c r="AK90">
        <v>22.51896</v>
      </c>
      <c r="AL90">
        <v>59.209269999999989</v>
      </c>
      <c r="AM90">
        <v>6.9412382247619053</v>
      </c>
      <c r="AN90">
        <v>0</v>
      </c>
      <c r="AO90">
        <v>7.2309888000000004</v>
      </c>
      <c r="AP90">
        <v>4.1633524800000004</v>
      </c>
      <c r="AQ90">
        <v>28.3855</v>
      </c>
      <c r="AR90">
        <v>21.3345792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34.735516714305746</v>
      </c>
      <c r="BB90">
        <f t="shared" si="1"/>
        <v>1030.7711471678163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160.78953937255281</v>
      </c>
      <c r="L91">
        <v>126.96861818355033</v>
      </c>
      <c r="M91">
        <v>58.920102152499091</v>
      </c>
      <c r="N91">
        <v>51.877406791528088</v>
      </c>
      <c r="O91">
        <v>73.291756352921524</v>
      </c>
      <c r="P91">
        <v>27.121362967495212</v>
      </c>
      <c r="Q91">
        <v>9.5880248087954119</v>
      </c>
      <c r="R91">
        <v>18.613432399213373</v>
      </c>
      <c r="S91">
        <v>11.589572105887003</v>
      </c>
      <c r="T91">
        <v>0</v>
      </c>
      <c r="U91">
        <v>50.88884662890883</v>
      </c>
      <c r="V91">
        <v>9.1030422535211262</v>
      </c>
      <c r="W91">
        <v>19.586598818350325</v>
      </c>
      <c r="X91">
        <v>64.790690035736802</v>
      </c>
      <c r="Y91">
        <v>0</v>
      </c>
      <c r="Z91">
        <v>8.6352868800000007</v>
      </c>
      <c r="AA91">
        <v>18.736272</v>
      </c>
      <c r="AB91">
        <v>17.352844703999999</v>
      </c>
      <c r="AC91">
        <v>13.422654720000002</v>
      </c>
      <c r="AD91">
        <v>16.94134944</v>
      </c>
      <c r="AE91">
        <v>21.7125353952</v>
      </c>
      <c r="AF91">
        <v>20.778400000000001</v>
      </c>
      <c r="AG91">
        <v>26.874254879999999</v>
      </c>
      <c r="AH91">
        <v>67.920127920000013</v>
      </c>
      <c r="AI91">
        <v>13.697989200000002</v>
      </c>
      <c r="AJ91">
        <v>0</v>
      </c>
      <c r="AK91">
        <v>22.51896</v>
      </c>
      <c r="AL91">
        <v>59.209269999999989</v>
      </c>
      <c r="AM91">
        <v>6.9412382247619053</v>
      </c>
      <c r="AN91">
        <v>0</v>
      </c>
      <c r="AO91">
        <v>7.2309888000000004</v>
      </c>
      <c r="AP91">
        <v>4.1633524800000004</v>
      </c>
      <c r="AQ91">
        <v>28.822199999999995</v>
      </c>
      <c r="AR91">
        <v>21.3345792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34.993837703936592</v>
      </c>
      <c r="BB91">
        <f t="shared" si="1"/>
        <v>1038.4367896245851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160.78953937255281</v>
      </c>
      <c r="L92">
        <v>126.96861818355033</v>
      </c>
      <c r="M92">
        <v>58.920102152499091</v>
      </c>
      <c r="N92">
        <v>51.877406791528088</v>
      </c>
      <c r="O92">
        <v>73.291756352921524</v>
      </c>
      <c r="P92">
        <v>27.121362967495212</v>
      </c>
      <c r="Q92">
        <v>9.5880248087954119</v>
      </c>
      <c r="R92">
        <v>18.613432399213373</v>
      </c>
      <c r="S92">
        <v>11.589572105887003</v>
      </c>
      <c r="T92">
        <v>0</v>
      </c>
      <c r="U92">
        <v>50.88884662890883</v>
      </c>
      <c r="V92">
        <v>9.1030422535211262</v>
      </c>
      <c r="W92">
        <v>19.586598818350325</v>
      </c>
      <c r="X92">
        <v>64.790690035736802</v>
      </c>
      <c r="Y92">
        <v>0</v>
      </c>
      <c r="Z92">
        <v>8.6352868800000007</v>
      </c>
      <c r="AA92">
        <v>18.736272</v>
      </c>
      <c r="AB92">
        <v>17.352844703999999</v>
      </c>
      <c r="AC92">
        <v>13.422654720000002</v>
      </c>
      <c r="AD92">
        <v>16.94134944</v>
      </c>
      <c r="AE92">
        <v>21.7125353952</v>
      </c>
      <c r="AF92">
        <v>20.778400000000001</v>
      </c>
      <c r="AG92">
        <v>26.874254879999999</v>
      </c>
      <c r="AH92">
        <v>67.920127920000013</v>
      </c>
      <c r="AI92">
        <v>13.697989200000002</v>
      </c>
      <c r="AJ92">
        <v>0</v>
      </c>
      <c r="AK92">
        <v>22.51896</v>
      </c>
      <c r="AL92">
        <v>59.209269999999989</v>
      </c>
      <c r="AM92">
        <v>6.9412382247619053</v>
      </c>
      <c r="AN92">
        <v>0</v>
      </c>
      <c r="AO92">
        <v>7.2309888000000004</v>
      </c>
      <c r="AP92">
        <v>4.1633524800000004</v>
      </c>
      <c r="AQ92">
        <v>28.822199999999995</v>
      </c>
      <c r="AR92">
        <v>21.3345792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34.993837703936592</v>
      </c>
      <c r="BB92">
        <f t="shared" si="1"/>
        <v>1038.4367896245851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160.78953937255281</v>
      </c>
      <c r="L93">
        <v>126.96861818355033</v>
      </c>
      <c r="M93">
        <v>58.920102152499091</v>
      </c>
      <c r="N93">
        <v>51.877406791528088</v>
      </c>
      <c r="O93">
        <v>73.291756352921524</v>
      </c>
      <c r="P93">
        <v>27.121362967495212</v>
      </c>
      <c r="Q93">
        <v>9.5880248087954119</v>
      </c>
      <c r="R93">
        <v>18.613432399213373</v>
      </c>
      <c r="S93">
        <v>11.589572105887003</v>
      </c>
      <c r="T93">
        <v>0</v>
      </c>
      <c r="U93">
        <v>50.88884662890883</v>
      </c>
      <c r="V93">
        <v>9.1030422535211262</v>
      </c>
      <c r="W93">
        <v>19.586598818350325</v>
      </c>
      <c r="X93">
        <v>64.790690035736802</v>
      </c>
      <c r="Y93">
        <v>0</v>
      </c>
      <c r="Z93">
        <v>8.6352868800000007</v>
      </c>
      <c r="AA93">
        <v>18.736272</v>
      </c>
      <c r="AB93">
        <v>17.352844703999999</v>
      </c>
      <c r="AC93">
        <v>13.422654720000002</v>
      </c>
      <c r="AD93">
        <v>16.94134944</v>
      </c>
      <c r="AE93">
        <v>21.7125353952</v>
      </c>
      <c r="AF93">
        <v>20.778400000000001</v>
      </c>
      <c r="AG93">
        <v>26.874254879999999</v>
      </c>
      <c r="AH93">
        <v>67.920127920000013</v>
      </c>
      <c r="AI93">
        <v>13.697989200000002</v>
      </c>
      <c r="AJ93">
        <v>0</v>
      </c>
      <c r="AK93">
        <v>22.51896</v>
      </c>
      <c r="AL93">
        <v>59.209269999999989</v>
      </c>
      <c r="AM93">
        <v>6.9412382247619053</v>
      </c>
      <c r="AN93">
        <v>0</v>
      </c>
      <c r="AO93">
        <v>8.2639872000000008</v>
      </c>
      <c r="AP93">
        <v>5.0635368000000005</v>
      </c>
      <c r="AQ93">
        <v>28.822199999999995</v>
      </c>
      <c r="AR93">
        <v>21.3345792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35.056859829536592</v>
      </c>
      <c r="BB93">
        <f t="shared" si="1"/>
        <v>1040.3069502189853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160.78953937255281</v>
      </c>
      <c r="L94">
        <v>126.96861818355033</v>
      </c>
      <c r="M94">
        <v>58.920102152499091</v>
      </c>
      <c r="N94">
        <v>51.877406791528088</v>
      </c>
      <c r="O94">
        <v>73.291756352921524</v>
      </c>
      <c r="P94">
        <v>27.121362967495212</v>
      </c>
      <c r="Q94">
        <v>9.5880248087954119</v>
      </c>
      <c r="R94">
        <v>18.613432399213373</v>
      </c>
      <c r="S94">
        <v>11.589572105887003</v>
      </c>
      <c r="T94">
        <v>0</v>
      </c>
      <c r="U94">
        <v>50.88884662890883</v>
      </c>
      <c r="V94">
        <v>9.1030422535211262</v>
      </c>
      <c r="W94">
        <v>19.586598818350325</v>
      </c>
      <c r="X94">
        <v>64.790690035736802</v>
      </c>
      <c r="Y94">
        <v>0</v>
      </c>
      <c r="Z94">
        <v>8.6352868800000007</v>
      </c>
      <c r="AA94">
        <v>18.736272</v>
      </c>
      <c r="AB94">
        <v>17.352844703999999</v>
      </c>
      <c r="AC94">
        <v>13.422654720000002</v>
      </c>
      <c r="AD94">
        <v>16.94134944</v>
      </c>
      <c r="AE94">
        <v>21.7125353952</v>
      </c>
      <c r="AF94">
        <v>20.778400000000001</v>
      </c>
      <c r="AG94">
        <v>26.874254879999999</v>
      </c>
      <c r="AH94">
        <v>67.920127920000013</v>
      </c>
      <c r="AI94">
        <v>13.697989200000002</v>
      </c>
      <c r="AJ94">
        <v>0</v>
      </c>
      <c r="AK94">
        <v>22.51896</v>
      </c>
      <c r="AL94">
        <v>59.209269999999989</v>
      </c>
      <c r="AM94">
        <v>6.9412382247619053</v>
      </c>
      <c r="AN94">
        <v>0</v>
      </c>
      <c r="AO94">
        <v>8.2639872000000008</v>
      </c>
      <c r="AP94">
        <v>5.0635368000000005</v>
      </c>
      <c r="AQ94">
        <v>28.822199999999995</v>
      </c>
      <c r="AR94">
        <v>21.3345792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35.056859829536592</v>
      </c>
      <c r="BB94">
        <f t="shared" si="1"/>
        <v>1040.3069502189853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160.78953937255281</v>
      </c>
      <c r="L95">
        <v>126.96861818355033</v>
      </c>
      <c r="M95">
        <v>58.920102152499091</v>
      </c>
      <c r="N95">
        <v>51.877406791528088</v>
      </c>
      <c r="O95">
        <v>73.291756352921524</v>
      </c>
      <c r="P95">
        <v>27.121362967495212</v>
      </c>
      <c r="Q95">
        <v>9.5880248087954119</v>
      </c>
      <c r="R95">
        <v>18.613432399213373</v>
      </c>
      <c r="S95">
        <v>11.589572105887003</v>
      </c>
      <c r="T95">
        <v>0</v>
      </c>
      <c r="U95">
        <v>50.88884662890883</v>
      </c>
      <c r="V95">
        <v>9.1030422535211262</v>
      </c>
      <c r="W95">
        <v>19.586598818350325</v>
      </c>
      <c r="X95">
        <v>64.790690035736802</v>
      </c>
      <c r="Y95">
        <v>0</v>
      </c>
      <c r="Z95">
        <v>5.7491280000000007</v>
      </c>
      <c r="AA95">
        <v>18.736272</v>
      </c>
      <c r="AB95">
        <v>17.352844703999999</v>
      </c>
      <c r="AC95">
        <v>12.7643852736</v>
      </c>
      <c r="AD95">
        <v>16.071074640000003</v>
      </c>
      <c r="AE95">
        <v>14.425436159999999</v>
      </c>
      <c r="AF95">
        <v>12.303000000000001</v>
      </c>
      <c r="AG95">
        <v>26.874254879999999</v>
      </c>
      <c r="AH95">
        <v>67.1714676</v>
      </c>
      <c r="AI95">
        <v>13.697989200000002</v>
      </c>
      <c r="AJ95">
        <v>0</v>
      </c>
      <c r="AK95">
        <v>22.51896</v>
      </c>
      <c r="AL95">
        <v>59.209269999999989</v>
      </c>
      <c r="AM95">
        <v>6.9412382247619053</v>
      </c>
      <c r="AN95">
        <v>0</v>
      </c>
      <c r="AO95">
        <v>8.2639872000000008</v>
      </c>
      <c r="AP95">
        <v>5.0635368000000005</v>
      </c>
      <c r="AQ95">
        <v>26.6387</v>
      </c>
      <c r="AR95">
        <v>21.3345792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34.303494770787694</v>
      </c>
      <c r="BB95">
        <f t="shared" si="1"/>
        <v>1017.9509525961341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160.78953937255281</v>
      </c>
      <c r="L96">
        <v>126.96861818355033</v>
      </c>
      <c r="M96">
        <v>58.920102152499091</v>
      </c>
      <c r="N96">
        <v>51.877406791528088</v>
      </c>
      <c r="O96">
        <v>73.291756352921524</v>
      </c>
      <c r="P96">
        <v>27.121362967495212</v>
      </c>
      <c r="Q96">
        <v>9.5880248087954119</v>
      </c>
      <c r="R96">
        <v>18.613432399213373</v>
      </c>
      <c r="S96">
        <v>11.589572105887003</v>
      </c>
      <c r="T96">
        <v>0</v>
      </c>
      <c r="U96">
        <v>50.88884662890883</v>
      </c>
      <c r="V96">
        <v>9.1030422535211262</v>
      </c>
      <c r="W96">
        <v>19.586598818350325</v>
      </c>
      <c r="X96">
        <v>64.790690035736802</v>
      </c>
      <c r="Y96">
        <v>0</v>
      </c>
      <c r="Z96">
        <v>5.7491280000000007</v>
      </c>
      <c r="AA96">
        <v>18.736272</v>
      </c>
      <c r="AB96">
        <v>17.352844703999999</v>
      </c>
      <c r="AC96">
        <v>12.7643852736</v>
      </c>
      <c r="AD96">
        <v>16.071074640000003</v>
      </c>
      <c r="AE96">
        <v>14.425436159999999</v>
      </c>
      <c r="AF96">
        <v>6.1515000000000013</v>
      </c>
      <c r="AG96">
        <v>26.874254879999999</v>
      </c>
      <c r="AH96">
        <v>67.1714676</v>
      </c>
      <c r="AI96">
        <v>13.697989200000002</v>
      </c>
      <c r="AJ96">
        <v>0</v>
      </c>
      <c r="AK96">
        <v>22.51896</v>
      </c>
      <c r="AL96">
        <v>59.209269999999989</v>
      </c>
      <c r="AM96">
        <v>6.9412382247619053</v>
      </c>
      <c r="AN96">
        <v>0</v>
      </c>
      <c r="AO96">
        <v>8.2639872000000008</v>
      </c>
      <c r="AP96">
        <v>5.0635368000000005</v>
      </c>
      <c r="AQ96">
        <v>26.6387</v>
      </c>
      <c r="AR96">
        <v>21.3345792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34.102955454864784</v>
      </c>
      <c r="BB96">
        <f t="shared" si="1"/>
        <v>1011.9999919120571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160.78953937255281</v>
      </c>
      <c r="L97">
        <v>126.96861818355033</v>
      </c>
      <c r="M97">
        <v>58.920102152499091</v>
      </c>
      <c r="N97">
        <v>51.877406791528088</v>
      </c>
      <c r="O97">
        <v>73.291756352921524</v>
      </c>
      <c r="P97">
        <v>27.121362967495212</v>
      </c>
      <c r="Q97">
        <v>9.5880248087954119</v>
      </c>
      <c r="R97">
        <v>18.613432399213373</v>
      </c>
      <c r="S97">
        <v>11.589572105887003</v>
      </c>
      <c r="T97">
        <v>0</v>
      </c>
      <c r="U97">
        <v>50.88884662890883</v>
      </c>
      <c r="V97">
        <v>9.1030422535211262</v>
      </c>
      <c r="W97">
        <v>19.586598818350325</v>
      </c>
      <c r="X97">
        <v>64.790690035736802</v>
      </c>
      <c r="Y97">
        <v>0</v>
      </c>
      <c r="Z97">
        <v>5.7491280000000007</v>
      </c>
      <c r="AA97">
        <v>18.736272</v>
      </c>
      <c r="AB97">
        <v>17.352844703999999</v>
      </c>
      <c r="AC97">
        <v>12.7643852736</v>
      </c>
      <c r="AD97">
        <v>16.071074640000003</v>
      </c>
      <c r="AE97">
        <v>14.425436159999999</v>
      </c>
      <c r="AF97">
        <v>6.1515000000000013</v>
      </c>
      <c r="AG97">
        <v>26.874254879999999</v>
      </c>
      <c r="AH97">
        <v>67.1714676</v>
      </c>
      <c r="AI97">
        <v>13.697989200000002</v>
      </c>
      <c r="AJ97">
        <v>0</v>
      </c>
      <c r="AK97">
        <v>22.51896</v>
      </c>
      <c r="AL97">
        <v>59.209269999999989</v>
      </c>
      <c r="AM97">
        <v>6.9412382247619053</v>
      </c>
      <c r="AN97">
        <v>0</v>
      </c>
      <c r="AO97">
        <v>8.2639872000000008</v>
      </c>
      <c r="AP97">
        <v>5.0635368000000005</v>
      </c>
      <c r="AQ97">
        <v>26.6387</v>
      </c>
      <c r="AR97">
        <v>21.3345792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34.102955454864784</v>
      </c>
      <c r="BB97">
        <f t="shared" si="1"/>
        <v>1011.9999919120571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160.78953937255281</v>
      </c>
      <c r="L98">
        <v>126.96861818355033</v>
      </c>
      <c r="M98">
        <v>58.920102152499091</v>
      </c>
      <c r="N98">
        <v>51.877406791528088</v>
      </c>
      <c r="O98">
        <v>73.291756352921524</v>
      </c>
      <c r="P98">
        <v>27.121362967495212</v>
      </c>
      <c r="Q98">
        <v>9.5880248087954119</v>
      </c>
      <c r="R98">
        <v>18.613432399213373</v>
      </c>
      <c r="S98">
        <v>11.589572105887003</v>
      </c>
      <c r="T98">
        <v>0</v>
      </c>
      <c r="U98">
        <v>50.88884662890883</v>
      </c>
      <c r="V98">
        <v>9.1030422535211262</v>
      </c>
      <c r="W98">
        <v>19.586598818350325</v>
      </c>
      <c r="X98">
        <v>64.790690035736802</v>
      </c>
      <c r="Y98">
        <v>0</v>
      </c>
      <c r="Z98">
        <v>5.7491280000000007</v>
      </c>
      <c r="AA98">
        <v>18.736272</v>
      </c>
      <c r="AB98">
        <v>17.352844703999999</v>
      </c>
      <c r="AC98">
        <v>12.7643852736</v>
      </c>
      <c r="AD98">
        <v>16.071074640000003</v>
      </c>
      <c r="AE98">
        <v>14.425436159999999</v>
      </c>
      <c r="AF98">
        <v>6.1515000000000013</v>
      </c>
      <c r="AG98">
        <v>26.874254879999999</v>
      </c>
      <c r="AH98">
        <v>67.1714676</v>
      </c>
      <c r="AI98">
        <v>13.697989200000002</v>
      </c>
      <c r="AJ98">
        <v>0</v>
      </c>
      <c r="AK98">
        <v>22.51896</v>
      </c>
      <c r="AL98">
        <v>59.209269999999989</v>
      </c>
      <c r="AM98">
        <v>6.9412382247619053</v>
      </c>
      <c r="AN98">
        <v>0</v>
      </c>
      <c r="AO98">
        <v>8.2639872000000008</v>
      </c>
      <c r="AP98">
        <v>5.0635368000000005</v>
      </c>
      <c r="AQ98">
        <v>26.6387</v>
      </c>
      <c r="AR98">
        <v>21.3345792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34.102955454864784</v>
      </c>
      <c r="BB98">
        <f t="shared" si="1"/>
        <v>1011.9999919120571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2.8490180906592593</v>
      </c>
      <c r="L99">
        <f t="shared" si="2"/>
        <v>2.3264355360049755</v>
      </c>
      <c r="M99">
        <f t="shared" si="2"/>
        <v>1.3860117596048926</v>
      </c>
      <c r="N99">
        <f t="shared" si="2"/>
        <v>1.2451341989080347</v>
      </c>
      <c r="O99">
        <f t="shared" si="2"/>
        <v>1.7590021524701176</v>
      </c>
      <c r="P99">
        <f t="shared" si="2"/>
        <v>0.64945895420802968</v>
      </c>
      <c r="Q99">
        <f t="shared" si="2"/>
        <v>0.15001255407105712</v>
      </c>
      <c r="R99">
        <f t="shared" si="2"/>
        <v>0.31718756647592755</v>
      </c>
      <c r="S99">
        <f t="shared" si="2"/>
        <v>0.19526084340266972</v>
      </c>
      <c r="T99">
        <f t="shared" si="2"/>
        <v>0</v>
      </c>
      <c r="U99">
        <f t="shared" si="2"/>
        <v>1.3328903173170894</v>
      </c>
      <c r="V99">
        <f t="shared" si="2"/>
        <v>0.1116104049908179</v>
      </c>
      <c r="W99">
        <f t="shared" si="2"/>
        <v>0.41434470624983394</v>
      </c>
      <c r="X99">
        <f t="shared" si="2"/>
        <v>1.3750444214714412</v>
      </c>
      <c r="Y99">
        <f t="shared" si="2"/>
        <v>0</v>
      </c>
      <c r="Z99">
        <f t="shared" si="2"/>
        <v>9.030382415999999E-2</v>
      </c>
      <c r="AA99">
        <f t="shared" si="2"/>
        <v>0.44967052800000085</v>
      </c>
      <c r="AB99">
        <f t="shared" si="2"/>
        <v>0.4064892162840002</v>
      </c>
      <c r="AC99">
        <f t="shared" si="2"/>
        <v>0.29873390266080058</v>
      </c>
      <c r="AD99">
        <f t="shared" si="2"/>
        <v>0.38831661576000026</v>
      </c>
      <c r="AE99">
        <f t="shared" si="2"/>
        <v>0.51381375024959874</v>
      </c>
      <c r="AF99">
        <f t="shared" si="2"/>
        <v>0.17613795000000007</v>
      </c>
      <c r="AG99">
        <f t="shared" si="2"/>
        <v>0.64498211712000098</v>
      </c>
      <c r="AH99">
        <f t="shared" si="2"/>
        <v>1.6143612033600008</v>
      </c>
      <c r="AI99">
        <f t="shared" si="2"/>
        <v>0.32721421140000007</v>
      </c>
      <c r="AJ99">
        <f t="shared" si="2"/>
        <v>0</v>
      </c>
      <c r="AK99">
        <f t="shared" si="2"/>
        <v>0.540455040000001</v>
      </c>
      <c r="AL99">
        <f t="shared" si="2"/>
        <v>1.4191803175000006</v>
      </c>
      <c r="AM99">
        <f t="shared" si="2"/>
        <v>0.16658971739428585</v>
      </c>
      <c r="AN99">
        <f t="shared" si="2"/>
        <v>0</v>
      </c>
      <c r="AO99">
        <f t="shared" si="2"/>
        <v>0.2081491775999999</v>
      </c>
      <c r="AP99">
        <f t="shared" si="2"/>
        <v>0.11357794350000008</v>
      </c>
      <c r="AQ99">
        <f t="shared" si="2"/>
        <v>0.24193179999999984</v>
      </c>
      <c r="AR99">
        <f t="shared" si="2"/>
        <v>0.5185757376000002</v>
      </c>
      <c r="AS99">
        <f t="shared" si="2"/>
        <v>0.33664045608540027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4.7566458052711151E-4</v>
      </c>
      <c r="AY99">
        <f t="shared" si="2"/>
        <v>0</v>
      </c>
      <c r="AZ99">
        <f t="shared" si="2"/>
        <v>0</v>
      </c>
      <c r="BA99">
        <f t="shared" si="2"/>
        <v>0.73568453926807609</v>
      </c>
      <c r="BB99">
        <f t="shared" si="1"/>
        <v>21.831326139820693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25.00452959088669</v>
      </c>
      <c r="L3">
        <v>20.00203139246581</v>
      </c>
      <c r="M3">
        <v>0</v>
      </c>
      <c r="N3">
        <v>30.001640994223699</v>
      </c>
      <c r="O3">
        <v>50.373868647078481</v>
      </c>
      <c r="P3">
        <v>68.020461009560236</v>
      </c>
      <c r="Q3">
        <v>1.0035550299401199</v>
      </c>
      <c r="R3">
        <v>2.9972149253731342</v>
      </c>
      <c r="S3">
        <v>1.9959899856938483</v>
      </c>
      <c r="T3">
        <v>0</v>
      </c>
      <c r="U3">
        <v>263.95290964777951</v>
      </c>
      <c r="V3">
        <v>0</v>
      </c>
      <c r="W3">
        <v>10.947402974334373</v>
      </c>
      <c r="X3">
        <v>37.470684648938409</v>
      </c>
      <c r="Y3">
        <v>0</v>
      </c>
      <c r="Z3">
        <v>3.3293303999999999</v>
      </c>
      <c r="AA3">
        <v>10.835639999999998</v>
      </c>
      <c r="AB3">
        <v>10.035570480000001</v>
      </c>
      <c r="AC3">
        <v>2.4581713599999997</v>
      </c>
      <c r="AD3">
        <v>9.2942917999999999</v>
      </c>
      <c r="AE3">
        <v>12.556885223999998</v>
      </c>
      <c r="AF3">
        <v>0</v>
      </c>
      <c r="AG3">
        <v>0</v>
      </c>
      <c r="AH3">
        <v>38.846886999999995</v>
      </c>
      <c r="AI3">
        <v>3.8801039999999998</v>
      </c>
      <c r="AJ3">
        <v>0</v>
      </c>
      <c r="AK3">
        <v>13.020919999999998</v>
      </c>
      <c r="AL3">
        <v>20.155330000000003</v>
      </c>
      <c r="AM3">
        <v>4.0137264761904756</v>
      </c>
      <c r="AN3">
        <v>0</v>
      </c>
      <c r="AO3">
        <v>4.7792639999999995</v>
      </c>
      <c r="AP3">
        <v>1.62687</v>
      </c>
      <c r="AQ3">
        <v>0</v>
      </c>
      <c r="AR3">
        <v>13.600175999999999</v>
      </c>
      <c r="AS3">
        <v>8.2003391999999984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21.789963281422317</v>
      </c>
      <c r="BB3">
        <f>SUM(B3:AZ3)-BA3</f>
        <v>646.61383150504287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25.00452959088669</v>
      </c>
      <c r="L4">
        <v>20.002164229356552</v>
      </c>
      <c r="M4">
        <v>0</v>
      </c>
      <c r="N4">
        <v>30.001640994223699</v>
      </c>
      <c r="O4">
        <v>50.373868647078481</v>
      </c>
      <c r="P4">
        <v>68.020461009560236</v>
      </c>
      <c r="Q4">
        <v>1.0035550299401199</v>
      </c>
      <c r="R4">
        <v>2.9972149253731342</v>
      </c>
      <c r="S4">
        <v>1.9959899856938483</v>
      </c>
      <c r="T4">
        <v>0</v>
      </c>
      <c r="U4">
        <v>263.95290964777951</v>
      </c>
      <c r="V4">
        <v>0</v>
      </c>
      <c r="W4">
        <v>10.947402974334373</v>
      </c>
      <c r="X4">
        <v>37.470684648938409</v>
      </c>
      <c r="Y4">
        <v>0</v>
      </c>
      <c r="Z4">
        <v>3.3293303999999999</v>
      </c>
      <c r="AA4">
        <v>10.835639999999998</v>
      </c>
      <c r="AB4">
        <v>10.035570480000001</v>
      </c>
      <c r="AC4">
        <v>2.4581713599999997</v>
      </c>
      <c r="AD4">
        <v>9.2942917999999999</v>
      </c>
      <c r="AE4">
        <v>12.556885223999998</v>
      </c>
      <c r="AF4">
        <v>0</v>
      </c>
      <c r="AG4">
        <v>0</v>
      </c>
      <c r="AH4">
        <v>38.846886999999995</v>
      </c>
      <c r="AI4">
        <v>3.8801039999999998</v>
      </c>
      <c r="AJ4">
        <v>0</v>
      </c>
      <c r="AK4">
        <v>13.020919999999998</v>
      </c>
      <c r="AL4">
        <v>20.155330000000003</v>
      </c>
      <c r="AM4">
        <v>4.0137264761904756</v>
      </c>
      <c r="AN4">
        <v>0</v>
      </c>
      <c r="AO4">
        <v>4.7792639999999995</v>
      </c>
      <c r="AP4">
        <v>1.62687</v>
      </c>
      <c r="AQ4">
        <v>0</v>
      </c>
      <c r="AR4">
        <v>13.600175999999999</v>
      </c>
      <c r="AS4">
        <v>8.2003391999999984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21.789967619874574</v>
      </c>
      <c r="BB4">
        <f t="shared" ref="BB4:BB67" si="0">SUM(B4:AZ4)-BA4</f>
        <v>646.61396000348122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25.00452959088669</v>
      </c>
      <c r="L5">
        <v>20.00203139246581</v>
      </c>
      <c r="M5">
        <v>0</v>
      </c>
      <c r="N5">
        <v>30.001640994223699</v>
      </c>
      <c r="O5">
        <v>50.373868647078481</v>
      </c>
      <c r="P5">
        <v>68.020461009560236</v>
      </c>
      <c r="Q5">
        <v>1.0035550299401199</v>
      </c>
      <c r="R5">
        <v>2.9972149253731342</v>
      </c>
      <c r="S5">
        <v>1.9959899856938483</v>
      </c>
      <c r="T5">
        <v>0</v>
      </c>
      <c r="U5">
        <v>263.95290964777951</v>
      </c>
      <c r="V5">
        <v>0</v>
      </c>
      <c r="W5">
        <v>10.947402974334373</v>
      </c>
      <c r="X5">
        <v>37.470684648938409</v>
      </c>
      <c r="Y5">
        <v>0</v>
      </c>
      <c r="Z5">
        <v>3.3293303999999999</v>
      </c>
      <c r="AA5">
        <v>10.835639999999998</v>
      </c>
      <c r="AB5">
        <v>10.035570480000001</v>
      </c>
      <c r="AC5">
        <v>4.9163427199999994</v>
      </c>
      <c r="AD5">
        <v>9.2942917999999999</v>
      </c>
      <c r="AE5">
        <v>12.556885223999998</v>
      </c>
      <c r="AF5">
        <v>0</v>
      </c>
      <c r="AG5">
        <v>0</v>
      </c>
      <c r="AH5">
        <v>38.846886999999995</v>
      </c>
      <c r="AI5">
        <v>3.8801039999999998</v>
      </c>
      <c r="AJ5">
        <v>0</v>
      </c>
      <c r="AK5">
        <v>13.020919999999998</v>
      </c>
      <c r="AL5">
        <v>20.155330000000003</v>
      </c>
      <c r="AM5">
        <v>4.0137264761904756</v>
      </c>
      <c r="AN5">
        <v>0</v>
      </c>
      <c r="AO5">
        <v>4.7792639999999995</v>
      </c>
      <c r="AP5">
        <v>1.62687</v>
      </c>
      <c r="AQ5">
        <v>0</v>
      </c>
      <c r="AR5">
        <v>12.338303999999997</v>
      </c>
      <c r="AS5">
        <v>8.2003391999999984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21.828962695422305</v>
      </c>
      <c r="BB5">
        <f t="shared" si="0"/>
        <v>647.77113145104272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25.00452959088669</v>
      </c>
      <c r="L6">
        <v>20.00203139246581</v>
      </c>
      <c r="M6">
        <v>0</v>
      </c>
      <c r="N6">
        <v>30.001640994223699</v>
      </c>
      <c r="O6">
        <v>50.373868647078481</v>
      </c>
      <c r="P6">
        <v>68.020461009560236</v>
      </c>
      <c r="Q6">
        <v>1.0035550299401199</v>
      </c>
      <c r="R6">
        <v>2.9972149253731342</v>
      </c>
      <c r="S6">
        <v>1.9959899856938483</v>
      </c>
      <c r="T6">
        <v>0</v>
      </c>
      <c r="U6">
        <v>263.95290964777951</v>
      </c>
      <c r="V6">
        <v>0</v>
      </c>
      <c r="W6">
        <v>10.947402974334373</v>
      </c>
      <c r="X6">
        <v>37.470684648938409</v>
      </c>
      <c r="Y6">
        <v>0</v>
      </c>
      <c r="Z6">
        <v>3.3293303999999999</v>
      </c>
      <c r="AA6">
        <v>10.835639999999998</v>
      </c>
      <c r="AB6">
        <v>10.035570480000001</v>
      </c>
      <c r="AC6">
        <v>4.9163427199999994</v>
      </c>
      <c r="AD6">
        <v>9.2942917999999999</v>
      </c>
      <c r="AE6">
        <v>12.556885223999998</v>
      </c>
      <c r="AF6">
        <v>0</v>
      </c>
      <c r="AG6">
        <v>0</v>
      </c>
      <c r="AH6">
        <v>38.846886999999995</v>
      </c>
      <c r="AI6">
        <v>3.8801039999999998</v>
      </c>
      <c r="AJ6">
        <v>0</v>
      </c>
      <c r="AK6">
        <v>13.020919999999998</v>
      </c>
      <c r="AL6">
        <v>20.155330000000003</v>
      </c>
      <c r="AM6">
        <v>4.0137264761904756</v>
      </c>
      <c r="AN6">
        <v>0</v>
      </c>
      <c r="AO6">
        <v>4.7792639999999995</v>
      </c>
      <c r="AP6">
        <v>1.62687</v>
      </c>
      <c r="AQ6">
        <v>0</v>
      </c>
      <c r="AR6">
        <v>12.338303999999997</v>
      </c>
      <c r="AS6">
        <v>8.0294987999999989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21.823393491422308</v>
      </c>
      <c r="BB6">
        <f t="shared" si="0"/>
        <v>647.60586025504278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24.994664062760805</v>
      </c>
      <c r="L7">
        <v>20.002118270120263</v>
      </c>
      <c r="M7">
        <v>0</v>
      </c>
      <c r="N7">
        <v>30.001640994223699</v>
      </c>
      <c r="O7">
        <v>50.373868647078481</v>
      </c>
      <c r="P7">
        <v>68.020461009560236</v>
      </c>
      <c r="Q7">
        <v>1.0029417419884965</v>
      </c>
      <c r="R7">
        <v>2.9983758924821498</v>
      </c>
      <c r="S7">
        <v>1.9966599203715991</v>
      </c>
      <c r="T7">
        <v>0</v>
      </c>
      <c r="U7">
        <v>263.95290964777951</v>
      </c>
      <c r="V7">
        <v>3.1335888814549809E-2</v>
      </c>
      <c r="W7">
        <v>11.319571184849465</v>
      </c>
      <c r="X7">
        <v>37.470050938451131</v>
      </c>
      <c r="Y7">
        <v>0</v>
      </c>
      <c r="Z7">
        <v>3.3293303999999999</v>
      </c>
      <c r="AA7">
        <v>10.835639999999998</v>
      </c>
      <c r="AB7">
        <v>10.035570480000001</v>
      </c>
      <c r="AC7">
        <v>4.9163427199999994</v>
      </c>
      <c r="AD7">
        <v>9.2942917999999999</v>
      </c>
      <c r="AE7">
        <v>12.556885223999998</v>
      </c>
      <c r="AF7">
        <v>0</v>
      </c>
      <c r="AG7">
        <v>0</v>
      </c>
      <c r="AH7">
        <v>38.846886999999995</v>
      </c>
      <c r="AI7">
        <v>3.8801039999999998</v>
      </c>
      <c r="AJ7">
        <v>0</v>
      </c>
      <c r="AK7">
        <v>13.020919999999998</v>
      </c>
      <c r="AL7">
        <v>20.155330000000003</v>
      </c>
      <c r="AM7">
        <v>4.0137264761904756</v>
      </c>
      <c r="AN7">
        <v>0</v>
      </c>
      <c r="AO7">
        <v>4.7792639999999995</v>
      </c>
      <c r="AP7">
        <v>3.2862773999999995</v>
      </c>
      <c r="AQ7">
        <v>0</v>
      </c>
      <c r="AR7">
        <v>12.338303999999997</v>
      </c>
      <c r="AS7">
        <v>8.2003391999999984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21.895914087186569</v>
      </c>
      <c r="BB7">
        <f t="shared" si="0"/>
        <v>649.75789681148456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24.994664062760805</v>
      </c>
      <c r="L8">
        <v>20.002151884893518</v>
      </c>
      <c r="M8">
        <v>0</v>
      </c>
      <c r="N8">
        <v>30.001640994223699</v>
      </c>
      <c r="O8">
        <v>50.373868647078481</v>
      </c>
      <c r="P8">
        <v>68.020461009560236</v>
      </c>
      <c r="Q8">
        <v>1.0029417419884965</v>
      </c>
      <c r="R8">
        <v>2.9983758924821498</v>
      </c>
      <c r="S8">
        <v>1.9966599203715991</v>
      </c>
      <c r="T8">
        <v>0</v>
      </c>
      <c r="U8">
        <v>263.95290964777951</v>
      </c>
      <c r="V8">
        <v>0</v>
      </c>
      <c r="W8">
        <v>11.317293449197861</v>
      </c>
      <c r="X8">
        <v>37.470050938451131</v>
      </c>
      <c r="Y8">
        <v>0</v>
      </c>
      <c r="Z8">
        <v>3.3293303999999999</v>
      </c>
      <c r="AA8">
        <v>10.835639999999998</v>
      </c>
      <c r="AB8">
        <v>10.035570480000001</v>
      </c>
      <c r="AC8">
        <v>4.9163427199999994</v>
      </c>
      <c r="AD8">
        <v>9.2942917999999999</v>
      </c>
      <c r="AE8">
        <v>12.556885223999998</v>
      </c>
      <c r="AF8">
        <v>0</v>
      </c>
      <c r="AG8">
        <v>0</v>
      </c>
      <c r="AH8">
        <v>38.846886999999995</v>
      </c>
      <c r="AI8">
        <v>3.8801039999999998</v>
      </c>
      <c r="AJ8">
        <v>0</v>
      </c>
      <c r="AK8">
        <v>13.020919999999998</v>
      </c>
      <c r="AL8">
        <v>20.155330000000003</v>
      </c>
      <c r="AM8">
        <v>4.0137264761904756</v>
      </c>
      <c r="AN8">
        <v>0</v>
      </c>
      <c r="AO8">
        <v>4.7792639999999995</v>
      </c>
      <c r="AP8">
        <v>3.2862773999999995</v>
      </c>
      <c r="AQ8">
        <v>0</v>
      </c>
      <c r="AR8">
        <v>12.338303999999997</v>
      </c>
      <c r="AS8">
        <v>8.2003391999999984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21.894819077725828</v>
      </c>
      <c r="BB8">
        <f t="shared" si="0"/>
        <v>649.72541181125234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33.283099232778561</v>
      </c>
      <c r="L9">
        <v>20.281991421864824</v>
      </c>
      <c r="M9">
        <v>0</v>
      </c>
      <c r="N9">
        <v>30.001640994223699</v>
      </c>
      <c r="O9">
        <v>50.373868647078481</v>
      </c>
      <c r="P9">
        <v>68.020461009560236</v>
      </c>
      <c r="Q9">
        <v>1.0029417419884965</v>
      </c>
      <c r="R9">
        <v>2.9983758924821498</v>
      </c>
      <c r="S9">
        <v>1.9966599203715991</v>
      </c>
      <c r="T9">
        <v>0</v>
      </c>
      <c r="U9">
        <v>263.95290964777951</v>
      </c>
      <c r="V9">
        <v>0</v>
      </c>
      <c r="W9">
        <v>10.947971314878892</v>
      </c>
      <c r="X9">
        <v>37.470050938451131</v>
      </c>
      <c r="Y9">
        <v>0</v>
      </c>
      <c r="Z9">
        <v>3.3293303999999999</v>
      </c>
      <c r="AA9">
        <v>10.835639999999998</v>
      </c>
      <c r="AB9">
        <v>6.7377818000000005</v>
      </c>
      <c r="AC9">
        <v>4.9163427199999994</v>
      </c>
      <c r="AD9">
        <v>9.2942917999999999</v>
      </c>
      <c r="AE9">
        <v>12.556885223999998</v>
      </c>
      <c r="AF9">
        <v>0</v>
      </c>
      <c r="AG9">
        <v>0</v>
      </c>
      <c r="AH9">
        <v>38.846886999999995</v>
      </c>
      <c r="AI9">
        <v>3.8801039999999998</v>
      </c>
      <c r="AJ9">
        <v>0</v>
      </c>
      <c r="AK9">
        <v>13.020919999999998</v>
      </c>
      <c r="AL9">
        <v>20.155330000000003</v>
      </c>
      <c r="AM9">
        <v>4.0137264761904756</v>
      </c>
      <c r="AN9">
        <v>0</v>
      </c>
      <c r="AO9">
        <v>4.7792639999999995</v>
      </c>
      <c r="AP9">
        <v>3.2862773999999995</v>
      </c>
      <c r="AQ9">
        <v>0</v>
      </c>
      <c r="AR9">
        <v>12.338303999999997</v>
      </c>
      <c r="AS9">
        <v>8.2003391999999984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22.054597025191207</v>
      </c>
      <c r="BB9">
        <f t="shared" si="0"/>
        <v>654.46679775645703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25.843567591369439</v>
      </c>
      <c r="L10">
        <v>20.281991421864824</v>
      </c>
      <c r="M10">
        <v>0</v>
      </c>
      <c r="N10">
        <v>30.001640994223699</v>
      </c>
      <c r="O10">
        <v>50.373868647078481</v>
      </c>
      <c r="P10">
        <v>68.020461009560236</v>
      </c>
      <c r="Q10">
        <v>1.0029417419884965</v>
      </c>
      <c r="R10">
        <v>2.9983758924821498</v>
      </c>
      <c r="S10">
        <v>1.9966599203715991</v>
      </c>
      <c r="T10">
        <v>0</v>
      </c>
      <c r="U10">
        <v>263.95290964777951</v>
      </c>
      <c r="V10">
        <v>0</v>
      </c>
      <c r="W10">
        <v>10.947971314878892</v>
      </c>
      <c r="X10">
        <v>37.470050938451131</v>
      </c>
      <c r="Y10">
        <v>0</v>
      </c>
      <c r="Z10">
        <v>3.3293303999999999</v>
      </c>
      <c r="AA10">
        <v>10.835639999999998</v>
      </c>
      <c r="AB10">
        <v>6.7377818000000005</v>
      </c>
      <c r="AC10">
        <v>7.3819532319999981</v>
      </c>
      <c r="AD10">
        <v>9.2942917999999999</v>
      </c>
      <c r="AE10">
        <v>12.556885223999998</v>
      </c>
      <c r="AF10">
        <v>0</v>
      </c>
      <c r="AG10">
        <v>0</v>
      </c>
      <c r="AH10">
        <v>38.846886999999995</v>
      </c>
      <c r="AI10">
        <v>3.8801039999999998</v>
      </c>
      <c r="AJ10">
        <v>0</v>
      </c>
      <c r="AK10">
        <v>13.020919999999998</v>
      </c>
      <c r="AL10">
        <v>20.155330000000003</v>
      </c>
      <c r="AM10">
        <v>4.0137264761904756</v>
      </c>
      <c r="AN10">
        <v>0</v>
      </c>
      <c r="AO10">
        <v>4.7792639999999995</v>
      </c>
      <c r="AP10">
        <v>3.2862773999999995</v>
      </c>
      <c r="AQ10">
        <v>0</v>
      </c>
      <c r="AR10">
        <v>12.338303999999997</v>
      </c>
      <c r="AS10">
        <v>8.2003391999999984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21.892447333554514</v>
      </c>
      <c r="BB10">
        <f t="shared" si="0"/>
        <v>649.65502631868458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25.843317045254448</v>
      </c>
      <c r="L11">
        <v>20.342769239942406</v>
      </c>
      <c r="M11">
        <v>0</v>
      </c>
      <c r="N11">
        <v>30.001640994223699</v>
      </c>
      <c r="O11">
        <v>50.373868647078481</v>
      </c>
      <c r="P11">
        <v>68.020461009560236</v>
      </c>
      <c r="Q11">
        <v>1.0029417419884965</v>
      </c>
      <c r="R11">
        <v>2.9983758924821498</v>
      </c>
      <c r="S11">
        <v>1.9966599203715991</v>
      </c>
      <c r="T11">
        <v>0</v>
      </c>
      <c r="U11">
        <v>263.95290964777951</v>
      </c>
      <c r="V11">
        <v>0</v>
      </c>
      <c r="W11">
        <v>5.0032994991652755</v>
      </c>
      <c r="X11">
        <v>15.002349629101142</v>
      </c>
      <c r="Y11">
        <v>0</v>
      </c>
      <c r="Z11">
        <v>3.3293303999999999</v>
      </c>
      <c r="AA11">
        <v>10.835639999999998</v>
      </c>
      <c r="AB11">
        <v>6.7377818000000005</v>
      </c>
      <c r="AC11">
        <v>7.3819532319999981</v>
      </c>
      <c r="AD11">
        <v>9.2942917999999999</v>
      </c>
      <c r="AE11">
        <v>12.556885223999998</v>
      </c>
      <c r="AF11">
        <v>0</v>
      </c>
      <c r="AG11">
        <v>0</v>
      </c>
      <c r="AH11">
        <v>38.846886999999995</v>
      </c>
      <c r="AI11">
        <v>3.8801039999999998</v>
      </c>
      <c r="AJ11">
        <v>0</v>
      </c>
      <c r="AK11">
        <v>13.020919999999998</v>
      </c>
      <c r="AL11">
        <v>20.155330000000003</v>
      </c>
      <c r="AM11">
        <v>4.0137264761904756</v>
      </c>
      <c r="AN11">
        <v>0</v>
      </c>
      <c r="AO11">
        <v>4.7792639999999995</v>
      </c>
      <c r="AP11">
        <v>3.2862773999999995</v>
      </c>
      <c r="AQ11">
        <v>0</v>
      </c>
      <c r="AR11">
        <v>12.338303999999997</v>
      </c>
      <c r="AS11">
        <v>8.0294987999999989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20.962608097078331</v>
      </c>
      <c r="BB11">
        <f t="shared" si="0"/>
        <v>622.0621793020598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25.843266927885885</v>
      </c>
      <c r="L12">
        <v>20.342769239942406</v>
      </c>
      <c r="M12">
        <v>0</v>
      </c>
      <c r="N12">
        <v>29.99977458655562</v>
      </c>
      <c r="O12">
        <v>50.373868647078481</v>
      </c>
      <c r="P12">
        <v>68.020461009560236</v>
      </c>
      <c r="Q12">
        <v>1.0029417419884965</v>
      </c>
      <c r="R12">
        <v>2.9983758924821498</v>
      </c>
      <c r="S12">
        <v>1.9966599203715991</v>
      </c>
      <c r="T12">
        <v>0</v>
      </c>
      <c r="U12">
        <v>263.95290964777951</v>
      </c>
      <c r="V12">
        <v>0</v>
      </c>
      <c r="W12">
        <v>5.0029710583153353</v>
      </c>
      <c r="X12">
        <v>14.998596519577379</v>
      </c>
      <c r="Y12">
        <v>0</v>
      </c>
      <c r="Z12">
        <v>3.3293303999999999</v>
      </c>
      <c r="AA12">
        <v>10.835639999999998</v>
      </c>
      <c r="AB12">
        <v>6.7377818000000005</v>
      </c>
      <c r="AC12">
        <v>7.3819532319999981</v>
      </c>
      <c r="AD12">
        <v>9.2942917999999999</v>
      </c>
      <c r="AE12">
        <v>12.556885223999998</v>
      </c>
      <c r="AF12">
        <v>0</v>
      </c>
      <c r="AG12">
        <v>0</v>
      </c>
      <c r="AH12">
        <v>38.846886999999995</v>
      </c>
      <c r="AI12">
        <v>3.8801039999999998</v>
      </c>
      <c r="AJ12">
        <v>0</v>
      </c>
      <c r="AK12">
        <v>13.020919999999998</v>
      </c>
      <c r="AL12">
        <v>20.155330000000003</v>
      </c>
      <c r="AM12">
        <v>4.0137264761904756</v>
      </c>
      <c r="AN12">
        <v>0</v>
      </c>
      <c r="AO12">
        <v>4.7792639999999995</v>
      </c>
      <c r="AP12">
        <v>3.2862773999999995</v>
      </c>
      <c r="AQ12">
        <v>0</v>
      </c>
      <c r="AR12">
        <v>12.338303999999997</v>
      </c>
      <c r="AS12">
        <v>8.0294987999999989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20.962412632327535</v>
      </c>
      <c r="BB12">
        <f t="shared" si="0"/>
        <v>622.05637669140026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25.843317045254448</v>
      </c>
      <c r="L13">
        <v>20.342769239942406</v>
      </c>
      <c r="M13">
        <v>0</v>
      </c>
      <c r="N13">
        <v>29.99977458655562</v>
      </c>
      <c r="O13">
        <v>50.373868647078481</v>
      </c>
      <c r="P13">
        <v>68.020461009560236</v>
      </c>
      <c r="Q13">
        <v>1.0034482758620691</v>
      </c>
      <c r="R13">
        <v>3.2256071726384361</v>
      </c>
      <c r="S13">
        <v>2.0677643994211286</v>
      </c>
      <c r="T13">
        <v>0</v>
      </c>
      <c r="U13">
        <v>263.95290964777951</v>
      </c>
      <c r="V13">
        <v>0</v>
      </c>
      <c r="W13">
        <v>4.9512874730021599</v>
      </c>
      <c r="X13">
        <v>14.998596519577379</v>
      </c>
      <c r="Y13">
        <v>0</v>
      </c>
      <c r="Z13">
        <v>3.3293303999999999</v>
      </c>
      <c r="AA13">
        <v>10.835639999999998</v>
      </c>
      <c r="AB13">
        <v>6.7377818000000005</v>
      </c>
      <c r="AC13">
        <v>7.3819532319999981</v>
      </c>
      <c r="AD13">
        <v>9.2942917999999999</v>
      </c>
      <c r="AE13">
        <v>12.556885223999998</v>
      </c>
      <c r="AF13">
        <v>0</v>
      </c>
      <c r="AG13">
        <v>0</v>
      </c>
      <c r="AH13">
        <v>38.846886999999995</v>
      </c>
      <c r="AI13">
        <v>3.8801039999999998</v>
      </c>
      <c r="AJ13">
        <v>0</v>
      </c>
      <c r="AK13">
        <v>13.020919999999998</v>
      </c>
      <c r="AL13">
        <v>20.155330000000003</v>
      </c>
      <c r="AM13">
        <v>4.0137264761904756</v>
      </c>
      <c r="AN13">
        <v>0</v>
      </c>
      <c r="AO13">
        <v>4.7792639999999995</v>
      </c>
      <c r="AP13">
        <v>3.2862773999999995</v>
      </c>
      <c r="AQ13">
        <v>0</v>
      </c>
      <c r="AR13">
        <v>12.338303999999997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20.972833012231106</v>
      </c>
      <c r="BB13">
        <f t="shared" si="0"/>
        <v>622.36560161863133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25.843266927885885</v>
      </c>
      <c r="L14">
        <v>20.342769239942406</v>
      </c>
      <c r="M14">
        <v>0</v>
      </c>
      <c r="N14">
        <v>29.99977458655562</v>
      </c>
      <c r="O14">
        <v>50.373868647078481</v>
      </c>
      <c r="P14">
        <v>68.020461009560236</v>
      </c>
      <c r="Q14">
        <v>1.0034482758620691</v>
      </c>
      <c r="R14">
        <v>3.2256071726384361</v>
      </c>
      <c r="S14">
        <v>2.0677643994211286</v>
      </c>
      <c r="T14">
        <v>0</v>
      </c>
      <c r="U14">
        <v>263.95290964777951</v>
      </c>
      <c r="V14">
        <v>0</v>
      </c>
      <c r="W14">
        <v>4.9512874730021599</v>
      </c>
      <c r="X14">
        <v>14.998596519577379</v>
      </c>
      <c r="Y14">
        <v>0</v>
      </c>
      <c r="Z14">
        <v>3.3293303999999999</v>
      </c>
      <c r="AA14">
        <v>10.835639999999998</v>
      </c>
      <c r="AB14">
        <v>6.7377818000000005</v>
      </c>
      <c r="AC14">
        <v>7.3819532319999981</v>
      </c>
      <c r="AD14">
        <v>9.2942917999999999</v>
      </c>
      <c r="AE14">
        <v>12.556885223999998</v>
      </c>
      <c r="AF14">
        <v>0</v>
      </c>
      <c r="AG14">
        <v>0</v>
      </c>
      <c r="AH14">
        <v>38.846886999999995</v>
      </c>
      <c r="AI14">
        <v>3.8801039999999998</v>
      </c>
      <c r="AJ14">
        <v>0</v>
      </c>
      <c r="AK14">
        <v>13.020919999999998</v>
      </c>
      <c r="AL14">
        <v>20.155330000000003</v>
      </c>
      <c r="AM14">
        <v>4.0137264761904756</v>
      </c>
      <c r="AN14">
        <v>0</v>
      </c>
      <c r="AO14">
        <v>4.7792639999999995</v>
      </c>
      <c r="AP14">
        <v>3.2862773999999995</v>
      </c>
      <c r="AQ14">
        <v>0</v>
      </c>
      <c r="AR14">
        <v>12.338303999999997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20.972831470633508</v>
      </c>
      <c r="BB14">
        <f t="shared" si="0"/>
        <v>622.36555304286037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25.843317045254448</v>
      </c>
      <c r="L15">
        <v>20.342769239942406</v>
      </c>
      <c r="M15">
        <v>0</v>
      </c>
      <c r="N15">
        <v>29.99977458655562</v>
      </c>
      <c r="O15">
        <v>50.373868647078481</v>
      </c>
      <c r="P15">
        <v>68.020461009560236</v>
      </c>
      <c r="Q15">
        <v>1.0034482758620691</v>
      </c>
      <c r="R15">
        <v>3.2256071726384361</v>
      </c>
      <c r="S15">
        <v>2.0677643994211286</v>
      </c>
      <c r="T15">
        <v>0</v>
      </c>
      <c r="U15">
        <v>263.95290964777951</v>
      </c>
      <c r="V15">
        <v>0</v>
      </c>
      <c r="W15">
        <v>4.7853691275167787</v>
      </c>
      <c r="X15">
        <v>37.469383387818304</v>
      </c>
      <c r="Y15">
        <v>0</v>
      </c>
      <c r="Z15">
        <v>3.3293303999999999</v>
      </c>
      <c r="AA15">
        <v>10.835639999999998</v>
      </c>
      <c r="AB15">
        <v>6.7377818000000005</v>
      </c>
      <c r="AC15">
        <v>7.3819532319999981</v>
      </c>
      <c r="AD15">
        <v>9.2942917999999999</v>
      </c>
      <c r="AE15">
        <v>12.556885223999998</v>
      </c>
      <c r="AF15">
        <v>0</v>
      </c>
      <c r="AG15">
        <v>0</v>
      </c>
      <c r="AH15">
        <v>38.846886999999995</v>
      </c>
      <c r="AI15">
        <v>3.8801039999999998</v>
      </c>
      <c r="AJ15">
        <v>0</v>
      </c>
      <c r="AK15">
        <v>13.020919999999998</v>
      </c>
      <c r="AL15">
        <v>20.155330000000003</v>
      </c>
      <c r="AM15">
        <v>4.0137264761904756</v>
      </c>
      <c r="AN15">
        <v>0</v>
      </c>
      <c r="AO15">
        <v>4.7792639999999995</v>
      </c>
      <c r="AP15">
        <v>3.2862773999999995</v>
      </c>
      <c r="AQ15">
        <v>0</v>
      </c>
      <c r="AR15">
        <v>12.338303999999997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21.699971594941289</v>
      </c>
      <c r="BB15">
        <f t="shared" si="0"/>
        <v>643.94333155867673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25.843266927885885</v>
      </c>
      <c r="L16">
        <v>20.342769239942406</v>
      </c>
      <c r="M16">
        <v>0</v>
      </c>
      <c r="N16">
        <v>29.99977458655562</v>
      </c>
      <c r="O16">
        <v>50.373868647078481</v>
      </c>
      <c r="P16">
        <v>68.020461009560236</v>
      </c>
      <c r="Q16">
        <v>1.0034482758620691</v>
      </c>
      <c r="R16">
        <v>3.2256071726384361</v>
      </c>
      <c r="S16">
        <v>2.0677643994211286</v>
      </c>
      <c r="T16">
        <v>0</v>
      </c>
      <c r="U16">
        <v>263.95290964777951</v>
      </c>
      <c r="V16">
        <v>0</v>
      </c>
      <c r="W16">
        <v>4.7853691275167787</v>
      </c>
      <c r="X16">
        <v>37.469383387818304</v>
      </c>
      <c r="Y16">
        <v>0</v>
      </c>
      <c r="Z16">
        <v>3.3293303999999999</v>
      </c>
      <c r="AA16">
        <v>10.835639999999998</v>
      </c>
      <c r="AB16">
        <v>10.035570480000001</v>
      </c>
      <c r="AC16">
        <v>7.3819532319999981</v>
      </c>
      <c r="AD16">
        <v>9.2942917999999999</v>
      </c>
      <c r="AE16">
        <v>12.556885223999998</v>
      </c>
      <c r="AF16">
        <v>0</v>
      </c>
      <c r="AG16">
        <v>0</v>
      </c>
      <c r="AH16">
        <v>38.846886999999995</v>
      </c>
      <c r="AI16">
        <v>3.8801039999999998</v>
      </c>
      <c r="AJ16">
        <v>0</v>
      </c>
      <c r="AK16">
        <v>13.020919999999998</v>
      </c>
      <c r="AL16">
        <v>20.155330000000003</v>
      </c>
      <c r="AM16">
        <v>4.0137264761904756</v>
      </c>
      <c r="AN16">
        <v>0</v>
      </c>
      <c r="AO16">
        <v>4.7792639999999995</v>
      </c>
      <c r="AP16">
        <v>3.2862773999999995</v>
      </c>
      <c r="AQ16">
        <v>0</v>
      </c>
      <c r="AR16">
        <v>13.600175999999999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21.848614917343692</v>
      </c>
      <c r="BB16">
        <f t="shared" si="0"/>
        <v>648.35429879890592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25.843317045254448</v>
      </c>
      <c r="L17">
        <v>20.342769239942406</v>
      </c>
      <c r="M17">
        <v>0</v>
      </c>
      <c r="N17">
        <v>29.99977458655562</v>
      </c>
      <c r="O17">
        <v>50.373868647078481</v>
      </c>
      <c r="P17">
        <v>68.020461009560236</v>
      </c>
      <c r="Q17">
        <v>1.0034482758620691</v>
      </c>
      <c r="R17">
        <v>3.2256071726384361</v>
      </c>
      <c r="S17">
        <v>2.0677643994211286</v>
      </c>
      <c r="T17">
        <v>0</v>
      </c>
      <c r="U17">
        <v>263.95290964777951</v>
      </c>
      <c r="V17">
        <v>0</v>
      </c>
      <c r="W17">
        <v>4.7853691275167787</v>
      </c>
      <c r="X17">
        <v>37.469383387818304</v>
      </c>
      <c r="Y17">
        <v>0</v>
      </c>
      <c r="Z17">
        <v>3.3293303999999999</v>
      </c>
      <c r="AA17">
        <v>10.835639999999998</v>
      </c>
      <c r="AB17">
        <v>10.035570480000001</v>
      </c>
      <c r="AC17">
        <v>7.3819532319999981</v>
      </c>
      <c r="AD17">
        <v>9.2942917999999999</v>
      </c>
      <c r="AE17">
        <v>12.556885223999998</v>
      </c>
      <c r="AF17">
        <v>0</v>
      </c>
      <c r="AG17">
        <v>0</v>
      </c>
      <c r="AH17">
        <v>38.846886999999995</v>
      </c>
      <c r="AI17">
        <v>3.8801039999999998</v>
      </c>
      <c r="AJ17">
        <v>0</v>
      </c>
      <c r="AK17">
        <v>13.020919999999998</v>
      </c>
      <c r="AL17">
        <v>20.155330000000003</v>
      </c>
      <c r="AM17">
        <v>4.0137264761904756</v>
      </c>
      <c r="AN17">
        <v>0</v>
      </c>
      <c r="AO17">
        <v>4.7792639999999995</v>
      </c>
      <c r="AP17">
        <v>3.2862773999999995</v>
      </c>
      <c r="AQ17">
        <v>0</v>
      </c>
      <c r="AR17">
        <v>13.600175999999999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21.84861645894129</v>
      </c>
      <c r="BB17">
        <f t="shared" si="0"/>
        <v>648.35434737467688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25.843266927885885</v>
      </c>
      <c r="L18">
        <v>20.342769239942406</v>
      </c>
      <c r="M18">
        <v>0</v>
      </c>
      <c r="N18">
        <v>29.99977458655562</v>
      </c>
      <c r="O18">
        <v>50.373868647078481</v>
      </c>
      <c r="P18">
        <v>68.020461009560236</v>
      </c>
      <c r="Q18">
        <v>1.0034482758620691</v>
      </c>
      <c r="R18">
        <v>3.2256071726384361</v>
      </c>
      <c r="S18">
        <v>2.0677643994211286</v>
      </c>
      <c r="T18">
        <v>0</v>
      </c>
      <c r="U18">
        <v>263.95290964777951</v>
      </c>
      <c r="V18">
        <v>0</v>
      </c>
      <c r="W18">
        <v>4.7853691275167787</v>
      </c>
      <c r="X18">
        <v>37.469383387818304</v>
      </c>
      <c r="Y18">
        <v>0</v>
      </c>
      <c r="Z18">
        <v>3.3293303999999999</v>
      </c>
      <c r="AA18">
        <v>10.835639999999998</v>
      </c>
      <c r="AB18">
        <v>10.035570480000001</v>
      </c>
      <c r="AC18">
        <v>7.3819532319999981</v>
      </c>
      <c r="AD18">
        <v>9.2942917999999999</v>
      </c>
      <c r="AE18">
        <v>12.556885223999998</v>
      </c>
      <c r="AF18">
        <v>0</v>
      </c>
      <c r="AG18">
        <v>0</v>
      </c>
      <c r="AH18">
        <v>38.846886999999995</v>
      </c>
      <c r="AI18">
        <v>3.8801039999999998</v>
      </c>
      <c r="AJ18">
        <v>0</v>
      </c>
      <c r="AK18">
        <v>13.020919999999998</v>
      </c>
      <c r="AL18">
        <v>20.155330000000003</v>
      </c>
      <c r="AM18">
        <v>4.0137264761904756</v>
      </c>
      <c r="AN18">
        <v>0</v>
      </c>
      <c r="AO18">
        <v>4.7792639999999995</v>
      </c>
      <c r="AP18">
        <v>3.2862773999999995</v>
      </c>
      <c r="AQ18">
        <v>0</v>
      </c>
      <c r="AR18">
        <v>13.600175999999999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21.848614917343692</v>
      </c>
      <c r="BB18">
        <f t="shared" si="0"/>
        <v>648.35429879890592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25.97792515851955</v>
      </c>
      <c r="L19">
        <v>20.415691833333334</v>
      </c>
      <c r="M19">
        <v>0</v>
      </c>
      <c r="N19">
        <v>29.99977458655562</v>
      </c>
      <c r="O19">
        <v>50.373868647078481</v>
      </c>
      <c r="P19">
        <v>68.020461009560236</v>
      </c>
      <c r="Q19">
        <v>1.0034482758620691</v>
      </c>
      <c r="R19">
        <v>5.6429595670391066</v>
      </c>
      <c r="S19">
        <v>3.4140246461538459</v>
      </c>
      <c r="T19">
        <v>0</v>
      </c>
      <c r="U19">
        <v>263.95290964777951</v>
      </c>
      <c r="V19">
        <v>0</v>
      </c>
      <c r="W19">
        <v>4.7853691275167787</v>
      </c>
      <c r="X19">
        <v>14.998273015873018</v>
      </c>
      <c r="Y19">
        <v>0</v>
      </c>
      <c r="Z19">
        <v>3.3293303999999999</v>
      </c>
      <c r="AA19">
        <v>10.835639999999998</v>
      </c>
      <c r="AB19">
        <v>10.035570480000001</v>
      </c>
      <c r="AC19">
        <v>7.3819532319999981</v>
      </c>
      <c r="AD19">
        <v>9.2942917999999999</v>
      </c>
      <c r="AE19">
        <v>12.556885223999998</v>
      </c>
      <c r="AF19">
        <v>0</v>
      </c>
      <c r="AG19">
        <v>0</v>
      </c>
      <c r="AH19">
        <v>38.846886999999995</v>
      </c>
      <c r="AI19">
        <v>3.8801039999999998</v>
      </c>
      <c r="AJ19">
        <v>0</v>
      </c>
      <c r="AK19">
        <v>13.020919999999998</v>
      </c>
      <c r="AL19">
        <v>20.155330000000003</v>
      </c>
      <c r="AM19">
        <v>4.0137264761904756</v>
      </c>
      <c r="AN19">
        <v>0</v>
      </c>
      <c r="AO19">
        <v>4.7792639999999995</v>
      </c>
      <c r="AP19">
        <v>2.928366</v>
      </c>
      <c r="AQ19">
        <v>0</v>
      </c>
      <c r="AR19">
        <v>13.600175999999999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21.233849848223802</v>
      </c>
      <c r="BB19">
        <f t="shared" si="0"/>
        <v>630.11123556123835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25.976022420914806</v>
      </c>
      <c r="L20">
        <v>20.415691833333334</v>
      </c>
      <c r="M20">
        <v>0</v>
      </c>
      <c r="N20">
        <v>29.99977458655562</v>
      </c>
      <c r="O20">
        <v>50.373868647078481</v>
      </c>
      <c r="P20">
        <v>68.020461009560236</v>
      </c>
      <c r="Q20">
        <v>1.0034482758620691</v>
      </c>
      <c r="R20">
        <v>5.6429595670391066</v>
      </c>
      <c r="S20">
        <v>3.4140246461538459</v>
      </c>
      <c r="T20">
        <v>0</v>
      </c>
      <c r="U20">
        <v>263.95290964777951</v>
      </c>
      <c r="V20">
        <v>0</v>
      </c>
      <c r="W20">
        <v>4.7853691275167787</v>
      </c>
      <c r="X20">
        <v>14.998273015873018</v>
      </c>
      <c r="Y20">
        <v>0</v>
      </c>
      <c r="Z20">
        <v>1.6646652</v>
      </c>
      <c r="AA20">
        <v>10.835639999999998</v>
      </c>
      <c r="AB20">
        <v>10.035570480000001</v>
      </c>
      <c r="AC20">
        <v>7.3819532319999981</v>
      </c>
      <c r="AD20">
        <v>9.2942917999999999</v>
      </c>
      <c r="AE20">
        <v>12.556885223999998</v>
      </c>
      <c r="AF20">
        <v>0</v>
      </c>
      <c r="AG20">
        <v>0</v>
      </c>
      <c r="AH20">
        <v>38.846886999999995</v>
      </c>
      <c r="AI20">
        <v>3.8801039999999998</v>
      </c>
      <c r="AJ20">
        <v>0</v>
      </c>
      <c r="AK20">
        <v>13.020919999999998</v>
      </c>
      <c r="AL20">
        <v>20.155330000000003</v>
      </c>
      <c r="AM20">
        <v>4.0137264761904756</v>
      </c>
      <c r="AN20">
        <v>0</v>
      </c>
      <c r="AO20">
        <v>4.7792639999999995</v>
      </c>
      <c r="AP20">
        <v>2.928366</v>
      </c>
      <c r="AQ20">
        <v>0</v>
      </c>
      <c r="AR20">
        <v>12.338303999999997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21.138382829051313</v>
      </c>
      <c r="BB20">
        <f t="shared" si="0"/>
        <v>627.278262642806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25.97792515851955</v>
      </c>
      <c r="L21">
        <v>20.415691833333334</v>
      </c>
      <c r="M21">
        <v>0</v>
      </c>
      <c r="N21">
        <v>29.99977458655562</v>
      </c>
      <c r="O21">
        <v>50.373868647078481</v>
      </c>
      <c r="P21">
        <v>68.020461009560236</v>
      </c>
      <c r="Q21">
        <v>1.0034482758620691</v>
      </c>
      <c r="R21">
        <v>5.6429595670391066</v>
      </c>
      <c r="S21">
        <v>3.4140246461538459</v>
      </c>
      <c r="T21">
        <v>0</v>
      </c>
      <c r="U21">
        <v>263.95290964777951</v>
      </c>
      <c r="V21">
        <v>0</v>
      </c>
      <c r="W21">
        <v>4.7853691275167787</v>
      </c>
      <c r="X21">
        <v>14.998273015873018</v>
      </c>
      <c r="Y21">
        <v>0</v>
      </c>
      <c r="Z21">
        <v>1.6646652</v>
      </c>
      <c r="AA21">
        <v>10.835639999999998</v>
      </c>
      <c r="AB21">
        <v>10.035570480000001</v>
      </c>
      <c r="AC21">
        <v>7.3819532319999981</v>
      </c>
      <c r="AD21">
        <v>9.2942917999999999</v>
      </c>
      <c r="AE21">
        <v>12.556885223999998</v>
      </c>
      <c r="AF21">
        <v>0</v>
      </c>
      <c r="AG21">
        <v>0</v>
      </c>
      <c r="AH21">
        <v>38.846886999999995</v>
      </c>
      <c r="AI21">
        <v>3.8801039999999998</v>
      </c>
      <c r="AJ21">
        <v>0</v>
      </c>
      <c r="AK21">
        <v>13.020919999999998</v>
      </c>
      <c r="AL21">
        <v>20.155330000000003</v>
      </c>
      <c r="AM21">
        <v>4.0137264761904756</v>
      </c>
      <c r="AN21">
        <v>0</v>
      </c>
      <c r="AO21">
        <v>5.2273199999999989</v>
      </c>
      <c r="AP21">
        <v>2.928366</v>
      </c>
      <c r="AQ21">
        <v>0</v>
      </c>
      <c r="AR21">
        <v>12.338303999999997</v>
      </c>
      <c r="AS21">
        <v>8.2003391999999984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21.156259198223786</v>
      </c>
      <c r="BB21">
        <f t="shared" si="0"/>
        <v>627.80874892923828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25.976022420914806</v>
      </c>
      <c r="L22">
        <v>20.415691833333334</v>
      </c>
      <c r="M22">
        <v>0</v>
      </c>
      <c r="N22">
        <v>29.99977458655562</v>
      </c>
      <c r="O22">
        <v>50.373868647078481</v>
      </c>
      <c r="P22">
        <v>68.020461009560236</v>
      </c>
      <c r="Q22">
        <v>2.8622399853479856</v>
      </c>
      <c r="R22">
        <v>5.6429595670391066</v>
      </c>
      <c r="S22">
        <v>3.4140246461538459</v>
      </c>
      <c r="T22">
        <v>0</v>
      </c>
      <c r="U22">
        <v>263.95290964777951</v>
      </c>
      <c r="V22">
        <v>0</v>
      </c>
      <c r="W22">
        <v>4.7853691275167787</v>
      </c>
      <c r="X22">
        <v>14.998273015873018</v>
      </c>
      <c r="Y22">
        <v>0</v>
      </c>
      <c r="Z22">
        <v>1.6646652</v>
      </c>
      <c r="AA22">
        <v>10.835639999999998</v>
      </c>
      <c r="AB22">
        <v>10.035570480000001</v>
      </c>
      <c r="AC22">
        <v>7.3819532319999981</v>
      </c>
      <c r="AD22">
        <v>9.2942917999999999</v>
      </c>
      <c r="AE22">
        <v>12.556885223999998</v>
      </c>
      <c r="AF22">
        <v>0</v>
      </c>
      <c r="AG22">
        <v>0</v>
      </c>
      <c r="AH22">
        <v>38.846886999999995</v>
      </c>
      <c r="AI22">
        <v>3.8801039999999998</v>
      </c>
      <c r="AJ22">
        <v>0</v>
      </c>
      <c r="AK22">
        <v>13.020919999999998</v>
      </c>
      <c r="AL22">
        <v>20.155330000000003</v>
      </c>
      <c r="AM22">
        <v>4.0137264761904756</v>
      </c>
      <c r="AN22">
        <v>0</v>
      </c>
      <c r="AO22">
        <v>5.2273199999999989</v>
      </c>
      <c r="AP22">
        <v>2.928366</v>
      </c>
      <c r="AQ22">
        <v>0</v>
      </c>
      <c r="AR22">
        <v>12.338303999999997</v>
      </c>
      <c r="AS22">
        <v>8.2003391999999984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21.21679362650363</v>
      </c>
      <c r="BB22">
        <f t="shared" si="0"/>
        <v>629.60510347283969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25.996619502530983</v>
      </c>
      <c r="L23">
        <v>20.415378210951122</v>
      </c>
      <c r="M23">
        <v>0</v>
      </c>
      <c r="N23">
        <v>29.99977458655562</v>
      </c>
      <c r="O23">
        <v>50.373868647078481</v>
      </c>
      <c r="P23">
        <v>68.020461009560236</v>
      </c>
      <c r="Q23">
        <v>2.8640653443223441</v>
      </c>
      <c r="R23">
        <v>5.7780689436363639</v>
      </c>
      <c r="S23">
        <v>3.5329629049034179</v>
      </c>
      <c r="T23">
        <v>0</v>
      </c>
      <c r="U23">
        <v>263.95290964777951</v>
      </c>
      <c r="V23">
        <v>0</v>
      </c>
      <c r="W23">
        <v>4.7853691275167787</v>
      </c>
      <c r="X23">
        <v>14.998273015873018</v>
      </c>
      <c r="Y23">
        <v>0</v>
      </c>
      <c r="Z23">
        <v>1.6646652</v>
      </c>
      <c r="AA23">
        <v>10.835639999999998</v>
      </c>
      <c r="AB23">
        <v>10.035570480000001</v>
      </c>
      <c r="AC23">
        <v>7.3819532319999981</v>
      </c>
      <c r="AD23">
        <v>9.2942917999999999</v>
      </c>
      <c r="AE23">
        <v>12.556885223999998</v>
      </c>
      <c r="AF23">
        <v>0</v>
      </c>
      <c r="AG23">
        <v>0</v>
      </c>
      <c r="AH23">
        <v>38.846886999999995</v>
      </c>
      <c r="AI23">
        <v>3.8801039999999998</v>
      </c>
      <c r="AJ23">
        <v>0</v>
      </c>
      <c r="AK23">
        <v>13.020919999999998</v>
      </c>
      <c r="AL23">
        <v>20.155330000000003</v>
      </c>
      <c r="AM23">
        <v>4.0137264761904756</v>
      </c>
      <c r="AN23">
        <v>0</v>
      </c>
      <c r="AO23">
        <v>5.2273199999999989</v>
      </c>
      <c r="AP23">
        <v>2.928366</v>
      </c>
      <c r="AQ23">
        <v>0</v>
      </c>
      <c r="AR23">
        <v>12.338303999999997</v>
      </c>
      <c r="AS23">
        <v>8.2003391999999984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21.225796109675557</v>
      </c>
      <c r="BB23">
        <f t="shared" si="0"/>
        <v>629.87225744322291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25.986651872741557</v>
      </c>
      <c r="L24">
        <v>20.415378210951122</v>
      </c>
      <c r="M24">
        <v>0</v>
      </c>
      <c r="N24">
        <v>29.99977458655562</v>
      </c>
      <c r="O24">
        <v>50.373868647078481</v>
      </c>
      <c r="P24">
        <v>68.020461009560236</v>
      </c>
      <c r="Q24">
        <v>2.8640653443223441</v>
      </c>
      <c r="R24">
        <v>5.7780689436363639</v>
      </c>
      <c r="S24">
        <v>3.5329629049034179</v>
      </c>
      <c r="T24">
        <v>0</v>
      </c>
      <c r="U24">
        <v>263.95290964777951</v>
      </c>
      <c r="V24">
        <v>0</v>
      </c>
      <c r="W24">
        <v>4.7853691275167787</v>
      </c>
      <c r="X24">
        <v>14.998273015873018</v>
      </c>
      <c r="Y24">
        <v>0</v>
      </c>
      <c r="Z24">
        <v>3.3293303999999999</v>
      </c>
      <c r="AA24">
        <v>10.835639999999998</v>
      </c>
      <c r="AB24">
        <v>10.035570480000001</v>
      </c>
      <c r="AC24">
        <v>7.3819532319999981</v>
      </c>
      <c r="AD24">
        <v>9.2942917999999999</v>
      </c>
      <c r="AE24">
        <v>12.556885223999998</v>
      </c>
      <c r="AF24">
        <v>0</v>
      </c>
      <c r="AG24">
        <v>0</v>
      </c>
      <c r="AH24">
        <v>38.846886999999995</v>
      </c>
      <c r="AI24">
        <v>3.8801039999999998</v>
      </c>
      <c r="AJ24">
        <v>0</v>
      </c>
      <c r="AK24">
        <v>13.020919999999998</v>
      </c>
      <c r="AL24">
        <v>20.155330000000003</v>
      </c>
      <c r="AM24">
        <v>4.0137264761904756</v>
      </c>
      <c r="AN24">
        <v>0</v>
      </c>
      <c r="AO24">
        <v>5.2273199999999989</v>
      </c>
      <c r="AP24">
        <v>2.928366</v>
      </c>
      <c r="AQ24">
        <v>0</v>
      </c>
      <c r="AR24">
        <v>12.338303999999997</v>
      </c>
      <c r="AS24">
        <v>8.2003391999999984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21.279739314512888</v>
      </c>
      <c r="BB24">
        <f t="shared" si="0"/>
        <v>631.4730118085962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25.996619502530983</v>
      </c>
      <c r="L25">
        <v>20.415691833333334</v>
      </c>
      <c r="M25">
        <v>0</v>
      </c>
      <c r="N25">
        <v>29.99977458655562</v>
      </c>
      <c r="O25">
        <v>50.373868647078481</v>
      </c>
      <c r="P25">
        <v>68.020461009560236</v>
      </c>
      <c r="Q25">
        <v>2.8622399853479856</v>
      </c>
      <c r="R25">
        <v>5.7685801147540978</v>
      </c>
      <c r="S25">
        <v>3.5244952568875645</v>
      </c>
      <c r="T25">
        <v>0</v>
      </c>
      <c r="U25">
        <v>263.95290964777951</v>
      </c>
      <c r="V25">
        <v>0</v>
      </c>
      <c r="W25">
        <v>4.7864519535374859</v>
      </c>
      <c r="X25">
        <v>14.998966301426504</v>
      </c>
      <c r="Y25">
        <v>0</v>
      </c>
      <c r="Z25">
        <v>4.993995599999999</v>
      </c>
      <c r="AA25">
        <v>10.835639999999998</v>
      </c>
      <c r="AB25">
        <v>10.035570480000001</v>
      </c>
      <c r="AC25">
        <v>7.3819532319999981</v>
      </c>
      <c r="AD25">
        <v>9.2942917999999999</v>
      </c>
      <c r="AE25">
        <v>12.556885223999998</v>
      </c>
      <c r="AF25">
        <v>0</v>
      </c>
      <c r="AG25">
        <v>0</v>
      </c>
      <c r="AH25">
        <v>38.846886999999995</v>
      </c>
      <c r="AI25">
        <v>3.8801039999999998</v>
      </c>
      <c r="AJ25">
        <v>0</v>
      </c>
      <c r="AK25">
        <v>13.020919999999998</v>
      </c>
      <c r="AL25">
        <v>20.155330000000003</v>
      </c>
      <c r="AM25">
        <v>4.0137264761904756</v>
      </c>
      <c r="AN25">
        <v>0</v>
      </c>
      <c r="AO25">
        <v>5.2273199999999989</v>
      </c>
      <c r="AP25">
        <v>2.928366</v>
      </c>
      <c r="AQ25">
        <v>0</v>
      </c>
      <c r="AR25">
        <v>12.338303999999997</v>
      </c>
      <c r="AS25">
        <v>8.2003391999999984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21.33375553655317</v>
      </c>
      <c r="BB25">
        <f t="shared" si="0"/>
        <v>633.07593631442921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25.94569642801013</v>
      </c>
      <c r="L26">
        <v>20.415691833333334</v>
      </c>
      <c r="M26">
        <v>0</v>
      </c>
      <c r="N26">
        <v>29.99977458655562</v>
      </c>
      <c r="O26">
        <v>50.373868647078481</v>
      </c>
      <c r="P26">
        <v>68.020461009560236</v>
      </c>
      <c r="Q26">
        <v>2.8622399853479856</v>
      </c>
      <c r="R26">
        <v>5.7685801147540978</v>
      </c>
      <c r="S26">
        <v>3.5244952568875645</v>
      </c>
      <c r="T26">
        <v>0</v>
      </c>
      <c r="U26">
        <v>263.95290964777951</v>
      </c>
      <c r="V26">
        <v>0</v>
      </c>
      <c r="W26">
        <v>4.7864519535374859</v>
      </c>
      <c r="X26">
        <v>14.998966301426504</v>
      </c>
      <c r="Y26">
        <v>0</v>
      </c>
      <c r="Z26">
        <v>4.993995599999999</v>
      </c>
      <c r="AA26">
        <v>10.835639999999998</v>
      </c>
      <c r="AB26">
        <v>10.035570480000001</v>
      </c>
      <c r="AC26">
        <v>7.3819532319999981</v>
      </c>
      <c r="AD26">
        <v>9.2942917999999999</v>
      </c>
      <c r="AE26">
        <v>12.556885223999998</v>
      </c>
      <c r="AF26">
        <v>0</v>
      </c>
      <c r="AG26">
        <v>0</v>
      </c>
      <c r="AH26">
        <v>38.846886999999995</v>
      </c>
      <c r="AI26">
        <v>3.8801039999999998</v>
      </c>
      <c r="AJ26">
        <v>0</v>
      </c>
      <c r="AK26">
        <v>13.020919999999998</v>
      </c>
      <c r="AL26">
        <v>20.155330000000003</v>
      </c>
      <c r="AM26">
        <v>4.0137264761904756</v>
      </c>
      <c r="AN26">
        <v>0</v>
      </c>
      <c r="AO26">
        <v>5.2273199999999989</v>
      </c>
      <c r="AP26">
        <v>2.928366</v>
      </c>
      <c r="AQ26">
        <v>0</v>
      </c>
      <c r="AR26">
        <v>12.338303999999997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21.328887636443898</v>
      </c>
      <c r="BB26">
        <f t="shared" si="0"/>
        <v>632.93147722201763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25.926102743515848</v>
      </c>
      <c r="L27">
        <v>20.415378210951122</v>
      </c>
      <c r="M27">
        <v>0</v>
      </c>
      <c r="N27">
        <v>29.99977458655562</v>
      </c>
      <c r="O27">
        <v>50.373868647078481</v>
      </c>
      <c r="P27">
        <v>68.020461009560236</v>
      </c>
      <c r="Q27">
        <v>2.8640653443223441</v>
      </c>
      <c r="R27">
        <v>5.8092605535956583</v>
      </c>
      <c r="S27">
        <v>3.4204440897239263</v>
      </c>
      <c r="T27">
        <v>0</v>
      </c>
      <c r="U27">
        <v>263.95290964777951</v>
      </c>
      <c r="V27">
        <v>0</v>
      </c>
      <c r="W27">
        <v>11.328269873417721</v>
      </c>
      <c r="X27">
        <v>37.470277064612752</v>
      </c>
      <c r="Y27">
        <v>0</v>
      </c>
      <c r="Z27">
        <v>4.993995599999999</v>
      </c>
      <c r="AA27">
        <v>10.835639999999998</v>
      </c>
      <c r="AB27">
        <v>10.035570480000001</v>
      </c>
      <c r="AC27">
        <v>7.3819532319999981</v>
      </c>
      <c r="AD27">
        <v>9.2942917999999999</v>
      </c>
      <c r="AE27">
        <v>12.556885223999998</v>
      </c>
      <c r="AF27">
        <v>0</v>
      </c>
      <c r="AG27">
        <v>0</v>
      </c>
      <c r="AH27">
        <v>38.846886999999995</v>
      </c>
      <c r="AI27">
        <v>4.6884589999999999</v>
      </c>
      <c r="AJ27">
        <v>0</v>
      </c>
      <c r="AK27">
        <v>13.020919999999998</v>
      </c>
      <c r="AL27">
        <v>21.247200000000007</v>
      </c>
      <c r="AM27">
        <v>4.0137264761904756</v>
      </c>
      <c r="AN27">
        <v>0</v>
      </c>
      <c r="AO27">
        <v>5.2273199999999989</v>
      </c>
      <c r="AP27">
        <v>2.765679</v>
      </c>
      <c r="AQ27">
        <v>0</v>
      </c>
      <c r="AR27">
        <v>12.338303999999997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22.328703586310041</v>
      </c>
      <c r="BB27">
        <f t="shared" si="0"/>
        <v>662.60087527899373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25.924181060518727</v>
      </c>
      <c r="L28">
        <v>20.415378210951122</v>
      </c>
      <c r="M28">
        <v>0</v>
      </c>
      <c r="N28">
        <v>29.99977458655562</v>
      </c>
      <c r="O28">
        <v>50.373868647078481</v>
      </c>
      <c r="P28">
        <v>68.020461009560236</v>
      </c>
      <c r="Q28">
        <v>2.8640653443223441</v>
      </c>
      <c r="R28">
        <v>5.8092605535956583</v>
      </c>
      <c r="S28">
        <v>3.4204440897239263</v>
      </c>
      <c r="T28">
        <v>0</v>
      </c>
      <c r="U28">
        <v>263.95290964777951</v>
      </c>
      <c r="V28">
        <v>0</v>
      </c>
      <c r="W28">
        <v>11.328269873417721</v>
      </c>
      <c r="X28">
        <v>37.470277064612752</v>
      </c>
      <c r="Y28">
        <v>0</v>
      </c>
      <c r="Z28">
        <v>4.993995599999999</v>
      </c>
      <c r="AA28">
        <v>10.835639999999998</v>
      </c>
      <c r="AB28">
        <v>10.035570480000001</v>
      </c>
      <c r="AC28">
        <v>7.3819532319999981</v>
      </c>
      <c r="AD28">
        <v>9.2942917999999999</v>
      </c>
      <c r="AE28">
        <v>12.556885223999998</v>
      </c>
      <c r="AF28">
        <v>0</v>
      </c>
      <c r="AG28">
        <v>0</v>
      </c>
      <c r="AH28">
        <v>38.846886999999995</v>
      </c>
      <c r="AI28">
        <v>4.6884589999999999</v>
      </c>
      <c r="AJ28">
        <v>0</v>
      </c>
      <c r="AK28">
        <v>13.020919999999998</v>
      </c>
      <c r="AL28">
        <v>21.247200000000007</v>
      </c>
      <c r="AM28">
        <v>4.0137264761904756</v>
      </c>
      <c r="AN28">
        <v>0</v>
      </c>
      <c r="AO28">
        <v>5.2273199999999989</v>
      </c>
      <c r="AP28">
        <v>2.765679</v>
      </c>
      <c r="AQ28">
        <v>0</v>
      </c>
      <c r="AR28">
        <v>12.338303999999997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22.328640946540588</v>
      </c>
      <c r="BB28">
        <f t="shared" si="0"/>
        <v>662.59901623576593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25.926102743515848</v>
      </c>
      <c r="L29">
        <v>20.374404818297119</v>
      </c>
      <c r="M29">
        <v>0</v>
      </c>
      <c r="N29">
        <v>29.99977458655562</v>
      </c>
      <c r="O29">
        <v>50.373868647078481</v>
      </c>
      <c r="P29">
        <v>68.020461009560236</v>
      </c>
      <c r="Q29">
        <v>2.8622399853479856</v>
      </c>
      <c r="R29">
        <v>5.7999220126869062</v>
      </c>
      <c r="S29">
        <v>3.4140246461538459</v>
      </c>
      <c r="T29">
        <v>0</v>
      </c>
      <c r="U29">
        <v>263.95290964777951</v>
      </c>
      <c r="V29">
        <v>0</v>
      </c>
      <c r="W29">
        <v>11.328269873417721</v>
      </c>
      <c r="X29">
        <v>37.470277064612752</v>
      </c>
      <c r="Y29">
        <v>0</v>
      </c>
      <c r="Z29">
        <v>4.993995599999999</v>
      </c>
      <c r="AA29">
        <v>10.835639999999998</v>
      </c>
      <c r="AB29">
        <v>10.035570480000001</v>
      </c>
      <c r="AC29">
        <v>7.3819532319999981</v>
      </c>
      <c r="AD29">
        <v>9.2942917999999999</v>
      </c>
      <c r="AE29">
        <v>12.556885223999998</v>
      </c>
      <c r="AF29">
        <v>0</v>
      </c>
      <c r="AG29">
        <v>0</v>
      </c>
      <c r="AH29">
        <v>38.846886999999995</v>
      </c>
      <c r="AI29">
        <v>5.1734719999999994</v>
      </c>
      <c r="AJ29">
        <v>0</v>
      </c>
      <c r="AK29">
        <v>13.020919999999998</v>
      </c>
      <c r="AL29">
        <v>21.247200000000007</v>
      </c>
      <c r="AM29">
        <v>4.0137264761904756</v>
      </c>
      <c r="AN29">
        <v>0</v>
      </c>
      <c r="AO29">
        <v>5.2273199999999989</v>
      </c>
      <c r="AP29">
        <v>2.765679</v>
      </c>
      <c r="AQ29">
        <v>0</v>
      </c>
      <c r="AR29">
        <v>12.338303999999997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22.342606220200707</v>
      </c>
      <c r="BB29">
        <f t="shared" si="0"/>
        <v>663.01342890899582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25.924181060518727</v>
      </c>
      <c r="L30">
        <v>20.374404818297119</v>
      </c>
      <c r="M30">
        <v>0</v>
      </c>
      <c r="N30">
        <v>29.99977458655562</v>
      </c>
      <c r="O30">
        <v>50.373868647078481</v>
      </c>
      <c r="P30">
        <v>68.020461009560236</v>
      </c>
      <c r="Q30">
        <v>2.8622399853479856</v>
      </c>
      <c r="R30">
        <v>5.7999220126869062</v>
      </c>
      <c r="S30">
        <v>3.4140246461538459</v>
      </c>
      <c r="T30">
        <v>0</v>
      </c>
      <c r="U30">
        <v>263.95290964777951</v>
      </c>
      <c r="V30">
        <v>0</v>
      </c>
      <c r="W30">
        <v>11.328269873417721</v>
      </c>
      <c r="X30">
        <v>37.470277064612752</v>
      </c>
      <c r="Y30">
        <v>0</v>
      </c>
      <c r="Z30">
        <v>3.3293303999999999</v>
      </c>
      <c r="AA30">
        <v>10.835639999999998</v>
      </c>
      <c r="AB30">
        <v>10.035570480000001</v>
      </c>
      <c r="AC30">
        <v>7.3819532319999981</v>
      </c>
      <c r="AD30">
        <v>9.2942917999999999</v>
      </c>
      <c r="AE30">
        <v>12.556885223999998</v>
      </c>
      <c r="AF30">
        <v>0</v>
      </c>
      <c r="AG30">
        <v>0</v>
      </c>
      <c r="AH30">
        <v>38.846886999999995</v>
      </c>
      <c r="AI30">
        <v>16.813783999999998</v>
      </c>
      <c r="AJ30">
        <v>0</v>
      </c>
      <c r="AK30">
        <v>13.020919999999998</v>
      </c>
      <c r="AL30">
        <v>21.247200000000007</v>
      </c>
      <c r="AM30">
        <v>4.0137264761904756</v>
      </c>
      <c r="AN30">
        <v>0</v>
      </c>
      <c r="AO30">
        <v>5.2273199999999989</v>
      </c>
      <c r="AP30">
        <v>2.765679</v>
      </c>
      <c r="AQ30">
        <v>0</v>
      </c>
      <c r="AR30">
        <v>12.338303999999997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22.66774968643125</v>
      </c>
      <c r="BB30">
        <f t="shared" si="0"/>
        <v>672.66201055976831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25.926102743515848</v>
      </c>
      <c r="L31">
        <v>20.384815542519018</v>
      </c>
      <c r="M31">
        <v>0</v>
      </c>
      <c r="N31">
        <v>29.99977458655562</v>
      </c>
      <c r="O31">
        <v>50.373868647078481</v>
      </c>
      <c r="P31">
        <v>68.020461009560236</v>
      </c>
      <c r="Q31">
        <v>2.8640653443223441</v>
      </c>
      <c r="R31">
        <v>5.6531148587360587</v>
      </c>
      <c r="S31">
        <v>3.4204440897239263</v>
      </c>
      <c r="T31">
        <v>0</v>
      </c>
      <c r="U31">
        <v>263.95290964777951</v>
      </c>
      <c r="V31">
        <v>0</v>
      </c>
      <c r="W31">
        <v>11.328269873417721</v>
      </c>
      <c r="X31">
        <v>37.470277064612752</v>
      </c>
      <c r="Y31">
        <v>0</v>
      </c>
      <c r="Z31">
        <v>3.3293303999999999</v>
      </c>
      <c r="AA31">
        <v>10.835639999999998</v>
      </c>
      <c r="AB31">
        <v>10.035570480000001</v>
      </c>
      <c r="AC31">
        <v>7.3819532319999981</v>
      </c>
      <c r="AD31">
        <v>9.2942917999999999</v>
      </c>
      <c r="AE31">
        <v>12.556885223999998</v>
      </c>
      <c r="AF31">
        <v>0</v>
      </c>
      <c r="AG31">
        <v>0</v>
      </c>
      <c r="AH31">
        <v>38.846886999999995</v>
      </c>
      <c r="AI31">
        <v>16.813783999999998</v>
      </c>
      <c r="AJ31">
        <v>0</v>
      </c>
      <c r="AK31">
        <v>13.020919999999998</v>
      </c>
      <c r="AL31">
        <v>21.247200000000007</v>
      </c>
      <c r="AM31">
        <v>4.0137264761904756</v>
      </c>
      <c r="AN31">
        <v>0</v>
      </c>
      <c r="AO31">
        <v>5.2273199999999989</v>
      </c>
      <c r="AP31">
        <v>2.765679</v>
      </c>
      <c r="AQ31">
        <v>0</v>
      </c>
      <c r="AR31">
        <v>12.338303999999997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22.663634516940959</v>
      </c>
      <c r="BB31">
        <f t="shared" si="0"/>
        <v>672.53989578507117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25.924181060518727</v>
      </c>
      <c r="L32">
        <v>20.384815542519018</v>
      </c>
      <c r="M32">
        <v>0</v>
      </c>
      <c r="N32">
        <v>29.99977458655562</v>
      </c>
      <c r="O32">
        <v>50.373868647078481</v>
      </c>
      <c r="P32">
        <v>68.020461009560236</v>
      </c>
      <c r="Q32">
        <v>2.8640653443223441</v>
      </c>
      <c r="R32">
        <v>5.6531148587360587</v>
      </c>
      <c r="S32">
        <v>3.4204440897239263</v>
      </c>
      <c r="T32">
        <v>0</v>
      </c>
      <c r="U32">
        <v>263.95290964777951</v>
      </c>
      <c r="V32">
        <v>0</v>
      </c>
      <c r="W32">
        <v>11.328269873417721</v>
      </c>
      <c r="X32">
        <v>37.470277064612752</v>
      </c>
      <c r="Y32">
        <v>0</v>
      </c>
      <c r="Z32">
        <v>1.6646652</v>
      </c>
      <c r="AA32">
        <v>10.835639999999998</v>
      </c>
      <c r="AB32">
        <v>10.035570480000001</v>
      </c>
      <c r="AC32">
        <v>7.3819532319999981</v>
      </c>
      <c r="AD32">
        <v>9.2942917999999999</v>
      </c>
      <c r="AE32">
        <v>12.556885223999998</v>
      </c>
      <c r="AF32">
        <v>0</v>
      </c>
      <c r="AG32">
        <v>0</v>
      </c>
      <c r="AH32">
        <v>38.846886999999995</v>
      </c>
      <c r="AI32">
        <v>16.813783999999998</v>
      </c>
      <c r="AJ32">
        <v>0</v>
      </c>
      <c r="AK32">
        <v>13.020919999999998</v>
      </c>
      <c r="AL32">
        <v>21.247200000000007</v>
      </c>
      <c r="AM32">
        <v>4.0137264761904756</v>
      </c>
      <c r="AN32">
        <v>0</v>
      </c>
      <c r="AO32">
        <v>5.2273199999999989</v>
      </c>
      <c r="AP32">
        <v>2.765679</v>
      </c>
      <c r="AQ32">
        <v>0</v>
      </c>
      <c r="AR32">
        <v>12.338303999999997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22.60930376117151</v>
      </c>
      <c r="BB32">
        <f t="shared" si="0"/>
        <v>670.92763965784332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25.926102743515848</v>
      </c>
      <c r="L33">
        <v>20.384815542519018</v>
      </c>
      <c r="M33">
        <v>0</v>
      </c>
      <c r="N33">
        <v>29.99977458655562</v>
      </c>
      <c r="O33">
        <v>50.373868647078481</v>
      </c>
      <c r="P33">
        <v>68.020461009560236</v>
      </c>
      <c r="Q33">
        <v>2.459498865384615</v>
      </c>
      <c r="R33">
        <v>5.6531148587360587</v>
      </c>
      <c r="S33">
        <v>3.4204440897239263</v>
      </c>
      <c r="T33">
        <v>0</v>
      </c>
      <c r="U33">
        <v>263.95290964777951</v>
      </c>
      <c r="V33">
        <v>0</v>
      </c>
      <c r="W33">
        <v>11.214573734177213</v>
      </c>
      <c r="X33">
        <v>37.470277064612752</v>
      </c>
      <c r="Y33">
        <v>0</v>
      </c>
      <c r="Z33">
        <v>1.6646652</v>
      </c>
      <c r="AA33">
        <v>10.835639999999998</v>
      </c>
      <c r="AB33">
        <v>10.035570480000001</v>
      </c>
      <c r="AC33">
        <v>7.3819532319999981</v>
      </c>
      <c r="AD33">
        <v>9.2942917999999999</v>
      </c>
      <c r="AE33">
        <v>12.556885223999998</v>
      </c>
      <c r="AF33">
        <v>0</v>
      </c>
      <c r="AG33">
        <v>0</v>
      </c>
      <c r="AH33">
        <v>38.846886999999995</v>
      </c>
      <c r="AI33">
        <v>16.813783999999998</v>
      </c>
      <c r="AJ33">
        <v>0</v>
      </c>
      <c r="AK33">
        <v>13.020919999999998</v>
      </c>
      <c r="AL33">
        <v>20.155330000000003</v>
      </c>
      <c r="AM33">
        <v>4.0137264761904756</v>
      </c>
      <c r="AN33">
        <v>0</v>
      </c>
      <c r="AO33">
        <v>5.2273199999999989</v>
      </c>
      <c r="AP33">
        <v>2.1149309999999999</v>
      </c>
      <c r="AQ33">
        <v>0</v>
      </c>
      <c r="AR33">
        <v>12.338303999999997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22.535661748414906</v>
      </c>
      <c r="BB33">
        <f t="shared" si="0"/>
        <v>668.74232273541895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25.924181060518727</v>
      </c>
      <c r="L34">
        <v>20.384815542519018</v>
      </c>
      <c r="M34">
        <v>0</v>
      </c>
      <c r="N34">
        <v>29.99977458655562</v>
      </c>
      <c r="O34">
        <v>50.373868647078481</v>
      </c>
      <c r="P34">
        <v>68.020461009560236</v>
      </c>
      <c r="Q34">
        <v>2.459498865384615</v>
      </c>
      <c r="R34">
        <v>5.6531148587360587</v>
      </c>
      <c r="S34">
        <v>3.4204440897239263</v>
      </c>
      <c r="T34">
        <v>0</v>
      </c>
      <c r="U34">
        <v>263.95290964777951</v>
      </c>
      <c r="V34">
        <v>0</v>
      </c>
      <c r="W34">
        <v>11.214573734177213</v>
      </c>
      <c r="X34">
        <v>37.470277064612752</v>
      </c>
      <c r="Y34">
        <v>0</v>
      </c>
      <c r="Z34">
        <v>1.6646652</v>
      </c>
      <c r="AA34">
        <v>10.835639999999998</v>
      </c>
      <c r="AB34">
        <v>10.035570480000001</v>
      </c>
      <c r="AC34">
        <v>7.3819532319999981</v>
      </c>
      <c r="AD34">
        <v>9.2942917999999999</v>
      </c>
      <c r="AE34">
        <v>12.556885223999998</v>
      </c>
      <c r="AF34">
        <v>0</v>
      </c>
      <c r="AG34">
        <v>0</v>
      </c>
      <c r="AH34">
        <v>38.846886999999995</v>
      </c>
      <c r="AI34">
        <v>16.813783999999998</v>
      </c>
      <c r="AJ34">
        <v>0</v>
      </c>
      <c r="AK34">
        <v>13.020919999999998</v>
      </c>
      <c r="AL34">
        <v>20.155330000000003</v>
      </c>
      <c r="AM34">
        <v>4.0137264761904756</v>
      </c>
      <c r="AN34">
        <v>0</v>
      </c>
      <c r="AO34">
        <v>5.2273199999999989</v>
      </c>
      <c r="AP34">
        <v>1.464183</v>
      </c>
      <c r="AQ34">
        <v>0</v>
      </c>
      <c r="AR34">
        <v>12.338303999999997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22.514384774645453</v>
      </c>
      <c r="BB34">
        <f t="shared" si="0"/>
        <v>668.11093002619134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25.926102743515848</v>
      </c>
      <c r="L35">
        <v>20.384815542519018</v>
      </c>
      <c r="M35">
        <v>0</v>
      </c>
      <c r="N35">
        <v>29.99977458655562</v>
      </c>
      <c r="O35">
        <v>50.373868647078481</v>
      </c>
      <c r="P35">
        <v>68.020461009560236</v>
      </c>
      <c r="Q35">
        <v>1.0034482758620691</v>
      </c>
      <c r="R35">
        <v>5.6531148587360587</v>
      </c>
      <c r="S35">
        <v>3.4204440897239263</v>
      </c>
      <c r="T35">
        <v>0</v>
      </c>
      <c r="U35">
        <v>263.95290964777951</v>
      </c>
      <c r="V35">
        <v>0</v>
      </c>
      <c r="W35">
        <v>11.214573734177213</v>
      </c>
      <c r="X35">
        <v>37.470277064612752</v>
      </c>
      <c r="Y35">
        <v>0</v>
      </c>
      <c r="Z35">
        <v>3.3527999999999993</v>
      </c>
      <c r="AA35">
        <v>10.835639999999998</v>
      </c>
      <c r="AB35">
        <v>10.035570480000001</v>
      </c>
      <c r="AC35">
        <v>7.3819532319999981</v>
      </c>
      <c r="AD35">
        <v>9.2942917999999999</v>
      </c>
      <c r="AE35">
        <v>12.556885223999998</v>
      </c>
      <c r="AF35">
        <v>0</v>
      </c>
      <c r="AG35">
        <v>0</v>
      </c>
      <c r="AH35">
        <v>38.846886999999995</v>
      </c>
      <c r="AI35">
        <v>16.813783999999998</v>
      </c>
      <c r="AJ35">
        <v>0</v>
      </c>
      <c r="AK35">
        <v>13.020919999999998</v>
      </c>
      <c r="AL35">
        <v>20.155330000000003</v>
      </c>
      <c r="AM35">
        <v>4.0137264761904756</v>
      </c>
      <c r="AN35">
        <v>0</v>
      </c>
      <c r="AO35">
        <v>5.6006999999999998</v>
      </c>
      <c r="AP35">
        <v>1.464183</v>
      </c>
      <c r="AQ35">
        <v>0</v>
      </c>
      <c r="AR35">
        <v>12.338303999999997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22.534185624652455</v>
      </c>
      <c r="BB35">
        <f t="shared" si="0"/>
        <v>668.69851506965904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25.935152224414949</v>
      </c>
      <c r="L36">
        <v>20.384815542519018</v>
      </c>
      <c r="M36">
        <v>0</v>
      </c>
      <c r="N36">
        <v>29.99977458655562</v>
      </c>
      <c r="O36">
        <v>50.373868647078481</v>
      </c>
      <c r="P36">
        <v>68.020461009560236</v>
      </c>
      <c r="Q36">
        <v>1.0034482758620691</v>
      </c>
      <c r="R36">
        <v>5.6531148587360587</v>
      </c>
      <c r="S36">
        <v>3.4204440897239263</v>
      </c>
      <c r="T36">
        <v>0</v>
      </c>
      <c r="U36">
        <v>263.95290964777951</v>
      </c>
      <c r="V36">
        <v>0</v>
      </c>
      <c r="W36">
        <v>11.214573734177213</v>
      </c>
      <c r="X36">
        <v>37.470277064612752</v>
      </c>
      <c r="Y36">
        <v>0</v>
      </c>
      <c r="Z36">
        <v>3.3527999999999993</v>
      </c>
      <c r="AA36">
        <v>10.835639999999998</v>
      </c>
      <c r="AB36">
        <v>10.035570480000001</v>
      </c>
      <c r="AC36">
        <v>7.3819532319999981</v>
      </c>
      <c r="AD36">
        <v>9.2942917999999999</v>
      </c>
      <c r="AE36">
        <v>12.556885223999998</v>
      </c>
      <c r="AF36">
        <v>0</v>
      </c>
      <c r="AG36">
        <v>0</v>
      </c>
      <c r="AH36">
        <v>38.846886999999995</v>
      </c>
      <c r="AI36">
        <v>10.670285999999999</v>
      </c>
      <c r="AJ36">
        <v>0</v>
      </c>
      <c r="AK36">
        <v>13.020919999999998</v>
      </c>
      <c r="AL36">
        <v>20.155330000000003</v>
      </c>
      <c r="AM36">
        <v>4.0137264761904756</v>
      </c>
      <c r="AN36">
        <v>0</v>
      </c>
      <c r="AO36">
        <v>5.6006999999999998</v>
      </c>
      <c r="AP36">
        <v>2.1149309999999999</v>
      </c>
      <c r="AQ36">
        <v>0</v>
      </c>
      <c r="AR36">
        <v>12.338303999999997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22.355416654117132</v>
      </c>
      <c r="BB36">
        <f t="shared" si="0"/>
        <v>663.39358352109332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25.945141085305167</v>
      </c>
      <c r="L37">
        <v>20.384815542519018</v>
      </c>
      <c r="M37">
        <v>0</v>
      </c>
      <c r="N37">
        <v>29.99977458655562</v>
      </c>
      <c r="O37">
        <v>50.373868647078481</v>
      </c>
      <c r="P37">
        <v>68.020461009560236</v>
      </c>
      <c r="Q37">
        <v>2.8640653443223441</v>
      </c>
      <c r="R37">
        <v>5.6035727344262289</v>
      </c>
      <c r="S37">
        <v>3.4204440897239263</v>
      </c>
      <c r="T37">
        <v>0</v>
      </c>
      <c r="U37">
        <v>263.95290964777951</v>
      </c>
      <c r="V37">
        <v>0</v>
      </c>
      <c r="W37">
        <v>11.214573734177213</v>
      </c>
      <c r="X37">
        <v>37.470277064612752</v>
      </c>
      <c r="Y37">
        <v>0</v>
      </c>
      <c r="Z37">
        <v>3.3527999999999993</v>
      </c>
      <c r="AA37">
        <v>10.835639999999998</v>
      </c>
      <c r="AB37">
        <v>10.035570480000001</v>
      </c>
      <c r="AC37">
        <v>7.3819532319999981</v>
      </c>
      <c r="AD37">
        <v>9.2942917999999999</v>
      </c>
      <c r="AE37">
        <v>12.556885223999998</v>
      </c>
      <c r="AF37">
        <v>0</v>
      </c>
      <c r="AG37">
        <v>0</v>
      </c>
      <c r="AH37">
        <v>38.846886999999995</v>
      </c>
      <c r="AI37">
        <v>10.670285999999999</v>
      </c>
      <c r="AJ37">
        <v>0</v>
      </c>
      <c r="AK37">
        <v>13.020919999999998</v>
      </c>
      <c r="AL37">
        <v>20.155330000000003</v>
      </c>
      <c r="AM37">
        <v>4.0137264761904756</v>
      </c>
      <c r="AN37">
        <v>0</v>
      </c>
      <c r="AO37">
        <v>5.6006999999999998</v>
      </c>
      <c r="AP37">
        <v>2.928366</v>
      </c>
      <c r="AQ37">
        <v>0</v>
      </c>
      <c r="AR37">
        <v>12.338303999999997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22.441301560705764</v>
      </c>
      <c r="BB37">
        <f t="shared" si="0"/>
        <v>665.94219741954544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25.935152224414949</v>
      </c>
      <c r="L38">
        <v>20.384815542519018</v>
      </c>
      <c r="M38">
        <v>0</v>
      </c>
      <c r="N38">
        <v>29.99977458655562</v>
      </c>
      <c r="O38">
        <v>50.373868647078481</v>
      </c>
      <c r="P38">
        <v>68.020461009560236</v>
      </c>
      <c r="Q38">
        <v>2.8640653443223441</v>
      </c>
      <c r="R38">
        <v>5.6035727344262289</v>
      </c>
      <c r="S38">
        <v>3.4204440897239263</v>
      </c>
      <c r="T38">
        <v>0</v>
      </c>
      <c r="U38">
        <v>263.95290964777951</v>
      </c>
      <c r="V38">
        <v>0</v>
      </c>
      <c r="W38">
        <v>11.214573734177213</v>
      </c>
      <c r="X38">
        <v>37.470277064612752</v>
      </c>
      <c r="Y38">
        <v>0</v>
      </c>
      <c r="Z38">
        <v>3.3527999999999993</v>
      </c>
      <c r="AA38">
        <v>10.835639999999998</v>
      </c>
      <c r="AB38">
        <v>10.035570480000001</v>
      </c>
      <c r="AC38">
        <v>7.3819532319999981</v>
      </c>
      <c r="AD38">
        <v>9.2942917999999999</v>
      </c>
      <c r="AE38">
        <v>12.556885223999998</v>
      </c>
      <c r="AF38">
        <v>0</v>
      </c>
      <c r="AG38">
        <v>0</v>
      </c>
      <c r="AH38">
        <v>38.846886999999995</v>
      </c>
      <c r="AI38">
        <v>10.670285999999999</v>
      </c>
      <c r="AJ38">
        <v>0</v>
      </c>
      <c r="AK38">
        <v>13.020919999999998</v>
      </c>
      <c r="AL38">
        <v>20.155330000000003</v>
      </c>
      <c r="AM38">
        <v>4.0137264761904756</v>
      </c>
      <c r="AN38">
        <v>0</v>
      </c>
      <c r="AO38">
        <v>5.6006999999999998</v>
      </c>
      <c r="AP38">
        <v>2.928366</v>
      </c>
      <c r="AQ38">
        <v>0</v>
      </c>
      <c r="AR38">
        <v>12.338303999999997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22.440975752349519</v>
      </c>
      <c r="BB38">
        <f t="shared" si="0"/>
        <v>665.93253436701139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25.945141085305167</v>
      </c>
      <c r="L39">
        <v>20.384815542519018</v>
      </c>
      <c r="M39">
        <v>0</v>
      </c>
      <c r="N39">
        <v>29.99977458655562</v>
      </c>
      <c r="O39">
        <v>50.373868647078481</v>
      </c>
      <c r="P39">
        <v>68.020461009560236</v>
      </c>
      <c r="Q39">
        <v>3.0487157407407408</v>
      </c>
      <c r="R39">
        <v>5.8092605535956583</v>
      </c>
      <c r="S39">
        <v>3.4204440897239263</v>
      </c>
      <c r="T39">
        <v>0</v>
      </c>
      <c r="U39">
        <v>263.95290964777951</v>
      </c>
      <c r="V39">
        <v>0</v>
      </c>
      <c r="W39">
        <v>11.317293449197861</v>
      </c>
      <c r="X39">
        <v>36.602416808101786</v>
      </c>
      <c r="Y39">
        <v>0</v>
      </c>
      <c r="Z39">
        <v>3.3527999999999993</v>
      </c>
      <c r="AA39">
        <v>10.835639999999998</v>
      </c>
      <c r="AB39">
        <v>10.035570480000001</v>
      </c>
      <c r="AC39">
        <v>7.3819532319999981</v>
      </c>
      <c r="AD39">
        <v>9.2942917999999999</v>
      </c>
      <c r="AE39">
        <v>12.556885223999998</v>
      </c>
      <c r="AF39">
        <v>0</v>
      </c>
      <c r="AG39">
        <v>0</v>
      </c>
      <c r="AH39">
        <v>38.846886999999995</v>
      </c>
      <c r="AI39">
        <v>10.670285999999999</v>
      </c>
      <c r="AJ39">
        <v>0</v>
      </c>
      <c r="AK39">
        <v>13.020919999999998</v>
      </c>
      <c r="AL39">
        <v>20.155330000000003</v>
      </c>
      <c r="AM39">
        <v>4.0137264761904756</v>
      </c>
      <c r="AN39">
        <v>0</v>
      </c>
      <c r="AO39">
        <v>5.5260239999999996</v>
      </c>
      <c r="AP39">
        <v>2.928366</v>
      </c>
      <c r="AQ39">
        <v>0</v>
      </c>
      <c r="AR39">
        <v>12.338303999999997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22.426648673194681</v>
      </c>
      <c r="BB39">
        <f t="shared" si="0"/>
        <v>665.50737198115405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25.935152224414949</v>
      </c>
      <c r="L40">
        <v>20.384815542519018</v>
      </c>
      <c r="M40">
        <v>0</v>
      </c>
      <c r="N40">
        <v>29.99977458655562</v>
      </c>
      <c r="O40">
        <v>50.373868647078481</v>
      </c>
      <c r="P40">
        <v>68.020461009560236</v>
      </c>
      <c r="Q40">
        <v>3.0487157407407408</v>
      </c>
      <c r="R40">
        <v>5.8092605535956583</v>
      </c>
      <c r="S40">
        <v>3.4204440897239263</v>
      </c>
      <c r="T40">
        <v>0</v>
      </c>
      <c r="U40">
        <v>263.95290964777951</v>
      </c>
      <c r="V40">
        <v>0</v>
      </c>
      <c r="W40">
        <v>11.317293449197861</v>
      </c>
      <c r="X40">
        <v>37.470050938451131</v>
      </c>
      <c r="Y40">
        <v>0</v>
      </c>
      <c r="Z40">
        <v>5.0291999999999994</v>
      </c>
      <c r="AA40">
        <v>10.835639999999998</v>
      </c>
      <c r="AB40">
        <v>10.035570480000001</v>
      </c>
      <c r="AC40">
        <v>7.3819532319999981</v>
      </c>
      <c r="AD40">
        <v>9.2942917999999999</v>
      </c>
      <c r="AE40">
        <v>12.556885223999998</v>
      </c>
      <c r="AF40">
        <v>0</v>
      </c>
      <c r="AG40">
        <v>0</v>
      </c>
      <c r="AH40">
        <v>38.846886999999995</v>
      </c>
      <c r="AI40">
        <v>10.670285999999999</v>
      </c>
      <c r="AJ40">
        <v>0</v>
      </c>
      <c r="AK40">
        <v>13.020919999999998</v>
      </c>
      <c r="AL40">
        <v>20.155330000000003</v>
      </c>
      <c r="AM40">
        <v>4.0137264761904756</v>
      </c>
      <c r="AN40">
        <v>0</v>
      </c>
      <c r="AO40">
        <v>5.5260239999999996</v>
      </c>
      <c r="AP40">
        <v>2.928366</v>
      </c>
      <c r="AQ40">
        <v>0</v>
      </c>
      <c r="AR40">
        <v>12.338303999999997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22.509258218851439</v>
      </c>
      <c r="BB40">
        <f t="shared" si="0"/>
        <v>667.95880770495637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25.945045094735001</v>
      </c>
      <c r="L41">
        <v>20.384815542519018</v>
      </c>
      <c r="M41">
        <v>0</v>
      </c>
      <c r="N41">
        <v>29.99977458655562</v>
      </c>
      <c r="O41">
        <v>50.373868647078481</v>
      </c>
      <c r="P41">
        <v>68.020461009560236</v>
      </c>
      <c r="Q41">
        <v>1.0034482758620691</v>
      </c>
      <c r="R41">
        <v>5.8092605535956583</v>
      </c>
      <c r="S41">
        <v>3.5873009656432751</v>
      </c>
      <c r="T41">
        <v>0</v>
      </c>
      <c r="U41">
        <v>263.95290964777951</v>
      </c>
      <c r="V41">
        <v>0</v>
      </c>
      <c r="W41">
        <v>11.317293449197861</v>
      </c>
      <c r="X41">
        <v>37.470050938451131</v>
      </c>
      <c r="Y41">
        <v>0</v>
      </c>
      <c r="Z41">
        <v>5.0291999999999994</v>
      </c>
      <c r="AA41">
        <v>10.835639999999998</v>
      </c>
      <c r="AB41">
        <v>10.035570480000001</v>
      </c>
      <c r="AC41">
        <v>7.3819532319999981</v>
      </c>
      <c r="AD41">
        <v>9.2942917999999999</v>
      </c>
      <c r="AE41">
        <v>12.556885223999998</v>
      </c>
      <c r="AF41">
        <v>0</v>
      </c>
      <c r="AG41">
        <v>0</v>
      </c>
      <c r="AH41">
        <v>38.846886999999995</v>
      </c>
      <c r="AI41">
        <v>10.670285999999999</v>
      </c>
      <c r="AJ41">
        <v>0</v>
      </c>
      <c r="AK41">
        <v>13.020919999999998</v>
      </c>
      <c r="AL41">
        <v>20.155330000000003</v>
      </c>
      <c r="AM41">
        <v>4.0137264761904756</v>
      </c>
      <c r="AN41">
        <v>0</v>
      </c>
      <c r="AO41">
        <v>5.5260239999999996</v>
      </c>
      <c r="AP41">
        <v>2.928366</v>
      </c>
      <c r="AQ41">
        <v>0</v>
      </c>
      <c r="AR41">
        <v>12.338303999999997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22.44834480316646</v>
      </c>
      <c r="BB41">
        <f t="shared" si="0"/>
        <v>666.15120340200201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25.841679439746301</v>
      </c>
      <c r="L42">
        <v>20.291611782350273</v>
      </c>
      <c r="M42">
        <v>0</v>
      </c>
      <c r="N42">
        <v>29.99977458655562</v>
      </c>
      <c r="O42">
        <v>50.373868647078481</v>
      </c>
      <c r="P42">
        <v>68.020461009560236</v>
      </c>
      <c r="Q42">
        <v>1.0029417419884965</v>
      </c>
      <c r="R42">
        <v>2.9983758924821498</v>
      </c>
      <c r="S42">
        <v>1.9966599203715991</v>
      </c>
      <c r="T42">
        <v>0</v>
      </c>
      <c r="U42">
        <v>263.95290964777951</v>
      </c>
      <c r="V42">
        <v>0</v>
      </c>
      <c r="W42">
        <v>11.317293449197861</v>
      </c>
      <c r="X42">
        <v>37.470050938451131</v>
      </c>
      <c r="Y42">
        <v>0</v>
      </c>
      <c r="Z42">
        <v>5.0291999999999994</v>
      </c>
      <c r="AA42">
        <v>10.835639999999998</v>
      </c>
      <c r="AB42">
        <v>10.035570480000001</v>
      </c>
      <c r="AC42">
        <v>7.3819532319999981</v>
      </c>
      <c r="AD42">
        <v>9.2942917999999999</v>
      </c>
      <c r="AE42">
        <v>12.556885223999998</v>
      </c>
      <c r="AF42">
        <v>0</v>
      </c>
      <c r="AG42">
        <v>0</v>
      </c>
      <c r="AH42">
        <v>38.846886999999995</v>
      </c>
      <c r="AI42">
        <v>10.670285999999999</v>
      </c>
      <c r="AJ42">
        <v>0</v>
      </c>
      <c r="AK42">
        <v>13.020919999999998</v>
      </c>
      <c r="AL42">
        <v>20.155330000000003</v>
      </c>
      <c r="AM42">
        <v>4.0137264761904756</v>
      </c>
      <c r="AN42">
        <v>0</v>
      </c>
      <c r="AO42">
        <v>5.5260239999999996</v>
      </c>
      <c r="AP42">
        <v>2.928366</v>
      </c>
      <c r="AQ42">
        <v>0</v>
      </c>
      <c r="AR42">
        <v>12.338303999999997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22.298430466438599</v>
      </c>
      <c r="BB42">
        <f t="shared" si="0"/>
        <v>661.70251608331375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25.945045094735001</v>
      </c>
      <c r="L43">
        <v>20.002151884893518</v>
      </c>
      <c r="M43">
        <v>0</v>
      </c>
      <c r="N43">
        <v>29.99977458655562</v>
      </c>
      <c r="O43">
        <v>50.373868647078481</v>
      </c>
      <c r="P43">
        <v>68.020461009560236</v>
      </c>
      <c r="Q43">
        <v>1.0029417419884965</v>
      </c>
      <c r="R43">
        <v>2.9983758924821498</v>
      </c>
      <c r="S43">
        <v>1.9966599203715991</v>
      </c>
      <c r="T43">
        <v>0</v>
      </c>
      <c r="U43">
        <v>263.95290964777951</v>
      </c>
      <c r="V43">
        <v>0</v>
      </c>
      <c r="W43">
        <v>11.317293449197861</v>
      </c>
      <c r="X43">
        <v>37.470050938451131</v>
      </c>
      <c r="Y43">
        <v>0</v>
      </c>
      <c r="Z43">
        <v>5.0291999999999994</v>
      </c>
      <c r="AA43">
        <v>10.835639999999998</v>
      </c>
      <c r="AB43">
        <v>10.035570480000001</v>
      </c>
      <c r="AC43">
        <v>7.3819532319999981</v>
      </c>
      <c r="AD43">
        <v>9.2942917999999999</v>
      </c>
      <c r="AE43">
        <v>12.556885223999998</v>
      </c>
      <c r="AF43">
        <v>0</v>
      </c>
      <c r="AG43">
        <v>0</v>
      </c>
      <c r="AH43">
        <v>38.846886999999995</v>
      </c>
      <c r="AI43">
        <v>14.550389999999997</v>
      </c>
      <c r="AJ43">
        <v>0</v>
      </c>
      <c r="AK43">
        <v>13.020919999999998</v>
      </c>
      <c r="AL43">
        <v>20.155330000000003</v>
      </c>
      <c r="AM43">
        <v>4.0137264761904756</v>
      </c>
      <c r="AN43">
        <v>0</v>
      </c>
      <c r="AO43">
        <v>5.5260239999999996</v>
      </c>
      <c r="AP43">
        <v>2.928366</v>
      </c>
      <c r="AQ43">
        <v>0</v>
      </c>
      <c r="AR43">
        <v>12.338303999999997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22.418855183874474</v>
      </c>
      <c r="BB43">
        <f t="shared" si="0"/>
        <v>665.27610112340972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25.935056263709395</v>
      </c>
      <c r="L44">
        <v>20.002151884893518</v>
      </c>
      <c r="M44">
        <v>0</v>
      </c>
      <c r="N44">
        <v>29.99977458655562</v>
      </c>
      <c r="O44">
        <v>50.373868647078481</v>
      </c>
      <c r="P44">
        <v>68.020461009560236</v>
      </c>
      <c r="Q44">
        <v>1.0029417419884965</v>
      </c>
      <c r="R44">
        <v>2.9983758924821498</v>
      </c>
      <c r="S44">
        <v>1.9966599203715991</v>
      </c>
      <c r="T44">
        <v>0</v>
      </c>
      <c r="U44">
        <v>263.95290964777951</v>
      </c>
      <c r="V44">
        <v>0</v>
      </c>
      <c r="W44">
        <v>11.317293449197861</v>
      </c>
      <c r="X44">
        <v>37.470050938451131</v>
      </c>
      <c r="Y44">
        <v>0</v>
      </c>
      <c r="Z44">
        <v>5.0291999999999994</v>
      </c>
      <c r="AA44">
        <v>10.835639999999998</v>
      </c>
      <c r="AB44">
        <v>10.035570480000001</v>
      </c>
      <c r="AC44">
        <v>7.3819532319999981</v>
      </c>
      <c r="AD44">
        <v>9.2942917999999999</v>
      </c>
      <c r="AE44">
        <v>12.556885223999998</v>
      </c>
      <c r="AF44">
        <v>0</v>
      </c>
      <c r="AG44">
        <v>0</v>
      </c>
      <c r="AH44">
        <v>38.846886999999995</v>
      </c>
      <c r="AI44">
        <v>14.550389999999997</v>
      </c>
      <c r="AJ44">
        <v>0</v>
      </c>
      <c r="AK44">
        <v>13.020919999999998</v>
      </c>
      <c r="AL44">
        <v>20.155330000000003</v>
      </c>
      <c r="AM44">
        <v>4.0137264761904756</v>
      </c>
      <c r="AN44">
        <v>0</v>
      </c>
      <c r="AO44">
        <v>5.5260239999999996</v>
      </c>
      <c r="AP44">
        <v>2.928366</v>
      </c>
      <c r="AQ44">
        <v>0</v>
      </c>
      <c r="AR44">
        <v>12.338303999999997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22.418529595629369</v>
      </c>
      <c r="BB44">
        <f t="shared" si="0"/>
        <v>665.26643788062927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25.945045094735001</v>
      </c>
      <c r="L45">
        <v>20.002151884893518</v>
      </c>
      <c r="M45">
        <v>0</v>
      </c>
      <c r="N45">
        <v>29.99977458655562</v>
      </c>
      <c r="O45">
        <v>50.373868647078481</v>
      </c>
      <c r="P45">
        <v>68.020461009560236</v>
      </c>
      <c r="Q45">
        <v>1.0029417419884965</v>
      </c>
      <c r="R45">
        <v>2.9983758924821498</v>
      </c>
      <c r="S45">
        <v>1.9966599203715991</v>
      </c>
      <c r="T45">
        <v>0</v>
      </c>
      <c r="U45">
        <v>263.95290964777951</v>
      </c>
      <c r="V45">
        <v>0</v>
      </c>
      <c r="W45">
        <v>11.317293449197861</v>
      </c>
      <c r="X45">
        <v>37.470050938451131</v>
      </c>
      <c r="Y45">
        <v>0</v>
      </c>
      <c r="Z45">
        <v>0</v>
      </c>
      <c r="AA45">
        <v>10.835639999999998</v>
      </c>
      <c r="AB45">
        <v>10.035570480000001</v>
      </c>
      <c r="AC45">
        <v>7.3819532319999981</v>
      </c>
      <c r="AD45">
        <v>9.2942917999999999</v>
      </c>
      <c r="AE45">
        <v>12.556885223999998</v>
      </c>
      <c r="AF45">
        <v>0</v>
      </c>
      <c r="AG45">
        <v>0</v>
      </c>
      <c r="AH45">
        <v>38.846886999999995</v>
      </c>
      <c r="AI45">
        <v>14.550389999999997</v>
      </c>
      <c r="AJ45">
        <v>0</v>
      </c>
      <c r="AK45">
        <v>13.020919999999998</v>
      </c>
      <c r="AL45">
        <v>20.155330000000003</v>
      </c>
      <c r="AM45">
        <v>4.0137264761904756</v>
      </c>
      <c r="AN45">
        <v>0</v>
      </c>
      <c r="AO45">
        <v>5.5260239999999996</v>
      </c>
      <c r="AP45">
        <v>2.928366</v>
      </c>
      <c r="AQ45">
        <v>0</v>
      </c>
      <c r="AR45">
        <v>12.338303999999997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22.254903263874478</v>
      </c>
      <c r="BB45">
        <f t="shared" si="0"/>
        <v>660.41085304340982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25.935056263709395</v>
      </c>
      <c r="L46">
        <v>20.002151884893518</v>
      </c>
      <c r="M46">
        <v>0</v>
      </c>
      <c r="N46">
        <v>29.99977458655562</v>
      </c>
      <c r="O46">
        <v>50.373868647078481</v>
      </c>
      <c r="P46">
        <v>68.020461009560236</v>
      </c>
      <c r="Q46">
        <v>1.0029417419884965</v>
      </c>
      <c r="R46">
        <v>2.9983758924821498</v>
      </c>
      <c r="S46">
        <v>1.9966599203715991</v>
      </c>
      <c r="T46">
        <v>0</v>
      </c>
      <c r="U46">
        <v>263.95290964777951</v>
      </c>
      <c r="V46">
        <v>0</v>
      </c>
      <c r="W46">
        <v>11.317293449197861</v>
      </c>
      <c r="X46">
        <v>37.470050938451131</v>
      </c>
      <c r="Y46">
        <v>0</v>
      </c>
      <c r="Z46">
        <v>0</v>
      </c>
      <c r="AA46">
        <v>10.835639999999998</v>
      </c>
      <c r="AB46">
        <v>10.035570480000001</v>
      </c>
      <c r="AC46">
        <v>7.3819532319999981</v>
      </c>
      <c r="AD46">
        <v>9.2942917999999999</v>
      </c>
      <c r="AE46">
        <v>12.556885223999998</v>
      </c>
      <c r="AF46">
        <v>0</v>
      </c>
      <c r="AG46">
        <v>0</v>
      </c>
      <c r="AH46">
        <v>38.846886999999995</v>
      </c>
      <c r="AI46">
        <v>14.550389999999997</v>
      </c>
      <c r="AJ46">
        <v>0</v>
      </c>
      <c r="AK46">
        <v>13.020919999999998</v>
      </c>
      <c r="AL46">
        <v>20.155330000000003</v>
      </c>
      <c r="AM46">
        <v>4.0137264761904756</v>
      </c>
      <c r="AN46">
        <v>0</v>
      </c>
      <c r="AO46">
        <v>5.5260239999999996</v>
      </c>
      <c r="AP46">
        <v>2.928366</v>
      </c>
      <c r="AQ46">
        <v>0</v>
      </c>
      <c r="AR46">
        <v>12.338303999999997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22.254577675629374</v>
      </c>
      <c r="BB46">
        <f t="shared" si="0"/>
        <v>660.40118980062937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25.004299304793271</v>
      </c>
      <c r="L47">
        <v>20.002151884893518</v>
      </c>
      <c r="M47">
        <v>0</v>
      </c>
      <c r="N47">
        <v>29.99977458655562</v>
      </c>
      <c r="O47">
        <v>50.373868647078481</v>
      </c>
      <c r="P47">
        <v>68.020461009560236</v>
      </c>
      <c r="Q47">
        <v>1.0029417419884965</v>
      </c>
      <c r="R47">
        <v>2.9983758924821498</v>
      </c>
      <c r="S47">
        <v>1.9966599203715991</v>
      </c>
      <c r="T47">
        <v>0</v>
      </c>
      <c r="U47">
        <v>263.95290964777951</v>
      </c>
      <c r="V47">
        <v>0</v>
      </c>
      <c r="W47">
        <v>11.317293449197861</v>
      </c>
      <c r="X47">
        <v>37.470050938451131</v>
      </c>
      <c r="Y47">
        <v>0</v>
      </c>
      <c r="Z47">
        <v>0</v>
      </c>
      <c r="AA47">
        <v>10.835639999999998</v>
      </c>
      <c r="AB47">
        <v>10.035570480000001</v>
      </c>
      <c r="AC47">
        <v>7.3819532319999981</v>
      </c>
      <c r="AD47">
        <v>9.2942917999999999</v>
      </c>
      <c r="AE47">
        <v>12.556885223999998</v>
      </c>
      <c r="AF47">
        <v>0</v>
      </c>
      <c r="AG47">
        <v>0</v>
      </c>
      <c r="AH47">
        <v>38.846886999999995</v>
      </c>
      <c r="AI47">
        <v>14.550389999999997</v>
      </c>
      <c r="AJ47">
        <v>0</v>
      </c>
      <c r="AK47">
        <v>13.020919999999998</v>
      </c>
      <c r="AL47">
        <v>20.155330000000003</v>
      </c>
      <c r="AM47">
        <v>4.0137264761904756</v>
      </c>
      <c r="AN47">
        <v>0</v>
      </c>
      <c r="AO47">
        <v>5.5260239999999996</v>
      </c>
      <c r="AP47">
        <v>2.928366</v>
      </c>
      <c r="AQ47">
        <v>0</v>
      </c>
      <c r="AR47">
        <v>12.338303999999997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22.224235004202097</v>
      </c>
      <c r="BB47">
        <f t="shared" si="0"/>
        <v>659.50077551314041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25.004299304793271</v>
      </c>
      <c r="L48">
        <v>20.002151884893518</v>
      </c>
      <c r="M48">
        <v>0</v>
      </c>
      <c r="N48">
        <v>29.99977458655562</v>
      </c>
      <c r="O48">
        <v>50.373868647078481</v>
      </c>
      <c r="P48">
        <v>68.020461009560236</v>
      </c>
      <c r="Q48">
        <v>1.0029417419884965</v>
      </c>
      <c r="R48">
        <v>2.9983758924821498</v>
      </c>
      <c r="S48">
        <v>1.9966599203715991</v>
      </c>
      <c r="T48">
        <v>0</v>
      </c>
      <c r="U48">
        <v>263.95290964777951</v>
      </c>
      <c r="V48">
        <v>0</v>
      </c>
      <c r="W48">
        <v>11.317293449197861</v>
      </c>
      <c r="X48">
        <v>37.470050938451131</v>
      </c>
      <c r="Y48">
        <v>0</v>
      </c>
      <c r="Z48">
        <v>0</v>
      </c>
      <c r="AA48">
        <v>10.835639999999998</v>
      </c>
      <c r="AB48">
        <v>10.035570480000001</v>
      </c>
      <c r="AC48">
        <v>7.3819532319999981</v>
      </c>
      <c r="AD48">
        <v>9.2942917999999999</v>
      </c>
      <c r="AE48">
        <v>12.556885223999998</v>
      </c>
      <c r="AF48">
        <v>0</v>
      </c>
      <c r="AG48">
        <v>0</v>
      </c>
      <c r="AH48">
        <v>38.846886999999995</v>
      </c>
      <c r="AI48">
        <v>14.550389999999997</v>
      </c>
      <c r="AJ48">
        <v>0</v>
      </c>
      <c r="AK48">
        <v>13.020919999999998</v>
      </c>
      <c r="AL48">
        <v>20.155330000000003</v>
      </c>
      <c r="AM48">
        <v>4.0137264761904756</v>
      </c>
      <c r="AN48">
        <v>0</v>
      </c>
      <c r="AO48">
        <v>5.5260239999999996</v>
      </c>
      <c r="AP48">
        <v>2.928366</v>
      </c>
      <c r="AQ48">
        <v>0</v>
      </c>
      <c r="AR48">
        <v>12.338303999999997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22.224235004202097</v>
      </c>
      <c r="BB48">
        <f t="shared" si="0"/>
        <v>659.50077551314041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24.995056179775279</v>
      </c>
      <c r="L49">
        <v>20.001871580765911</v>
      </c>
      <c r="M49">
        <v>0</v>
      </c>
      <c r="N49">
        <v>29.99977458655562</v>
      </c>
      <c r="O49">
        <v>50.373868647078481</v>
      </c>
      <c r="P49">
        <v>68.020461009560236</v>
      </c>
      <c r="Q49">
        <v>1.0029417419884965</v>
      </c>
      <c r="R49">
        <v>2.9983758924821498</v>
      </c>
      <c r="S49">
        <v>1.9966599203715991</v>
      </c>
      <c r="T49">
        <v>0</v>
      </c>
      <c r="U49">
        <v>263.95290964777951</v>
      </c>
      <c r="V49">
        <v>0</v>
      </c>
      <c r="W49">
        <v>11.317293449197861</v>
      </c>
      <c r="X49">
        <v>37.470050938451131</v>
      </c>
      <c r="Y49">
        <v>0</v>
      </c>
      <c r="Z49">
        <v>0</v>
      </c>
      <c r="AA49">
        <v>10.835639999999998</v>
      </c>
      <c r="AB49">
        <v>10.035570480000001</v>
      </c>
      <c r="AC49">
        <v>7.3819532319999981</v>
      </c>
      <c r="AD49">
        <v>9.2942917999999999</v>
      </c>
      <c r="AE49">
        <v>12.556885223999998</v>
      </c>
      <c r="AF49">
        <v>0</v>
      </c>
      <c r="AG49">
        <v>0</v>
      </c>
      <c r="AH49">
        <v>38.846886999999995</v>
      </c>
      <c r="AI49">
        <v>10.670285999999999</v>
      </c>
      <c r="AJ49">
        <v>0</v>
      </c>
      <c r="AK49">
        <v>13.020919999999998</v>
      </c>
      <c r="AL49">
        <v>13.279500000000004</v>
      </c>
      <c r="AM49">
        <v>4.0137264761904756</v>
      </c>
      <c r="AN49">
        <v>0</v>
      </c>
      <c r="AO49">
        <v>5.5260239999999996</v>
      </c>
      <c r="AP49">
        <v>2.928366</v>
      </c>
      <c r="AQ49">
        <v>0</v>
      </c>
      <c r="AR49">
        <v>12.338303999999997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21.873280991794086</v>
      </c>
      <c r="BB49">
        <f t="shared" si="0"/>
        <v>649.08627209640281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24.995056179775279</v>
      </c>
      <c r="L50">
        <v>20.001871580765911</v>
      </c>
      <c r="M50">
        <v>0</v>
      </c>
      <c r="N50">
        <v>29.99977458655562</v>
      </c>
      <c r="O50">
        <v>50.373868647078481</v>
      </c>
      <c r="P50">
        <v>68.020461009560236</v>
      </c>
      <c r="Q50">
        <v>1.0029417419884965</v>
      </c>
      <c r="R50">
        <v>2.9983758924821498</v>
      </c>
      <c r="S50">
        <v>1.9966599203715991</v>
      </c>
      <c r="T50">
        <v>0</v>
      </c>
      <c r="U50">
        <v>263.95290964777951</v>
      </c>
      <c r="V50">
        <v>0</v>
      </c>
      <c r="W50">
        <v>11.317293449197861</v>
      </c>
      <c r="X50">
        <v>37.470050938451131</v>
      </c>
      <c r="Y50">
        <v>0</v>
      </c>
      <c r="Z50">
        <v>0</v>
      </c>
      <c r="AA50">
        <v>10.835639999999998</v>
      </c>
      <c r="AB50">
        <v>10.035570480000001</v>
      </c>
      <c r="AC50">
        <v>7.3819532319999981</v>
      </c>
      <c r="AD50">
        <v>9.2942917999999999</v>
      </c>
      <c r="AE50">
        <v>12.556885223999998</v>
      </c>
      <c r="AF50">
        <v>0</v>
      </c>
      <c r="AG50">
        <v>0</v>
      </c>
      <c r="AH50">
        <v>38.846886999999995</v>
      </c>
      <c r="AI50">
        <v>10.670285999999999</v>
      </c>
      <c r="AJ50">
        <v>0</v>
      </c>
      <c r="AK50">
        <v>13.020919999999998</v>
      </c>
      <c r="AL50">
        <v>13.279500000000004</v>
      </c>
      <c r="AM50">
        <v>4.0137264761904756</v>
      </c>
      <c r="AN50">
        <v>0</v>
      </c>
      <c r="AO50">
        <v>5.5260239999999996</v>
      </c>
      <c r="AP50">
        <v>2.928366</v>
      </c>
      <c r="AQ50">
        <v>0</v>
      </c>
      <c r="AR50">
        <v>12.338303999999997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21.873280991794086</v>
      </c>
      <c r="BB50">
        <f t="shared" si="0"/>
        <v>649.08627209640281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24.995056179775279</v>
      </c>
      <c r="L51">
        <v>20.001871580765911</v>
      </c>
      <c r="M51">
        <v>0</v>
      </c>
      <c r="N51">
        <v>29.99977458655562</v>
      </c>
      <c r="O51">
        <v>50.373868647078481</v>
      </c>
      <c r="P51">
        <v>68.020461009560236</v>
      </c>
      <c r="Q51">
        <v>1.0029417419884965</v>
      </c>
      <c r="R51">
        <v>2.9983758924821498</v>
      </c>
      <c r="S51">
        <v>1.9966599203715991</v>
      </c>
      <c r="T51">
        <v>0</v>
      </c>
      <c r="U51">
        <v>263.95290964777951</v>
      </c>
      <c r="V51">
        <v>0</v>
      </c>
      <c r="W51">
        <v>11.327628877005347</v>
      </c>
      <c r="X51">
        <v>37.470050938451131</v>
      </c>
      <c r="Y51">
        <v>0</v>
      </c>
      <c r="Z51">
        <v>0</v>
      </c>
      <c r="AA51">
        <v>10.835639999999998</v>
      </c>
      <c r="AB51">
        <v>10.035570480000001</v>
      </c>
      <c r="AC51">
        <v>7.3819532319999981</v>
      </c>
      <c r="AD51">
        <v>9.2942917999999999</v>
      </c>
      <c r="AE51">
        <v>12.556885223999998</v>
      </c>
      <c r="AF51">
        <v>0</v>
      </c>
      <c r="AG51">
        <v>0</v>
      </c>
      <c r="AH51">
        <v>38.846886999999995</v>
      </c>
      <c r="AI51">
        <v>10.670285999999999</v>
      </c>
      <c r="AJ51">
        <v>0</v>
      </c>
      <c r="AK51">
        <v>13.020919999999998</v>
      </c>
      <c r="AL51">
        <v>18.296200000000002</v>
      </c>
      <c r="AM51">
        <v>4.0137264761904756</v>
      </c>
      <c r="AN51">
        <v>0</v>
      </c>
      <c r="AO51">
        <v>5.5260239999999996</v>
      </c>
      <c r="AP51">
        <v>2.928366</v>
      </c>
      <c r="AQ51">
        <v>0</v>
      </c>
      <c r="AR51">
        <v>12.338303999999997</v>
      </c>
      <c r="AS51">
        <v>8.1019352819999995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22.037162245036807</v>
      </c>
      <c r="BB51">
        <f t="shared" si="0"/>
        <v>653.94942627096759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24.995056179775279</v>
      </c>
      <c r="L52">
        <v>20.001871580765911</v>
      </c>
      <c r="M52">
        <v>0</v>
      </c>
      <c r="N52">
        <v>29.99977458655562</v>
      </c>
      <c r="O52">
        <v>50.373868647078481</v>
      </c>
      <c r="P52">
        <v>68.020461009560236</v>
      </c>
      <c r="Q52">
        <v>1.0029417419884965</v>
      </c>
      <c r="R52">
        <v>2.9983758924821498</v>
      </c>
      <c r="S52">
        <v>1.9966599203715991</v>
      </c>
      <c r="T52">
        <v>0</v>
      </c>
      <c r="U52">
        <v>263.95290964777951</v>
      </c>
      <c r="V52">
        <v>0</v>
      </c>
      <c r="W52">
        <v>11.327628877005347</v>
      </c>
      <c r="X52">
        <v>37.470050938451131</v>
      </c>
      <c r="Y52">
        <v>0</v>
      </c>
      <c r="Z52">
        <v>0</v>
      </c>
      <c r="AA52">
        <v>10.835639999999998</v>
      </c>
      <c r="AB52">
        <v>10.035570480000001</v>
      </c>
      <c r="AC52">
        <v>7.3819532319999981</v>
      </c>
      <c r="AD52">
        <v>9.2942917999999999</v>
      </c>
      <c r="AE52">
        <v>12.556885223999998</v>
      </c>
      <c r="AF52">
        <v>0</v>
      </c>
      <c r="AG52">
        <v>0</v>
      </c>
      <c r="AH52">
        <v>38.846886999999995</v>
      </c>
      <c r="AI52">
        <v>10.670285999999999</v>
      </c>
      <c r="AJ52">
        <v>0</v>
      </c>
      <c r="AK52">
        <v>13.020919999999998</v>
      </c>
      <c r="AL52">
        <v>21.247200000000007</v>
      </c>
      <c r="AM52">
        <v>4.0137264761904756</v>
      </c>
      <c r="AN52">
        <v>0</v>
      </c>
      <c r="AO52">
        <v>5.5260239999999996</v>
      </c>
      <c r="AP52">
        <v>2.928366</v>
      </c>
      <c r="AQ52">
        <v>0</v>
      </c>
      <c r="AR52">
        <v>12.338303999999997</v>
      </c>
      <c r="AS52">
        <v>8.1019352819999995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22.133364845036812</v>
      </c>
      <c r="BB52">
        <f t="shared" si="0"/>
        <v>656.80422367096764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24.994664062760805</v>
      </c>
      <c r="L53">
        <v>20.002151884893518</v>
      </c>
      <c r="M53">
        <v>0</v>
      </c>
      <c r="N53">
        <v>29.99977458655562</v>
      </c>
      <c r="O53">
        <v>50.373868647078481</v>
      </c>
      <c r="P53">
        <v>68.020461009560236</v>
      </c>
      <c r="Q53">
        <v>1.0029417419884965</v>
      </c>
      <c r="R53">
        <v>2.9983758924821498</v>
      </c>
      <c r="S53">
        <v>1.9966599203715991</v>
      </c>
      <c r="T53">
        <v>0</v>
      </c>
      <c r="U53">
        <v>263.95290964777951</v>
      </c>
      <c r="V53">
        <v>0</v>
      </c>
      <c r="W53">
        <v>11.327628877005347</v>
      </c>
      <c r="X53">
        <v>37.470050938451131</v>
      </c>
      <c r="Y53">
        <v>0</v>
      </c>
      <c r="Z53">
        <v>0</v>
      </c>
      <c r="AA53">
        <v>10.835639999999998</v>
      </c>
      <c r="AB53">
        <v>10.035570480000001</v>
      </c>
      <c r="AC53">
        <v>7.3819532319999981</v>
      </c>
      <c r="AD53">
        <v>9.2942917999999999</v>
      </c>
      <c r="AE53">
        <v>12.556885223999998</v>
      </c>
      <c r="AF53">
        <v>0</v>
      </c>
      <c r="AG53">
        <v>0</v>
      </c>
      <c r="AH53">
        <v>38.846886999999995</v>
      </c>
      <c r="AI53">
        <v>8.0835500000000007</v>
      </c>
      <c r="AJ53">
        <v>0</v>
      </c>
      <c r="AK53">
        <v>13.020919999999998</v>
      </c>
      <c r="AL53">
        <v>21.247200000000007</v>
      </c>
      <c r="AM53">
        <v>4.0137264761904756</v>
      </c>
      <c r="AN53">
        <v>0</v>
      </c>
      <c r="AO53">
        <v>5.5260239999999996</v>
      </c>
      <c r="AP53">
        <v>2.928366</v>
      </c>
      <c r="AQ53">
        <v>0</v>
      </c>
      <c r="AR53">
        <v>12.338303999999997</v>
      </c>
      <c r="AS53">
        <v>8.1019352819999995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22.049033691014831</v>
      </c>
      <c r="BB53">
        <f t="shared" si="0"/>
        <v>654.30170701210261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24.994664062760805</v>
      </c>
      <c r="L54">
        <v>20.002151884893518</v>
      </c>
      <c r="M54">
        <v>0</v>
      </c>
      <c r="N54">
        <v>29.99977458655562</v>
      </c>
      <c r="O54">
        <v>50.373868647078481</v>
      </c>
      <c r="P54">
        <v>68.020461009560236</v>
      </c>
      <c r="Q54">
        <v>1.0029417419884965</v>
      </c>
      <c r="R54">
        <v>2.9983758924821498</v>
      </c>
      <c r="S54">
        <v>1.9966599203715991</v>
      </c>
      <c r="T54">
        <v>0</v>
      </c>
      <c r="U54">
        <v>263.95290964777951</v>
      </c>
      <c r="V54">
        <v>0</v>
      </c>
      <c r="W54">
        <v>11.327628877005347</v>
      </c>
      <c r="X54">
        <v>37.470050938451131</v>
      </c>
      <c r="Y54">
        <v>0</v>
      </c>
      <c r="Z54">
        <v>0</v>
      </c>
      <c r="AA54">
        <v>10.835639999999998</v>
      </c>
      <c r="AB54">
        <v>10.035570480000001</v>
      </c>
      <c r="AC54">
        <v>7.3819532319999981</v>
      </c>
      <c r="AD54">
        <v>9.2942917999999999</v>
      </c>
      <c r="AE54">
        <v>12.556885223999998</v>
      </c>
      <c r="AF54">
        <v>0</v>
      </c>
      <c r="AG54">
        <v>0</v>
      </c>
      <c r="AH54">
        <v>38.846886999999995</v>
      </c>
      <c r="AI54">
        <v>8.0835500000000007</v>
      </c>
      <c r="AJ54">
        <v>0</v>
      </c>
      <c r="AK54">
        <v>13.020919999999998</v>
      </c>
      <c r="AL54">
        <v>21.247200000000007</v>
      </c>
      <c r="AM54">
        <v>4.0137264761904756</v>
      </c>
      <c r="AN54">
        <v>0</v>
      </c>
      <c r="AO54">
        <v>5.5260239999999996</v>
      </c>
      <c r="AP54">
        <v>2.928366</v>
      </c>
      <c r="AQ54">
        <v>0</v>
      </c>
      <c r="AR54">
        <v>12.338303999999997</v>
      </c>
      <c r="AS54">
        <v>8.1019352819999995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22.049033691014831</v>
      </c>
      <c r="BB54">
        <f t="shared" si="0"/>
        <v>654.30170701210261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24.994664062760805</v>
      </c>
      <c r="L55">
        <v>20.002151884893518</v>
      </c>
      <c r="M55">
        <v>0</v>
      </c>
      <c r="N55">
        <v>30.001640994223699</v>
      </c>
      <c r="O55">
        <v>50.373868647078481</v>
      </c>
      <c r="P55">
        <v>68.020461009560236</v>
      </c>
      <c r="Q55">
        <v>1.0029417419884965</v>
      </c>
      <c r="R55">
        <v>2.9983758924821498</v>
      </c>
      <c r="S55">
        <v>1.9966599203715991</v>
      </c>
      <c r="T55">
        <v>0</v>
      </c>
      <c r="U55">
        <v>263.95290964777951</v>
      </c>
      <c r="V55">
        <v>0</v>
      </c>
      <c r="W55">
        <v>11.330920066777965</v>
      </c>
      <c r="X55">
        <v>37.470050938451131</v>
      </c>
      <c r="Y55">
        <v>0</v>
      </c>
      <c r="Z55">
        <v>0</v>
      </c>
      <c r="AA55">
        <v>10.835639999999998</v>
      </c>
      <c r="AB55">
        <v>10.035570480000001</v>
      </c>
      <c r="AC55">
        <v>7.3819532319999981</v>
      </c>
      <c r="AD55">
        <v>9.2942917999999999</v>
      </c>
      <c r="AE55">
        <v>12.556885223999998</v>
      </c>
      <c r="AF55">
        <v>0</v>
      </c>
      <c r="AG55">
        <v>0</v>
      </c>
      <c r="AH55">
        <v>38.846886999999995</v>
      </c>
      <c r="AI55">
        <v>8.0835500000000007</v>
      </c>
      <c r="AJ55">
        <v>0</v>
      </c>
      <c r="AK55">
        <v>13.020919999999998</v>
      </c>
      <c r="AL55">
        <v>21.247200000000007</v>
      </c>
      <c r="AM55">
        <v>4.0137264761904756</v>
      </c>
      <c r="AN55">
        <v>0</v>
      </c>
      <c r="AO55">
        <v>5.5260239999999996</v>
      </c>
      <c r="AP55">
        <v>2.928366</v>
      </c>
      <c r="AQ55">
        <v>0</v>
      </c>
      <c r="AR55">
        <v>12.338303999999997</v>
      </c>
      <c r="AS55">
        <v>8.1019352819999995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22.049201835728905</v>
      </c>
      <c r="BB55">
        <f t="shared" si="0"/>
        <v>654.30669646482932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24.994664062760805</v>
      </c>
      <c r="L56">
        <v>20.002151884893518</v>
      </c>
      <c r="M56">
        <v>0</v>
      </c>
      <c r="N56">
        <v>30.001640994223699</v>
      </c>
      <c r="O56">
        <v>50.373868647078481</v>
      </c>
      <c r="P56">
        <v>68.020461009560236</v>
      </c>
      <c r="Q56">
        <v>1.0029417419884965</v>
      </c>
      <c r="R56">
        <v>2.9983758924821498</v>
      </c>
      <c r="S56">
        <v>1.9966599203715991</v>
      </c>
      <c r="T56">
        <v>0</v>
      </c>
      <c r="U56">
        <v>263.95290964777951</v>
      </c>
      <c r="V56">
        <v>0</v>
      </c>
      <c r="W56">
        <v>11.330920066777965</v>
      </c>
      <c r="X56">
        <v>37.470050938451131</v>
      </c>
      <c r="Y56">
        <v>0</v>
      </c>
      <c r="Z56">
        <v>0</v>
      </c>
      <c r="AA56">
        <v>10.835639999999998</v>
      </c>
      <c r="AB56">
        <v>10.035570480000001</v>
      </c>
      <c r="AC56">
        <v>7.3819532319999981</v>
      </c>
      <c r="AD56">
        <v>9.2942917999999999</v>
      </c>
      <c r="AE56">
        <v>12.556885223999998</v>
      </c>
      <c r="AF56">
        <v>0</v>
      </c>
      <c r="AG56">
        <v>0</v>
      </c>
      <c r="AH56">
        <v>38.846886999999995</v>
      </c>
      <c r="AI56">
        <v>8.0835500000000007</v>
      </c>
      <c r="AJ56">
        <v>0</v>
      </c>
      <c r="AK56">
        <v>13.020919999999998</v>
      </c>
      <c r="AL56">
        <v>21.247200000000007</v>
      </c>
      <c r="AM56">
        <v>4.0137264761904756</v>
      </c>
      <c r="AN56">
        <v>0</v>
      </c>
      <c r="AO56">
        <v>5.5260239999999996</v>
      </c>
      <c r="AP56">
        <v>2.928366</v>
      </c>
      <c r="AQ56">
        <v>0</v>
      </c>
      <c r="AR56">
        <v>12.338303999999997</v>
      </c>
      <c r="AS56">
        <v>8.1019352819999995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22.049201835728905</v>
      </c>
      <c r="BB56">
        <f t="shared" si="0"/>
        <v>654.30669646482932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24.994664062760805</v>
      </c>
      <c r="L57">
        <v>20.002151884893518</v>
      </c>
      <c r="M57">
        <v>0</v>
      </c>
      <c r="N57">
        <v>30.001640994223699</v>
      </c>
      <c r="O57">
        <v>50.373868647078481</v>
      </c>
      <c r="P57">
        <v>68.020461009560236</v>
      </c>
      <c r="Q57">
        <v>1.0029417419884965</v>
      </c>
      <c r="R57">
        <v>2.9983758924821498</v>
      </c>
      <c r="S57">
        <v>1.9966599203715991</v>
      </c>
      <c r="T57">
        <v>0</v>
      </c>
      <c r="U57">
        <v>263.95290964777951</v>
      </c>
      <c r="V57">
        <v>0</v>
      </c>
      <c r="W57">
        <v>11.330920066777965</v>
      </c>
      <c r="X57">
        <v>37.470050938451131</v>
      </c>
      <c r="Y57">
        <v>0</v>
      </c>
      <c r="Z57">
        <v>0</v>
      </c>
      <c r="AA57">
        <v>10.835639999999998</v>
      </c>
      <c r="AB57">
        <v>10.035570480000001</v>
      </c>
      <c r="AC57">
        <v>7.3819532319999981</v>
      </c>
      <c r="AD57">
        <v>9.2942917999999999</v>
      </c>
      <c r="AE57">
        <v>12.556885223999998</v>
      </c>
      <c r="AF57">
        <v>0</v>
      </c>
      <c r="AG57">
        <v>0</v>
      </c>
      <c r="AH57">
        <v>38.846886999999995</v>
      </c>
      <c r="AI57">
        <v>8.0835500000000007</v>
      </c>
      <c r="AJ57">
        <v>0</v>
      </c>
      <c r="AK57">
        <v>13.020919999999998</v>
      </c>
      <c r="AL57">
        <v>21.247200000000007</v>
      </c>
      <c r="AM57">
        <v>4.0137264761904756</v>
      </c>
      <c r="AN57">
        <v>0</v>
      </c>
      <c r="AO57">
        <v>5.5260239999999996</v>
      </c>
      <c r="AP57">
        <v>2.1149309999999999</v>
      </c>
      <c r="AQ57">
        <v>0</v>
      </c>
      <c r="AR57">
        <v>12.338303999999997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22.022683981728903</v>
      </c>
      <c r="BB57">
        <f t="shared" si="0"/>
        <v>653.51977931882925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24.994664062760805</v>
      </c>
      <c r="L58">
        <v>20.002151884893518</v>
      </c>
      <c r="M58">
        <v>0</v>
      </c>
      <c r="N58">
        <v>30.001640994223699</v>
      </c>
      <c r="O58">
        <v>50.373868647078481</v>
      </c>
      <c r="P58">
        <v>68.020461009560236</v>
      </c>
      <c r="Q58">
        <v>1.0029417419884965</v>
      </c>
      <c r="R58">
        <v>2.9983758924821498</v>
      </c>
      <c r="S58">
        <v>1.9966599203715991</v>
      </c>
      <c r="T58">
        <v>0</v>
      </c>
      <c r="U58">
        <v>263.95290964777951</v>
      </c>
      <c r="V58">
        <v>0</v>
      </c>
      <c r="W58">
        <v>11.330920066777965</v>
      </c>
      <c r="X58">
        <v>37.470050938451131</v>
      </c>
      <c r="Y58">
        <v>0</v>
      </c>
      <c r="Z58">
        <v>0</v>
      </c>
      <c r="AA58">
        <v>10.835639999999998</v>
      </c>
      <c r="AB58">
        <v>10.035570480000001</v>
      </c>
      <c r="AC58">
        <v>7.3819532319999981</v>
      </c>
      <c r="AD58">
        <v>9.2942917999999999</v>
      </c>
      <c r="AE58">
        <v>12.556885223999998</v>
      </c>
      <c r="AF58">
        <v>0</v>
      </c>
      <c r="AG58">
        <v>0</v>
      </c>
      <c r="AH58">
        <v>38.846886999999995</v>
      </c>
      <c r="AI58">
        <v>8.0835500000000007</v>
      </c>
      <c r="AJ58">
        <v>0</v>
      </c>
      <c r="AK58">
        <v>13.020919999999998</v>
      </c>
      <c r="AL58">
        <v>20.155330000000003</v>
      </c>
      <c r="AM58">
        <v>4.0137264761904756</v>
      </c>
      <c r="AN58">
        <v>0</v>
      </c>
      <c r="AO58">
        <v>5.5260239999999996</v>
      </c>
      <c r="AP58">
        <v>1.464183</v>
      </c>
      <c r="AQ58">
        <v>0</v>
      </c>
      <c r="AR58">
        <v>12.338303999999997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21.965874797470722</v>
      </c>
      <c r="BB58">
        <f t="shared" si="0"/>
        <v>651.83397050308758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24.994664062760805</v>
      </c>
      <c r="L59">
        <v>20.002151884893518</v>
      </c>
      <c r="M59">
        <v>0</v>
      </c>
      <c r="N59">
        <v>30.001640994223699</v>
      </c>
      <c r="O59">
        <v>50.373868647078481</v>
      </c>
      <c r="P59">
        <v>68.020461009560236</v>
      </c>
      <c r="Q59">
        <v>1.0029417419884965</v>
      </c>
      <c r="R59">
        <v>2.9983758924821498</v>
      </c>
      <c r="S59">
        <v>1.9966599203715991</v>
      </c>
      <c r="T59">
        <v>0</v>
      </c>
      <c r="U59">
        <v>263.95290964777951</v>
      </c>
      <c r="V59">
        <v>0</v>
      </c>
      <c r="W59">
        <v>11.330920066777965</v>
      </c>
      <c r="X59">
        <v>37.470050938451131</v>
      </c>
      <c r="Y59">
        <v>0</v>
      </c>
      <c r="Z59">
        <v>0</v>
      </c>
      <c r="AA59">
        <v>10.835639999999998</v>
      </c>
      <c r="AB59">
        <v>10.035570480000001</v>
      </c>
      <c r="AC59">
        <v>7.3819532319999981</v>
      </c>
      <c r="AD59">
        <v>9.2942917999999999</v>
      </c>
      <c r="AE59">
        <v>12.556885223999998</v>
      </c>
      <c r="AF59">
        <v>0</v>
      </c>
      <c r="AG59">
        <v>0</v>
      </c>
      <c r="AH59">
        <v>38.846886999999995</v>
      </c>
      <c r="AI59">
        <v>8.0835500000000007</v>
      </c>
      <c r="AJ59">
        <v>0</v>
      </c>
      <c r="AK59">
        <v>13.020919999999998</v>
      </c>
      <c r="AL59">
        <v>20.155330000000003</v>
      </c>
      <c r="AM59">
        <v>4.0137264761904756</v>
      </c>
      <c r="AN59">
        <v>0</v>
      </c>
      <c r="AO59">
        <v>5.5260239999999996</v>
      </c>
      <c r="AP59">
        <v>2.1149309999999999</v>
      </c>
      <c r="AQ59">
        <v>0</v>
      </c>
      <c r="AR59">
        <v>12.338303999999997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21.987089131470722</v>
      </c>
      <c r="BB59">
        <f t="shared" si="0"/>
        <v>652.46350416908751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25.00452959088669</v>
      </c>
      <c r="L60">
        <v>20.002151884893518</v>
      </c>
      <c r="M60">
        <v>0</v>
      </c>
      <c r="N60">
        <v>30.001640994223699</v>
      </c>
      <c r="O60">
        <v>50.373868647078481</v>
      </c>
      <c r="P60">
        <v>68.020461009560236</v>
      </c>
      <c r="Q60">
        <v>1.0035550299401199</v>
      </c>
      <c r="R60">
        <v>2.9972149253731342</v>
      </c>
      <c r="S60">
        <v>1.9959899856938483</v>
      </c>
      <c r="T60">
        <v>0</v>
      </c>
      <c r="U60">
        <v>263.95290964777951</v>
      </c>
      <c r="V60">
        <v>0</v>
      </c>
      <c r="W60">
        <v>11.328185912882299</v>
      </c>
      <c r="X60">
        <v>37.470684648938409</v>
      </c>
      <c r="Y60">
        <v>0</v>
      </c>
      <c r="Z60">
        <v>0</v>
      </c>
      <c r="AA60">
        <v>10.835639999999998</v>
      </c>
      <c r="AB60">
        <v>10.035570480000001</v>
      </c>
      <c r="AC60">
        <v>7.3819532319999981</v>
      </c>
      <c r="AD60">
        <v>9.2942917999999999</v>
      </c>
      <c r="AE60">
        <v>12.556885223999998</v>
      </c>
      <c r="AF60">
        <v>0</v>
      </c>
      <c r="AG60">
        <v>0</v>
      </c>
      <c r="AH60">
        <v>38.846886999999995</v>
      </c>
      <c r="AI60">
        <v>8.0835500000000007</v>
      </c>
      <c r="AJ60">
        <v>0</v>
      </c>
      <c r="AK60">
        <v>13.020919999999998</v>
      </c>
      <c r="AL60">
        <v>20.155330000000003</v>
      </c>
      <c r="AM60">
        <v>4.0137264761904756</v>
      </c>
      <c r="AN60">
        <v>0</v>
      </c>
      <c r="AO60">
        <v>5.5260239999999996</v>
      </c>
      <c r="AP60">
        <v>2.928366</v>
      </c>
      <c r="AQ60">
        <v>0</v>
      </c>
      <c r="AR60">
        <v>12.338303999999997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22.013820607845059</v>
      </c>
      <c r="BB60">
        <f t="shared" si="0"/>
        <v>653.25675516359547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25.00452959088669</v>
      </c>
      <c r="L61">
        <v>20.002151884893518</v>
      </c>
      <c r="M61">
        <v>0</v>
      </c>
      <c r="N61">
        <v>30.001640994223699</v>
      </c>
      <c r="O61">
        <v>50.373868647078481</v>
      </c>
      <c r="P61">
        <v>68.020461009560236</v>
      </c>
      <c r="Q61">
        <v>1.0035550299401199</v>
      </c>
      <c r="R61">
        <v>2.9972149253731342</v>
      </c>
      <c r="S61">
        <v>1.9959899856938483</v>
      </c>
      <c r="T61">
        <v>0</v>
      </c>
      <c r="U61">
        <v>263.95290964777951</v>
      </c>
      <c r="V61">
        <v>0</v>
      </c>
      <c r="W61">
        <v>11.328185912882299</v>
      </c>
      <c r="X61">
        <v>37.470684648938409</v>
      </c>
      <c r="Y61">
        <v>0</v>
      </c>
      <c r="Z61">
        <v>0</v>
      </c>
      <c r="AA61">
        <v>10.835639999999998</v>
      </c>
      <c r="AB61">
        <v>10.035570480000001</v>
      </c>
      <c r="AC61">
        <v>7.3819532319999981</v>
      </c>
      <c r="AD61">
        <v>9.2942917999999999</v>
      </c>
      <c r="AE61">
        <v>12.556885223999998</v>
      </c>
      <c r="AF61">
        <v>0</v>
      </c>
      <c r="AG61">
        <v>0</v>
      </c>
      <c r="AH61">
        <v>38.846886999999995</v>
      </c>
      <c r="AI61">
        <v>3.8801039999999998</v>
      </c>
      <c r="AJ61">
        <v>0</v>
      </c>
      <c r="AK61">
        <v>13.020919999999998</v>
      </c>
      <c r="AL61">
        <v>20.155330000000003</v>
      </c>
      <c r="AM61">
        <v>4.0137264761904756</v>
      </c>
      <c r="AN61">
        <v>0</v>
      </c>
      <c r="AO61">
        <v>5.5260239999999996</v>
      </c>
      <c r="AP61">
        <v>2.928366</v>
      </c>
      <c r="AQ61">
        <v>0</v>
      </c>
      <c r="AR61">
        <v>12.338303999999997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21.876788369845055</v>
      </c>
      <c r="BB61">
        <f t="shared" si="0"/>
        <v>649.19034140159556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25.00452959088669</v>
      </c>
      <c r="L62">
        <v>20.002151884893518</v>
      </c>
      <c r="M62">
        <v>0</v>
      </c>
      <c r="N62">
        <v>30.001640994223699</v>
      </c>
      <c r="O62">
        <v>50.373868647078481</v>
      </c>
      <c r="P62">
        <v>68.020461009560236</v>
      </c>
      <c r="Q62">
        <v>1.0035550299401199</v>
      </c>
      <c r="R62">
        <v>2.9972149253731342</v>
      </c>
      <c r="S62">
        <v>1.9959899856938483</v>
      </c>
      <c r="T62">
        <v>0</v>
      </c>
      <c r="U62">
        <v>263.95290964777951</v>
      </c>
      <c r="V62">
        <v>0</v>
      </c>
      <c r="W62">
        <v>11.328185912882299</v>
      </c>
      <c r="X62">
        <v>37.470684648938409</v>
      </c>
      <c r="Y62">
        <v>0</v>
      </c>
      <c r="Z62">
        <v>0</v>
      </c>
      <c r="AA62">
        <v>10.835639999999998</v>
      </c>
      <c r="AB62">
        <v>10.035570480000001</v>
      </c>
      <c r="AC62">
        <v>7.3819532319999981</v>
      </c>
      <c r="AD62">
        <v>9.2942917999999999</v>
      </c>
      <c r="AE62">
        <v>12.556885223999998</v>
      </c>
      <c r="AF62">
        <v>0</v>
      </c>
      <c r="AG62">
        <v>0</v>
      </c>
      <c r="AH62">
        <v>38.846886999999995</v>
      </c>
      <c r="AI62">
        <v>3.8801039999999998</v>
      </c>
      <c r="AJ62">
        <v>0</v>
      </c>
      <c r="AK62">
        <v>13.020919999999998</v>
      </c>
      <c r="AL62">
        <v>20.155330000000003</v>
      </c>
      <c r="AM62">
        <v>4.0137264761904756</v>
      </c>
      <c r="AN62">
        <v>0</v>
      </c>
      <c r="AO62">
        <v>5.5260239999999996</v>
      </c>
      <c r="AP62">
        <v>2.928366</v>
      </c>
      <c r="AQ62">
        <v>0</v>
      </c>
      <c r="AR62">
        <v>12.338303999999997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21.876788369845055</v>
      </c>
      <c r="BB62">
        <f t="shared" si="0"/>
        <v>649.19034140159556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25.00452959088669</v>
      </c>
      <c r="L63">
        <v>20.002151884893518</v>
      </c>
      <c r="M63">
        <v>0</v>
      </c>
      <c r="N63">
        <v>30.001640994223699</v>
      </c>
      <c r="O63">
        <v>50.373868647078481</v>
      </c>
      <c r="P63">
        <v>66.636303809228878</v>
      </c>
      <c r="Q63">
        <v>1.0035550299401199</v>
      </c>
      <c r="R63">
        <v>2.9972149253731342</v>
      </c>
      <c r="S63">
        <v>1.9959899856938483</v>
      </c>
      <c r="T63">
        <v>0</v>
      </c>
      <c r="U63">
        <v>263.95290964777951</v>
      </c>
      <c r="V63">
        <v>0</v>
      </c>
      <c r="W63">
        <v>11.328185912882299</v>
      </c>
      <c r="X63">
        <v>37.470684648938409</v>
      </c>
      <c r="Y63">
        <v>0</v>
      </c>
      <c r="Z63">
        <v>0</v>
      </c>
      <c r="AA63">
        <v>10.835639999999998</v>
      </c>
      <c r="AB63">
        <v>10.035570480000001</v>
      </c>
      <c r="AC63">
        <v>7.3819532319999981</v>
      </c>
      <c r="AD63">
        <v>9.2942917999999999</v>
      </c>
      <c r="AE63">
        <v>12.556885223999998</v>
      </c>
      <c r="AF63">
        <v>0</v>
      </c>
      <c r="AG63">
        <v>0</v>
      </c>
      <c r="AH63">
        <v>38.846886999999995</v>
      </c>
      <c r="AI63">
        <v>3.8801039999999998</v>
      </c>
      <c r="AJ63">
        <v>0</v>
      </c>
      <c r="AK63">
        <v>13.020919999999998</v>
      </c>
      <c r="AL63">
        <v>20.155330000000003</v>
      </c>
      <c r="AM63">
        <v>4.0137264761904756</v>
      </c>
      <c r="AN63">
        <v>0</v>
      </c>
      <c r="AO63">
        <v>5.5260239999999996</v>
      </c>
      <c r="AP63">
        <v>2.928366</v>
      </c>
      <c r="AQ63">
        <v>0</v>
      </c>
      <c r="AR63">
        <v>12.338303999999997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0.55630000000000002</v>
      </c>
      <c r="AY63">
        <v>0</v>
      </c>
      <c r="AZ63">
        <v>0</v>
      </c>
      <c r="BA63">
        <v>21.849800056511594</v>
      </c>
      <c r="BB63">
        <f t="shared" si="0"/>
        <v>648.38947251459751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25.00452959088669</v>
      </c>
      <c r="L64">
        <v>20.002151884893518</v>
      </c>
      <c r="M64">
        <v>0</v>
      </c>
      <c r="N64">
        <v>30.001640994223699</v>
      </c>
      <c r="O64">
        <v>50.373868647078481</v>
      </c>
      <c r="P64">
        <v>66.636303809228878</v>
      </c>
      <c r="Q64">
        <v>1.0035550299401199</v>
      </c>
      <c r="R64">
        <v>2.9972149253731342</v>
      </c>
      <c r="S64">
        <v>1.9959899856938483</v>
      </c>
      <c r="T64">
        <v>0</v>
      </c>
      <c r="U64">
        <v>263.95290964777951</v>
      </c>
      <c r="V64">
        <v>0</v>
      </c>
      <c r="W64">
        <v>11.328185912882299</v>
      </c>
      <c r="X64">
        <v>37.470684648938409</v>
      </c>
      <c r="Y64">
        <v>0</v>
      </c>
      <c r="Z64">
        <v>0</v>
      </c>
      <c r="AA64">
        <v>10.835639999999998</v>
      </c>
      <c r="AB64">
        <v>10.035570480000001</v>
      </c>
      <c r="AC64">
        <v>7.3819532319999981</v>
      </c>
      <c r="AD64">
        <v>9.2942917999999999</v>
      </c>
      <c r="AE64">
        <v>12.556885223999998</v>
      </c>
      <c r="AF64">
        <v>0</v>
      </c>
      <c r="AG64">
        <v>0</v>
      </c>
      <c r="AH64">
        <v>38.846886999999995</v>
      </c>
      <c r="AI64">
        <v>3.8801039999999998</v>
      </c>
      <c r="AJ64">
        <v>0</v>
      </c>
      <c r="AK64">
        <v>13.020919999999998</v>
      </c>
      <c r="AL64">
        <v>20.155330000000003</v>
      </c>
      <c r="AM64">
        <v>4.0137264761904756</v>
      </c>
      <c r="AN64">
        <v>0</v>
      </c>
      <c r="AO64">
        <v>5.5260239999999996</v>
      </c>
      <c r="AP64">
        <v>2.928366</v>
      </c>
      <c r="AQ64">
        <v>0</v>
      </c>
      <c r="AR64">
        <v>12.338303999999997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0.55630000000000002</v>
      </c>
      <c r="AY64">
        <v>0</v>
      </c>
      <c r="AZ64">
        <v>0</v>
      </c>
      <c r="BA64">
        <v>21.849800056511594</v>
      </c>
      <c r="BB64">
        <f t="shared" si="0"/>
        <v>648.38947251459751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25.00452959088669</v>
      </c>
      <c r="L65">
        <v>20.002151884893518</v>
      </c>
      <c r="M65">
        <v>0</v>
      </c>
      <c r="N65">
        <v>30.001640994223699</v>
      </c>
      <c r="O65">
        <v>50.373868647078481</v>
      </c>
      <c r="P65">
        <v>66.636303809228878</v>
      </c>
      <c r="Q65">
        <v>1.0035550299401199</v>
      </c>
      <c r="R65">
        <v>2.9972149253731342</v>
      </c>
      <c r="S65">
        <v>1.9959899856938483</v>
      </c>
      <c r="T65">
        <v>0</v>
      </c>
      <c r="U65">
        <v>263.95290964777951</v>
      </c>
      <c r="V65">
        <v>0</v>
      </c>
      <c r="W65">
        <v>11.328185912882299</v>
      </c>
      <c r="X65">
        <v>37.470684648938409</v>
      </c>
      <c r="Y65">
        <v>0</v>
      </c>
      <c r="Z65">
        <v>0</v>
      </c>
      <c r="AA65">
        <v>10.835639999999998</v>
      </c>
      <c r="AB65">
        <v>10.035570480000001</v>
      </c>
      <c r="AC65">
        <v>7.3819532319999981</v>
      </c>
      <c r="AD65">
        <v>9.2942917999999999</v>
      </c>
      <c r="AE65">
        <v>12.556885223999998</v>
      </c>
      <c r="AF65">
        <v>0</v>
      </c>
      <c r="AG65">
        <v>0</v>
      </c>
      <c r="AH65">
        <v>38.846886999999995</v>
      </c>
      <c r="AI65">
        <v>3.8801039999999998</v>
      </c>
      <c r="AJ65">
        <v>0</v>
      </c>
      <c r="AK65">
        <v>13.020919999999998</v>
      </c>
      <c r="AL65">
        <v>20.155330000000003</v>
      </c>
      <c r="AM65">
        <v>4.0137264761904756</v>
      </c>
      <c r="AN65">
        <v>0</v>
      </c>
      <c r="AO65">
        <v>5.2273199999999989</v>
      </c>
      <c r="AP65">
        <v>2.928366</v>
      </c>
      <c r="AQ65">
        <v>0</v>
      </c>
      <c r="AR65">
        <v>12.338303999999997</v>
      </c>
      <c r="AS65">
        <v>8.1019352819999995</v>
      </c>
      <c r="AT65">
        <v>0</v>
      </c>
      <c r="AU65">
        <v>0</v>
      </c>
      <c r="AV65">
        <v>0</v>
      </c>
      <c r="AW65">
        <v>0</v>
      </c>
      <c r="AX65">
        <v>0.55630000000000002</v>
      </c>
      <c r="AY65">
        <v>0</v>
      </c>
      <c r="AZ65">
        <v>0</v>
      </c>
      <c r="BA65">
        <v>21.840062204511593</v>
      </c>
      <c r="BB65">
        <f t="shared" si="0"/>
        <v>648.10050636659753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25.00452959088669</v>
      </c>
      <c r="L66">
        <v>20.002151884893518</v>
      </c>
      <c r="M66">
        <v>0</v>
      </c>
      <c r="N66">
        <v>30.001640994223699</v>
      </c>
      <c r="O66">
        <v>50.373868647078481</v>
      </c>
      <c r="P66">
        <v>66.636303809228878</v>
      </c>
      <c r="Q66">
        <v>1.0035550299401199</v>
      </c>
      <c r="R66">
        <v>2.9972149253731342</v>
      </c>
      <c r="S66">
        <v>1.9959899856938483</v>
      </c>
      <c r="T66">
        <v>0</v>
      </c>
      <c r="U66">
        <v>263.95290964777951</v>
      </c>
      <c r="V66">
        <v>0</v>
      </c>
      <c r="W66">
        <v>11.328185912882299</v>
      </c>
      <c r="X66">
        <v>37.470684648938409</v>
      </c>
      <c r="Y66">
        <v>0</v>
      </c>
      <c r="Z66">
        <v>0</v>
      </c>
      <c r="AA66">
        <v>10.835639999999998</v>
      </c>
      <c r="AB66">
        <v>10.035570480000001</v>
      </c>
      <c r="AC66">
        <v>7.3819532319999981</v>
      </c>
      <c r="AD66">
        <v>9.2942917999999999</v>
      </c>
      <c r="AE66">
        <v>12.556885223999998</v>
      </c>
      <c r="AF66">
        <v>0</v>
      </c>
      <c r="AG66">
        <v>0</v>
      </c>
      <c r="AH66">
        <v>38.846886999999995</v>
      </c>
      <c r="AI66">
        <v>3.8801039999999998</v>
      </c>
      <c r="AJ66">
        <v>0</v>
      </c>
      <c r="AK66">
        <v>13.020919999999998</v>
      </c>
      <c r="AL66">
        <v>20.155330000000003</v>
      </c>
      <c r="AM66">
        <v>4.0137264761904756</v>
      </c>
      <c r="AN66">
        <v>0</v>
      </c>
      <c r="AO66">
        <v>5.2273199999999989</v>
      </c>
      <c r="AP66">
        <v>2.928366</v>
      </c>
      <c r="AQ66">
        <v>0</v>
      </c>
      <c r="AR66">
        <v>12.338303999999997</v>
      </c>
      <c r="AS66">
        <v>8.1019352819999995</v>
      </c>
      <c r="AT66">
        <v>0</v>
      </c>
      <c r="AU66">
        <v>0</v>
      </c>
      <c r="AV66">
        <v>0</v>
      </c>
      <c r="AW66">
        <v>0</v>
      </c>
      <c r="AX66">
        <v>0.55630000000000002</v>
      </c>
      <c r="AY66">
        <v>0</v>
      </c>
      <c r="AZ66">
        <v>0</v>
      </c>
      <c r="BA66">
        <v>21.840062204511593</v>
      </c>
      <c r="BB66">
        <f t="shared" si="0"/>
        <v>648.10050636659753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25.00452959088669</v>
      </c>
      <c r="L67">
        <v>20.002151884893518</v>
      </c>
      <c r="M67">
        <v>0</v>
      </c>
      <c r="N67">
        <v>30.001640994223699</v>
      </c>
      <c r="O67">
        <v>50.373868647078481</v>
      </c>
      <c r="P67">
        <v>66.636303809228878</v>
      </c>
      <c r="Q67">
        <v>1.0035550299401199</v>
      </c>
      <c r="R67">
        <v>2.9972149253731342</v>
      </c>
      <c r="S67">
        <v>1.9959899856938483</v>
      </c>
      <c r="T67">
        <v>0</v>
      </c>
      <c r="U67">
        <v>263.95290964777951</v>
      </c>
      <c r="V67">
        <v>0</v>
      </c>
      <c r="W67">
        <v>11.328185912882299</v>
      </c>
      <c r="X67">
        <v>37.470684648938409</v>
      </c>
      <c r="Y67">
        <v>0</v>
      </c>
      <c r="Z67">
        <v>0</v>
      </c>
      <c r="AA67">
        <v>10.835639999999998</v>
      </c>
      <c r="AB67">
        <v>10.035570480000001</v>
      </c>
      <c r="AC67">
        <v>7.3819532319999981</v>
      </c>
      <c r="AD67">
        <v>9.2942917999999999</v>
      </c>
      <c r="AE67">
        <v>12.556885223999998</v>
      </c>
      <c r="AF67">
        <v>0</v>
      </c>
      <c r="AG67">
        <v>0</v>
      </c>
      <c r="AH67">
        <v>38.846886999999995</v>
      </c>
      <c r="AI67">
        <v>3.8801039999999998</v>
      </c>
      <c r="AJ67">
        <v>0</v>
      </c>
      <c r="AK67">
        <v>13.020919999999998</v>
      </c>
      <c r="AL67">
        <v>20.155330000000003</v>
      </c>
      <c r="AM67">
        <v>4.0137264761904756</v>
      </c>
      <c r="AN67">
        <v>0</v>
      </c>
      <c r="AO67">
        <v>5.2273199999999989</v>
      </c>
      <c r="AP67">
        <v>2.928366</v>
      </c>
      <c r="AQ67">
        <v>0</v>
      </c>
      <c r="AR67">
        <v>12.338303999999997</v>
      </c>
      <c r="AS67">
        <v>8.1019352819999995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21.821927204511592</v>
      </c>
      <c r="BB67">
        <f t="shared" si="0"/>
        <v>647.56234136659759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25.00452959088669</v>
      </c>
      <c r="L68">
        <v>20.002151884893518</v>
      </c>
      <c r="M68">
        <v>0</v>
      </c>
      <c r="N68">
        <v>30.001640994223699</v>
      </c>
      <c r="O68">
        <v>50.373868647078481</v>
      </c>
      <c r="P68">
        <v>66.636303809228878</v>
      </c>
      <c r="Q68">
        <v>1.0035550299401199</v>
      </c>
      <c r="R68">
        <v>2.9972149253731342</v>
      </c>
      <c r="S68">
        <v>1.9959899856938483</v>
      </c>
      <c r="T68">
        <v>0</v>
      </c>
      <c r="U68">
        <v>263.95290964777951</v>
      </c>
      <c r="V68">
        <v>0</v>
      </c>
      <c r="W68">
        <v>11.328185912882299</v>
      </c>
      <c r="X68">
        <v>37.470684648938409</v>
      </c>
      <c r="Y68">
        <v>0</v>
      </c>
      <c r="Z68">
        <v>0</v>
      </c>
      <c r="AA68">
        <v>10.835639999999998</v>
      </c>
      <c r="AB68">
        <v>10.035570480000001</v>
      </c>
      <c r="AC68">
        <v>7.3819532319999981</v>
      </c>
      <c r="AD68">
        <v>9.2942917999999999</v>
      </c>
      <c r="AE68">
        <v>12.556885223999998</v>
      </c>
      <c r="AF68">
        <v>0</v>
      </c>
      <c r="AG68">
        <v>0</v>
      </c>
      <c r="AH68">
        <v>38.846886999999995</v>
      </c>
      <c r="AI68">
        <v>3.8801039999999998</v>
      </c>
      <c r="AJ68">
        <v>0</v>
      </c>
      <c r="AK68">
        <v>13.020919999999998</v>
      </c>
      <c r="AL68">
        <v>20.155330000000003</v>
      </c>
      <c r="AM68">
        <v>4.0137264761904756</v>
      </c>
      <c r="AN68">
        <v>0</v>
      </c>
      <c r="AO68">
        <v>5.2273199999999989</v>
      </c>
      <c r="AP68">
        <v>2.928366</v>
      </c>
      <c r="AQ68">
        <v>0</v>
      </c>
      <c r="AR68">
        <v>12.338303999999997</v>
      </c>
      <c r="AS68">
        <v>8.1019352819999995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21.821927204511592</v>
      </c>
      <c r="BB68">
        <f t="shared" ref="BB68:BB99" si="1">SUM(B68:AZ68)-BA68</f>
        <v>647.56234136659759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25.004629147313995</v>
      </c>
      <c r="L69">
        <v>20.001871580765911</v>
      </c>
      <c r="M69">
        <v>0</v>
      </c>
      <c r="N69">
        <v>30.001640994223699</v>
      </c>
      <c r="O69">
        <v>50.373868647078481</v>
      </c>
      <c r="P69">
        <v>66.157391982530015</v>
      </c>
      <c r="Q69">
        <v>1.0031677419354839</v>
      </c>
      <c r="R69">
        <v>3.1012299401151613</v>
      </c>
      <c r="S69">
        <v>2.0669634241245141</v>
      </c>
      <c r="T69">
        <v>0</v>
      </c>
      <c r="U69">
        <v>267.08739831905518</v>
      </c>
      <c r="V69">
        <v>0</v>
      </c>
      <c r="W69">
        <v>11.328185912882299</v>
      </c>
      <c r="X69">
        <v>37.470684648938409</v>
      </c>
      <c r="Y69">
        <v>0</v>
      </c>
      <c r="Z69">
        <v>0</v>
      </c>
      <c r="AA69">
        <v>10.835639999999998</v>
      </c>
      <c r="AB69">
        <v>10.035570480000001</v>
      </c>
      <c r="AC69">
        <v>7.3819532319999981</v>
      </c>
      <c r="AD69">
        <v>9.2942917999999999</v>
      </c>
      <c r="AE69">
        <v>12.556885223999998</v>
      </c>
      <c r="AF69">
        <v>0</v>
      </c>
      <c r="AG69">
        <v>0</v>
      </c>
      <c r="AH69">
        <v>38.846886999999995</v>
      </c>
      <c r="AI69">
        <v>4.6884589999999999</v>
      </c>
      <c r="AJ69">
        <v>0</v>
      </c>
      <c r="AK69">
        <v>13.020919999999998</v>
      </c>
      <c r="AL69">
        <v>20.155330000000003</v>
      </c>
      <c r="AM69">
        <v>4.0137264761904756</v>
      </c>
      <c r="AN69">
        <v>0</v>
      </c>
      <c r="AO69">
        <v>4.7045879999999993</v>
      </c>
      <c r="AP69">
        <v>2.928366</v>
      </c>
      <c r="AQ69">
        <v>0</v>
      </c>
      <c r="AR69">
        <v>12.338303999999997</v>
      </c>
      <c r="AS69">
        <v>8.1019352819999995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21.923496331411503</v>
      </c>
      <c r="BB69">
        <f t="shared" si="1"/>
        <v>650.57639250174225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25.004629147313995</v>
      </c>
      <c r="L70">
        <v>20.001871580765911</v>
      </c>
      <c r="M70">
        <v>0</v>
      </c>
      <c r="N70">
        <v>30.001640994223699</v>
      </c>
      <c r="O70">
        <v>50.373868647078481</v>
      </c>
      <c r="P70">
        <v>66.157391982530015</v>
      </c>
      <c r="Q70">
        <v>1.0031677419354839</v>
      </c>
      <c r="R70">
        <v>3.1012299401151613</v>
      </c>
      <c r="S70">
        <v>2.0669634241245141</v>
      </c>
      <c r="T70">
        <v>0</v>
      </c>
      <c r="U70">
        <v>267.08739831905518</v>
      </c>
      <c r="V70">
        <v>0</v>
      </c>
      <c r="W70">
        <v>11.328185912882299</v>
      </c>
      <c r="X70">
        <v>37.470684648938409</v>
      </c>
      <c r="Y70">
        <v>0</v>
      </c>
      <c r="Z70">
        <v>0</v>
      </c>
      <c r="AA70">
        <v>10.835639999999998</v>
      </c>
      <c r="AB70">
        <v>10.035570480000001</v>
      </c>
      <c r="AC70">
        <v>7.3819532319999981</v>
      </c>
      <c r="AD70">
        <v>9.2942917999999999</v>
      </c>
      <c r="AE70">
        <v>12.556885223999998</v>
      </c>
      <c r="AF70">
        <v>0</v>
      </c>
      <c r="AG70">
        <v>0</v>
      </c>
      <c r="AH70">
        <v>38.846886999999995</v>
      </c>
      <c r="AI70">
        <v>4.6884589999999999</v>
      </c>
      <c r="AJ70">
        <v>0</v>
      </c>
      <c r="AK70">
        <v>13.020919999999998</v>
      </c>
      <c r="AL70">
        <v>20.155330000000003</v>
      </c>
      <c r="AM70">
        <v>4.0137264761904756</v>
      </c>
      <c r="AN70">
        <v>0</v>
      </c>
      <c r="AO70">
        <v>4.7045879999999993</v>
      </c>
      <c r="AP70">
        <v>2.928366</v>
      </c>
      <c r="AQ70">
        <v>0</v>
      </c>
      <c r="AR70">
        <v>12.338303999999997</v>
      </c>
      <c r="AS70">
        <v>8.1019352819999995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21.923496331411503</v>
      </c>
      <c r="BB70">
        <f t="shared" si="1"/>
        <v>650.57639250174225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24.189388633956934</v>
      </c>
      <c r="L71">
        <v>19.350713935442926</v>
      </c>
      <c r="M71">
        <v>0</v>
      </c>
      <c r="N71">
        <v>30.001640994223699</v>
      </c>
      <c r="O71">
        <v>50.373868647078481</v>
      </c>
      <c r="P71">
        <v>66.715594977382636</v>
      </c>
      <c r="Q71">
        <v>0.97227206477732786</v>
      </c>
      <c r="R71">
        <v>2.9980062690193443</v>
      </c>
      <c r="S71">
        <v>1.9968092652509155</v>
      </c>
      <c r="T71">
        <v>0</v>
      </c>
      <c r="U71">
        <v>267.08739831905518</v>
      </c>
      <c r="V71">
        <v>0</v>
      </c>
      <c r="W71">
        <v>11.328185912882299</v>
      </c>
      <c r="X71">
        <v>37.470684648938409</v>
      </c>
      <c r="Y71">
        <v>0</v>
      </c>
      <c r="Z71">
        <v>0</v>
      </c>
      <c r="AA71">
        <v>10.835639999999998</v>
      </c>
      <c r="AB71">
        <v>10.035570480000001</v>
      </c>
      <c r="AC71">
        <v>7.3819532319999981</v>
      </c>
      <c r="AD71">
        <v>9.2942917999999999</v>
      </c>
      <c r="AE71">
        <v>12.556885223999998</v>
      </c>
      <c r="AF71">
        <v>0</v>
      </c>
      <c r="AG71">
        <v>0</v>
      </c>
      <c r="AH71">
        <v>38.846886999999995</v>
      </c>
      <c r="AI71">
        <v>7.113524</v>
      </c>
      <c r="AJ71">
        <v>0</v>
      </c>
      <c r="AK71">
        <v>13.020919999999998</v>
      </c>
      <c r="AL71">
        <v>20.155330000000003</v>
      </c>
      <c r="AM71">
        <v>4.0137264761904756</v>
      </c>
      <c r="AN71">
        <v>0</v>
      </c>
      <c r="AO71">
        <v>4.7045879999999993</v>
      </c>
      <c r="AP71">
        <v>2.928366</v>
      </c>
      <c r="AQ71">
        <v>0</v>
      </c>
      <c r="AR71">
        <v>12.338303999999997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21.966287066828027</v>
      </c>
      <c r="BB71">
        <f t="shared" si="1"/>
        <v>651.84619809537071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24.189388633956934</v>
      </c>
      <c r="L72">
        <v>19.350713935442926</v>
      </c>
      <c r="M72">
        <v>0</v>
      </c>
      <c r="N72">
        <v>30.001640994223699</v>
      </c>
      <c r="O72">
        <v>50.373868647078481</v>
      </c>
      <c r="P72">
        <v>66.715594977382636</v>
      </c>
      <c r="Q72">
        <v>0.97227206477732786</v>
      </c>
      <c r="R72">
        <v>2.9980062690193443</v>
      </c>
      <c r="S72">
        <v>1.9968092652509155</v>
      </c>
      <c r="T72">
        <v>0</v>
      </c>
      <c r="U72">
        <v>267.08739831905518</v>
      </c>
      <c r="V72">
        <v>0</v>
      </c>
      <c r="W72">
        <v>11.328185912882299</v>
      </c>
      <c r="X72">
        <v>37.470684648938409</v>
      </c>
      <c r="Y72">
        <v>0</v>
      </c>
      <c r="Z72">
        <v>0</v>
      </c>
      <c r="AA72">
        <v>10.835639999999998</v>
      </c>
      <c r="AB72">
        <v>10.035570480000001</v>
      </c>
      <c r="AC72">
        <v>7.3819532319999981</v>
      </c>
      <c r="AD72">
        <v>9.2942917999999999</v>
      </c>
      <c r="AE72">
        <v>12.556885223999998</v>
      </c>
      <c r="AF72">
        <v>0</v>
      </c>
      <c r="AG72">
        <v>0</v>
      </c>
      <c r="AH72">
        <v>38.846886999999995</v>
      </c>
      <c r="AI72">
        <v>7.113524</v>
      </c>
      <c r="AJ72">
        <v>0</v>
      </c>
      <c r="AK72">
        <v>13.020919999999998</v>
      </c>
      <c r="AL72">
        <v>20.155330000000003</v>
      </c>
      <c r="AM72">
        <v>4.0137264761904756</v>
      </c>
      <c r="AN72">
        <v>0</v>
      </c>
      <c r="AO72">
        <v>4.7045879999999993</v>
      </c>
      <c r="AP72">
        <v>2.928366</v>
      </c>
      <c r="AQ72">
        <v>0</v>
      </c>
      <c r="AR72">
        <v>12.338303999999997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21.966287066828027</v>
      </c>
      <c r="BB72">
        <f t="shared" si="1"/>
        <v>651.84619809537071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24.189388633956934</v>
      </c>
      <c r="L73">
        <v>19.350713935442926</v>
      </c>
      <c r="M73">
        <v>0</v>
      </c>
      <c r="N73">
        <v>30.001640994223699</v>
      </c>
      <c r="O73">
        <v>50.373868647078481</v>
      </c>
      <c r="P73">
        <v>68.020461009560236</v>
      </c>
      <c r="Q73">
        <v>0.97227206477732786</v>
      </c>
      <c r="R73">
        <v>2.9040866146848603</v>
      </c>
      <c r="S73">
        <v>1.9329438144329898</v>
      </c>
      <c r="T73">
        <v>0</v>
      </c>
      <c r="U73">
        <v>267.08739831905518</v>
      </c>
      <c r="V73">
        <v>0</v>
      </c>
      <c r="W73">
        <v>11.328185912882299</v>
      </c>
      <c r="X73">
        <v>37.470684648938409</v>
      </c>
      <c r="Y73">
        <v>0</v>
      </c>
      <c r="Z73">
        <v>0</v>
      </c>
      <c r="AA73">
        <v>10.835639999999998</v>
      </c>
      <c r="AB73">
        <v>10.035570480000001</v>
      </c>
      <c r="AC73">
        <v>7.3819532319999981</v>
      </c>
      <c r="AD73">
        <v>9.2942917999999999</v>
      </c>
      <c r="AE73">
        <v>12.556885223999998</v>
      </c>
      <c r="AF73">
        <v>0</v>
      </c>
      <c r="AG73">
        <v>0</v>
      </c>
      <c r="AH73">
        <v>38.846886999999995</v>
      </c>
      <c r="AI73">
        <v>7.9218789999999997</v>
      </c>
      <c r="AJ73">
        <v>0</v>
      </c>
      <c r="AK73">
        <v>13.020919999999998</v>
      </c>
      <c r="AL73">
        <v>20.155330000000003</v>
      </c>
      <c r="AM73">
        <v>4.0137264761904756</v>
      </c>
      <c r="AN73">
        <v>0</v>
      </c>
      <c r="AO73">
        <v>4.7045879999999993</v>
      </c>
      <c r="AP73">
        <v>2.2776179999999999</v>
      </c>
      <c r="AQ73">
        <v>0</v>
      </c>
      <c r="AR73">
        <v>12.338303999999997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22.008819555407342</v>
      </c>
      <c r="BB73">
        <f t="shared" si="1"/>
        <v>653.10835353381663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24.189388633956934</v>
      </c>
      <c r="L74">
        <v>19.350713935442926</v>
      </c>
      <c r="M74">
        <v>0</v>
      </c>
      <c r="N74">
        <v>30.001640994223699</v>
      </c>
      <c r="O74">
        <v>50.373868647078481</v>
      </c>
      <c r="P74">
        <v>68.020461009560236</v>
      </c>
      <c r="Q74">
        <v>0.97227206477732786</v>
      </c>
      <c r="R74">
        <v>2.9040866146848603</v>
      </c>
      <c r="S74">
        <v>1.9329438144329898</v>
      </c>
      <c r="T74">
        <v>0</v>
      </c>
      <c r="U74">
        <v>267.08739831905518</v>
      </c>
      <c r="V74">
        <v>0</v>
      </c>
      <c r="W74">
        <v>11.328185912882299</v>
      </c>
      <c r="X74">
        <v>37.470684648938409</v>
      </c>
      <c r="Y74">
        <v>0</v>
      </c>
      <c r="Z74">
        <v>0</v>
      </c>
      <c r="AA74">
        <v>10.835639999999998</v>
      </c>
      <c r="AB74">
        <v>10.035570480000001</v>
      </c>
      <c r="AC74">
        <v>7.3819532319999981</v>
      </c>
      <c r="AD74">
        <v>9.2942917999999999</v>
      </c>
      <c r="AE74">
        <v>12.556885223999998</v>
      </c>
      <c r="AF74">
        <v>0</v>
      </c>
      <c r="AG74">
        <v>0</v>
      </c>
      <c r="AH74">
        <v>38.846886999999995</v>
      </c>
      <c r="AI74">
        <v>7.9218789999999997</v>
      </c>
      <c r="AJ74">
        <v>0</v>
      </c>
      <c r="AK74">
        <v>13.020919999999998</v>
      </c>
      <c r="AL74">
        <v>20.155330000000003</v>
      </c>
      <c r="AM74">
        <v>4.0137264761904756</v>
      </c>
      <c r="AN74">
        <v>0</v>
      </c>
      <c r="AO74">
        <v>4.7045879999999993</v>
      </c>
      <c r="AP74">
        <v>2.2776179999999999</v>
      </c>
      <c r="AQ74">
        <v>0</v>
      </c>
      <c r="AR74">
        <v>12.338303999999997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22.008819555407342</v>
      </c>
      <c r="BB74">
        <f t="shared" si="1"/>
        <v>653.10835353381663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24.187978636733956</v>
      </c>
      <c r="L75">
        <v>19.350569554711772</v>
      </c>
      <c r="M75">
        <v>0</v>
      </c>
      <c r="N75">
        <v>30.001640994223699</v>
      </c>
      <c r="O75">
        <v>50.373868647078481</v>
      </c>
      <c r="P75">
        <v>68.020461009560236</v>
      </c>
      <c r="Q75">
        <v>0.97275261324041806</v>
      </c>
      <c r="R75">
        <v>2.9035026269702282</v>
      </c>
      <c r="S75">
        <v>1.9339736842105266</v>
      </c>
      <c r="T75">
        <v>0</v>
      </c>
      <c r="U75">
        <v>267.08739831905518</v>
      </c>
      <c r="V75">
        <v>0</v>
      </c>
      <c r="W75">
        <v>11.328185912882299</v>
      </c>
      <c r="X75">
        <v>37.470684648938409</v>
      </c>
      <c r="Y75">
        <v>0</v>
      </c>
      <c r="Z75">
        <v>0.27939999999999998</v>
      </c>
      <c r="AA75">
        <v>10.835639999999998</v>
      </c>
      <c r="AB75">
        <v>10.035570480000001</v>
      </c>
      <c r="AC75">
        <v>7.3819532319999981</v>
      </c>
      <c r="AD75">
        <v>9.2942917999999999</v>
      </c>
      <c r="AE75">
        <v>12.556885223999998</v>
      </c>
      <c r="AF75">
        <v>0</v>
      </c>
      <c r="AG75">
        <v>0</v>
      </c>
      <c r="AH75">
        <v>38.846886999999995</v>
      </c>
      <c r="AI75">
        <v>7.9218789999999997</v>
      </c>
      <c r="AJ75">
        <v>0</v>
      </c>
      <c r="AK75">
        <v>13.020919999999998</v>
      </c>
      <c r="AL75">
        <v>20.155330000000003</v>
      </c>
      <c r="AM75">
        <v>4.0137264761904756</v>
      </c>
      <c r="AN75">
        <v>0</v>
      </c>
      <c r="AO75">
        <v>4.7045879999999993</v>
      </c>
      <c r="AP75">
        <v>2.2776179999999999</v>
      </c>
      <c r="AQ75">
        <v>0</v>
      </c>
      <c r="AR75">
        <v>13.600175999999999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22.059044402508935</v>
      </c>
      <c r="BB75">
        <f t="shared" si="1"/>
        <v>654.59877273928703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24.187978636733956</v>
      </c>
      <c r="L76">
        <v>19.350569554711772</v>
      </c>
      <c r="M76">
        <v>0</v>
      </c>
      <c r="N76">
        <v>30.001640994223699</v>
      </c>
      <c r="O76">
        <v>50.373868647078481</v>
      </c>
      <c r="P76">
        <v>68.020461009560236</v>
      </c>
      <c r="Q76">
        <v>0.97275261324041806</v>
      </c>
      <c r="R76">
        <v>2.9035026269702282</v>
      </c>
      <c r="S76">
        <v>1.9339736842105266</v>
      </c>
      <c r="T76">
        <v>0</v>
      </c>
      <c r="U76">
        <v>267.08739831905518</v>
      </c>
      <c r="V76">
        <v>0</v>
      </c>
      <c r="W76">
        <v>11.328185912882299</v>
      </c>
      <c r="X76">
        <v>37.470684648938409</v>
      </c>
      <c r="Y76">
        <v>0</v>
      </c>
      <c r="Z76">
        <v>0.27939999999999998</v>
      </c>
      <c r="AA76">
        <v>10.835639999999998</v>
      </c>
      <c r="AB76">
        <v>10.035570480000001</v>
      </c>
      <c r="AC76">
        <v>7.3819532319999981</v>
      </c>
      <c r="AD76">
        <v>9.2942917999999999</v>
      </c>
      <c r="AE76">
        <v>12.556885223999998</v>
      </c>
      <c r="AF76">
        <v>0</v>
      </c>
      <c r="AG76">
        <v>0</v>
      </c>
      <c r="AH76">
        <v>38.846886999999995</v>
      </c>
      <c r="AI76">
        <v>7.9218789999999997</v>
      </c>
      <c r="AJ76">
        <v>0</v>
      </c>
      <c r="AK76">
        <v>13.020919999999998</v>
      </c>
      <c r="AL76">
        <v>20.155330000000003</v>
      </c>
      <c r="AM76">
        <v>4.0137264761904756</v>
      </c>
      <c r="AN76">
        <v>0</v>
      </c>
      <c r="AO76">
        <v>4.7045879999999993</v>
      </c>
      <c r="AP76">
        <v>2.2776179999999999</v>
      </c>
      <c r="AQ76">
        <v>0</v>
      </c>
      <c r="AR76">
        <v>13.600175999999999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22.059044402508935</v>
      </c>
      <c r="BB76">
        <f t="shared" si="1"/>
        <v>654.59877273928703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24.995056179775279</v>
      </c>
      <c r="L77">
        <v>18.999193780593146</v>
      </c>
      <c r="M77">
        <v>0</v>
      </c>
      <c r="N77">
        <v>30.001640994223699</v>
      </c>
      <c r="O77">
        <v>50.373868647078481</v>
      </c>
      <c r="P77">
        <v>68.020461009560236</v>
      </c>
      <c r="Q77">
        <v>0.97275261324041806</v>
      </c>
      <c r="R77">
        <v>2.9035026269702282</v>
      </c>
      <c r="S77">
        <v>1.9339736842105266</v>
      </c>
      <c r="T77">
        <v>0</v>
      </c>
      <c r="U77">
        <v>267.08739831905518</v>
      </c>
      <c r="V77">
        <v>0</v>
      </c>
      <c r="W77">
        <v>11.328185912882299</v>
      </c>
      <c r="X77">
        <v>37.470684648938409</v>
      </c>
      <c r="Y77">
        <v>0</v>
      </c>
      <c r="Z77">
        <v>1.6646652</v>
      </c>
      <c r="AA77">
        <v>10.835639999999998</v>
      </c>
      <c r="AB77">
        <v>10.035570480000001</v>
      </c>
      <c r="AC77">
        <v>7.3819532319999981</v>
      </c>
      <c r="AD77">
        <v>9.2942917999999999</v>
      </c>
      <c r="AE77">
        <v>12.556885223999998</v>
      </c>
      <c r="AF77">
        <v>0</v>
      </c>
      <c r="AG77">
        <v>0</v>
      </c>
      <c r="AH77">
        <v>38.846886999999995</v>
      </c>
      <c r="AI77">
        <v>5.0118010000000002</v>
      </c>
      <c r="AJ77">
        <v>0</v>
      </c>
      <c r="AK77">
        <v>13.020919999999998</v>
      </c>
      <c r="AL77">
        <v>20.155330000000003</v>
      </c>
      <c r="AM77">
        <v>4.0137264761904756</v>
      </c>
      <c r="AN77">
        <v>0</v>
      </c>
      <c r="AO77">
        <v>4.7045879999999993</v>
      </c>
      <c r="AP77">
        <v>2.928366</v>
      </c>
      <c r="AQ77">
        <v>0</v>
      </c>
      <c r="AR77">
        <v>13.600175999999999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22.045405798175818</v>
      </c>
      <c r="BB77">
        <f t="shared" si="1"/>
        <v>654.19404831254269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24.995056179775279</v>
      </c>
      <c r="L78">
        <v>18.999193780593146</v>
      </c>
      <c r="M78">
        <v>0</v>
      </c>
      <c r="N78">
        <v>30.001640994223699</v>
      </c>
      <c r="O78">
        <v>50.373868647078481</v>
      </c>
      <c r="P78">
        <v>68.020461009560236</v>
      </c>
      <c r="Q78">
        <v>0.97275261324041806</v>
      </c>
      <c r="R78">
        <v>2.9035026269702282</v>
      </c>
      <c r="S78">
        <v>1.9339736842105266</v>
      </c>
      <c r="T78">
        <v>0</v>
      </c>
      <c r="U78">
        <v>267.08739831905518</v>
      </c>
      <c r="V78">
        <v>0</v>
      </c>
      <c r="W78">
        <v>11.328185912882299</v>
      </c>
      <c r="X78">
        <v>37.470684648938409</v>
      </c>
      <c r="Y78">
        <v>0</v>
      </c>
      <c r="Z78">
        <v>1.6646652</v>
      </c>
      <c r="AA78">
        <v>10.835639999999998</v>
      </c>
      <c r="AB78">
        <v>10.035570480000001</v>
      </c>
      <c r="AC78">
        <v>7.3819532319999981</v>
      </c>
      <c r="AD78">
        <v>9.2942917999999999</v>
      </c>
      <c r="AE78">
        <v>12.556885223999998</v>
      </c>
      <c r="AF78">
        <v>0</v>
      </c>
      <c r="AG78">
        <v>0</v>
      </c>
      <c r="AH78">
        <v>38.846886999999995</v>
      </c>
      <c r="AI78">
        <v>5.0118010000000002</v>
      </c>
      <c r="AJ78">
        <v>0</v>
      </c>
      <c r="AK78">
        <v>13.020919999999998</v>
      </c>
      <c r="AL78">
        <v>20.155330000000003</v>
      </c>
      <c r="AM78">
        <v>4.0137264761904756</v>
      </c>
      <c r="AN78">
        <v>0</v>
      </c>
      <c r="AO78">
        <v>4.7045879999999993</v>
      </c>
      <c r="AP78">
        <v>2.928366</v>
      </c>
      <c r="AQ78">
        <v>0</v>
      </c>
      <c r="AR78">
        <v>13.600175999999999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22.045405798175818</v>
      </c>
      <c r="BB78">
        <f t="shared" si="1"/>
        <v>654.19404831254269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25.004629147313995</v>
      </c>
      <c r="L79">
        <v>18.999323553037669</v>
      </c>
      <c r="M79">
        <v>0</v>
      </c>
      <c r="N79">
        <v>30.001640994223699</v>
      </c>
      <c r="O79">
        <v>50.373868647078481</v>
      </c>
      <c r="P79">
        <v>68.020461009560236</v>
      </c>
      <c r="Q79">
        <v>0.97227206477732786</v>
      </c>
      <c r="R79">
        <v>2.9040866146848603</v>
      </c>
      <c r="S79">
        <v>1.9329438144329898</v>
      </c>
      <c r="T79">
        <v>0</v>
      </c>
      <c r="U79">
        <v>267.08739831905518</v>
      </c>
      <c r="V79">
        <v>0</v>
      </c>
      <c r="W79">
        <v>11.328185912882299</v>
      </c>
      <c r="X79">
        <v>37.470684648938409</v>
      </c>
      <c r="Y79">
        <v>0</v>
      </c>
      <c r="Z79">
        <v>1.6646652</v>
      </c>
      <c r="AA79">
        <v>10.835639999999998</v>
      </c>
      <c r="AB79">
        <v>10.035570480000001</v>
      </c>
      <c r="AC79">
        <v>7.7626463999999995</v>
      </c>
      <c r="AD79">
        <v>9.7975928000000003</v>
      </c>
      <c r="AE79">
        <v>12.556885223999998</v>
      </c>
      <c r="AF79">
        <v>0</v>
      </c>
      <c r="AG79">
        <v>0</v>
      </c>
      <c r="AH79">
        <v>39.279855400000002</v>
      </c>
      <c r="AI79">
        <v>6.4668400000000004</v>
      </c>
      <c r="AJ79">
        <v>0</v>
      </c>
      <c r="AK79">
        <v>13.020919999999998</v>
      </c>
      <c r="AL79">
        <v>20.155330000000003</v>
      </c>
      <c r="AM79">
        <v>4.0137264761904756</v>
      </c>
      <c r="AN79">
        <v>0</v>
      </c>
      <c r="AO79">
        <v>4.7045879999999993</v>
      </c>
      <c r="AP79">
        <v>2.928366</v>
      </c>
      <c r="AQ79">
        <v>0</v>
      </c>
      <c r="AR79">
        <v>12.338303999999997</v>
      </c>
      <c r="AS79">
        <v>8.1019352819999995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22.094922130138198</v>
      </c>
      <c r="BB79">
        <f t="shared" si="1"/>
        <v>655.66343785803747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25.004629147313995</v>
      </c>
      <c r="L80">
        <v>18.999472792317828</v>
      </c>
      <c r="M80">
        <v>0</v>
      </c>
      <c r="N80">
        <v>30.001640994223699</v>
      </c>
      <c r="O80">
        <v>50.373868647078481</v>
      </c>
      <c r="P80">
        <v>68.020461009560236</v>
      </c>
      <c r="Q80">
        <v>0.97227206477732786</v>
      </c>
      <c r="R80">
        <v>2.9040866146848603</v>
      </c>
      <c r="S80">
        <v>1.9329438144329898</v>
      </c>
      <c r="T80">
        <v>0</v>
      </c>
      <c r="U80">
        <v>267.08739831905518</v>
      </c>
      <c r="V80">
        <v>0</v>
      </c>
      <c r="W80">
        <v>11.328185912882299</v>
      </c>
      <c r="X80">
        <v>37.470684648938409</v>
      </c>
      <c r="Y80">
        <v>0</v>
      </c>
      <c r="Z80">
        <v>1.6646652</v>
      </c>
      <c r="AA80">
        <v>10.835639999999998</v>
      </c>
      <c r="AB80">
        <v>10.035570480000001</v>
      </c>
      <c r="AC80">
        <v>7.7626463999999995</v>
      </c>
      <c r="AD80">
        <v>9.7975928000000003</v>
      </c>
      <c r="AE80">
        <v>12.556885223999998</v>
      </c>
      <c r="AF80">
        <v>0</v>
      </c>
      <c r="AG80">
        <v>0</v>
      </c>
      <c r="AH80">
        <v>39.279855400000002</v>
      </c>
      <c r="AI80">
        <v>12.610338</v>
      </c>
      <c r="AJ80">
        <v>0</v>
      </c>
      <c r="AK80">
        <v>13.020919999999998</v>
      </c>
      <c r="AL80">
        <v>20.155330000000003</v>
      </c>
      <c r="AM80">
        <v>4.0137264761904756</v>
      </c>
      <c r="AN80">
        <v>0</v>
      </c>
      <c r="AO80">
        <v>4.7045879999999993</v>
      </c>
      <c r="AP80">
        <v>2.4077676000000001</v>
      </c>
      <c r="AQ80">
        <v>0</v>
      </c>
      <c r="AR80">
        <v>12.338303999999997</v>
      </c>
      <c r="AS80">
        <v>8.1019352819999995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22.278233461338722</v>
      </c>
      <c r="BB80">
        <f t="shared" si="1"/>
        <v>661.10317536611717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15.620217423312882</v>
      </c>
      <c r="L81">
        <v>18.999472792317828</v>
      </c>
      <c r="M81">
        <v>0</v>
      </c>
      <c r="N81">
        <v>30.001640994223699</v>
      </c>
      <c r="O81">
        <v>50.373868647078481</v>
      </c>
      <c r="P81">
        <v>68.020461009560236</v>
      </c>
      <c r="Q81">
        <v>0.43441943319838056</v>
      </c>
      <c r="R81">
        <v>1.3331927875243665</v>
      </c>
      <c r="S81">
        <v>0.89928402061855683</v>
      </c>
      <c r="T81">
        <v>0</v>
      </c>
      <c r="U81">
        <v>267.08739831905518</v>
      </c>
      <c r="V81">
        <v>0</v>
      </c>
      <c r="W81">
        <v>11.328185912882299</v>
      </c>
      <c r="X81">
        <v>37.470684648938409</v>
      </c>
      <c r="Y81">
        <v>0</v>
      </c>
      <c r="Z81">
        <v>1.6646652</v>
      </c>
      <c r="AA81">
        <v>10.835639999999998</v>
      </c>
      <c r="AB81">
        <v>10.035570480000001</v>
      </c>
      <c r="AC81">
        <v>7.7626463999999995</v>
      </c>
      <c r="AD81">
        <v>9.7975928000000003</v>
      </c>
      <c r="AE81">
        <v>12.556885223999998</v>
      </c>
      <c r="AF81">
        <v>0</v>
      </c>
      <c r="AG81">
        <v>0</v>
      </c>
      <c r="AH81">
        <v>39.279855400000002</v>
      </c>
      <c r="AI81">
        <v>12.610338</v>
      </c>
      <c r="AJ81">
        <v>0</v>
      </c>
      <c r="AK81">
        <v>13.020919999999998</v>
      </c>
      <c r="AL81">
        <v>20.155330000000003</v>
      </c>
      <c r="AM81">
        <v>4.0137264761904756</v>
      </c>
      <c r="AN81">
        <v>0</v>
      </c>
      <c r="AO81">
        <v>4.1818559999999998</v>
      </c>
      <c r="AP81">
        <v>2.4077676000000001</v>
      </c>
      <c r="AQ81">
        <v>0</v>
      </c>
      <c r="AR81">
        <v>12.338303999999997</v>
      </c>
      <c r="AS81">
        <v>8.1019352819999995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21.852818102419562</v>
      </c>
      <c r="BB81">
        <f t="shared" si="1"/>
        <v>648.47904074848145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15.620217423312882</v>
      </c>
      <c r="L82">
        <v>18.999472792317828</v>
      </c>
      <c r="M82">
        <v>0</v>
      </c>
      <c r="N82">
        <v>30.001640994223699</v>
      </c>
      <c r="O82">
        <v>50.373868647078481</v>
      </c>
      <c r="P82">
        <v>68.020461009560236</v>
      </c>
      <c r="Q82">
        <v>0.43441943319838056</v>
      </c>
      <c r="R82">
        <v>1.3331927875243665</v>
      </c>
      <c r="S82">
        <v>0.89928402061855683</v>
      </c>
      <c r="T82">
        <v>0</v>
      </c>
      <c r="U82">
        <v>267.08739831905518</v>
      </c>
      <c r="V82">
        <v>0</v>
      </c>
      <c r="W82">
        <v>11.328185912882299</v>
      </c>
      <c r="X82">
        <v>37.470684648938409</v>
      </c>
      <c r="Y82">
        <v>0</v>
      </c>
      <c r="Z82">
        <v>1.6646652</v>
      </c>
      <c r="AA82">
        <v>10.835639999999998</v>
      </c>
      <c r="AB82">
        <v>10.035570480000001</v>
      </c>
      <c r="AC82">
        <v>7.7626463999999995</v>
      </c>
      <c r="AD82">
        <v>9.7975928000000003</v>
      </c>
      <c r="AE82">
        <v>12.556885223999998</v>
      </c>
      <c r="AF82">
        <v>0</v>
      </c>
      <c r="AG82">
        <v>0</v>
      </c>
      <c r="AH82">
        <v>39.279855400000002</v>
      </c>
      <c r="AI82">
        <v>12.610338</v>
      </c>
      <c r="AJ82">
        <v>0</v>
      </c>
      <c r="AK82">
        <v>13.020919999999998</v>
      </c>
      <c r="AL82">
        <v>20.155330000000003</v>
      </c>
      <c r="AM82">
        <v>4.0137264761904756</v>
      </c>
      <c r="AN82">
        <v>0</v>
      </c>
      <c r="AO82">
        <v>4.1818559999999998</v>
      </c>
      <c r="AP82">
        <v>2.4077676000000001</v>
      </c>
      <c r="AQ82">
        <v>0</v>
      </c>
      <c r="AR82">
        <v>12.338303999999997</v>
      </c>
      <c r="AS82">
        <v>8.1019352819999995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21.852818102419562</v>
      </c>
      <c r="BB82">
        <f t="shared" si="1"/>
        <v>648.47904074848145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50.102661352540238</v>
      </c>
      <c r="L83">
        <v>63.117573452059155</v>
      </c>
      <c r="M83">
        <v>0</v>
      </c>
      <c r="N83">
        <v>30.001640994223699</v>
      </c>
      <c r="O83">
        <v>50.373868647078481</v>
      </c>
      <c r="P83">
        <v>68.020461009560236</v>
      </c>
      <c r="Q83">
        <v>5.3577096558317399</v>
      </c>
      <c r="R83">
        <v>10.417734513274336</v>
      </c>
      <c r="S83">
        <v>6.4823030422757801</v>
      </c>
      <c r="T83">
        <v>0</v>
      </c>
      <c r="U83">
        <v>267.08739831905518</v>
      </c>
      <c r="V83">
        <v>5.0997725352112662</v>
      </c>
      <c r="W83">
        <v>11.328185912882299</v>
      </c>
      <c r="X83">
        <v>37.470684648938409</v>
      </c>
      <c r="Y83">
        <v>0</v>
      </c>
      <c r="Z83">
        <v>1.6646652</v>
      </c>
      <c r="AA83">
        <v>10.835639999999998</v>
      </c>
      <c r="AB83">
        <v>10.035570480000001</v>
      </c>
      <c r="AC83">
        <v>7.7626463999999995</v>
      </c>
      <c r="AD83">
        <v>9.7975928000000003</v>
      </c>
      <c r="AE83">
        <v>12.556885223999998</v>
      </c>
      <c r="AF83">
        <v>0</v>
      </c>
      <c r="AG83">
        <v>0</v>
      </c>
      <c r="AH83">
        <v>39.279855400000002</v>
      </c>
      <c r="AI83">
        <v>12.610338</v>
      </c>
      <c r="AJ83">
        <v>0</v>
      </c>
      <c r="AK83">
        <v>13.020919999999998</v>
      </c>
      <c r="AL83">
        <v>20.155330000000003</v>
      </c>
      <c r="AM83">
        <v>4.0137264761904756</v>
      </c>
      <c r="AN83">
        <v>0</v>
      </c>
      <c r="AO83">
        <v>4.1818559999999998</v>
      </c>
      <c r="AP83">
        <v>2.4077676000000001</v>
      </c>
      <c r="AQ83">
        <v>0</v>
      </c>
      <c r="AR83">
        <v>13.600175999999999</v>
      </c>
      <c r="AS83">
        <v>8.1019352819999995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25.261246947601567</v>
      </c>
      <c r="BB83">
        <f t="shared" si="1"/>
        <v>749.62365199752003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50.102661352540238</v>
      </c>
      <c r="L84">
        <v>63.117573452059155</v>
      </c>
      <c r="M84">
        <v>0</v>
      </c>
      <c r="N84">
        <v>30.001640994223699</v>
      </c>
      <c r="O84">
        <v>50.373868647078481</v>
      </c>
      <c r="P84">
        <v>68.020461009560236</v>
      </c>
      <c r="Q84">
        <v>5.3577096558317399</v>
      </c>
      <c r="R84">
        <v>10.417734513274336</v>
      </c>
      <c r="S84">
        <v>6.4823030422757801</v>
      </c>
      <c r="T84">
        <v>0</v>
      </c>
      <c r="U84">
        <v>267.08739831905518</v>
      </c>
      <c r="V84">
        <v>5.0997725352112662</v>
      </c>
      <c r="W84">
        <v>11.328185912882299</v>
      </c>
      <c r="X84">
        <v>37.470684648938409</v>
      </c>
      <c r="Y84">
        <v>0</v>
      </c>
      <c r="Z84">
        <v>1.6646652</v>
      </c>
      <c r="AA84">
        <v>10.835639999999998</v>
      </c>
      <c r="AB84">
        <v>10.035570480000001</v>
      </c>
      <c r="AC84">
        <v>7.7626463999999995</v>
      </c>
      <c r="AD84">
        <v>9.7975928000000003</v>
      </c>
      <c r="AE84">
        <v>12.556885223999998</v>
      </c>
      <c r="AF84">
        <v>0</v>
      </c>
      <c r="AG84">
        <v>0</v>
      </c>
      <c r="AH84">
        <v>39.279855400000002</v>
      </c>
      <c r="AI84">
        <v>12.610338</v>
      </c>
      <c r="AJ84">
        <v>0</v>
      </c>
      <c r="AK84">
        <v>13.020919999999998</v>
      </c>
      <c r="AL84">
        <v>20.155330000000003</v>
      </c>
      <c r="AM84">
        <v>4.0137264761904756</v>
      </c>
      <c r="AN84">
        <v>0</v>
      </c>
      <c r="AO84">
        <v>4.1818559999999998</v>
      </c>
      <c r="AP84">
        <v>2.4077676000000001</v>
      </c>
      <c r="AQ84">
        <v>0</v>
      </c>
      <c r="AR84">
        <v>13.600175999999999</v>
      </c>
      <c r="AS84">
        <v>8.1019352819999995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25.261246947601567</v>
      </c>
      <c r="BB84">
        <f t="shared" si="1"/>
        <v>749.62365199752003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50.102661352540238</v>
      </c>
      <c r="L85">
        <v>63.117573452059155</v>
      </c>
      <c r="M85">
        <v>0</v>
      </c>
      <c r="N85">
        <v>30.001640994223699</v>
      </c>
      <c r="O85">
        <v>50.373868647078481</v>
      </c>
      <c r="P85">
        <v>68.020461009560236</v>
      </c>
      <c r="Q85">
        <v>5.3577096558317399</v>
      </c>
      <c r="R85">
        <v>10.417734513274336</v>
      </c>
      <c r="S85">
        <v>6.4823030422757801</v>
      </c>
      <c r="T85">
        <v>0</v>
      </c>
      <c r="U85">
        <v>267.08739831905518</v>
      </c>
      <c r="V85">
        <v>5.0997725352112662</v>
      </c>
      <c r="W85">
        <v>11.328185912882299</v>
      </c>
      <c r="X85">
        <v>37.470684648938409</v>
      </c>
      <c r="Y85">
        <v>0</v>
      </c>
      <c r="Z85">
        <v>1.6646652</v>
      </c>
      <c r="AA85">
        <v>10.835639999999998</v>
      </c>
      <c r="AB85">
        <v>10.035570480000001</v>
      </c>
      <c r="AC85">
        <v>7.7626463999999995</v>
      </c>
      <c r="AD85">
        <v>9.7975928000000003</v>
      </c>
      <c r="AE85">
        <v>12.556885223999998</v>
      </c>
      <c r="AF85">
        <v>0</v>
      </c>
      <c r="AG85">
        <v>0</v>
      </c>
      <c r="AH85">
        <v>39.279855400000002</v>
      </c>
      <c r="AI85">
        <v>12.610338</v>
      </c>
      <c r="AJ85">
        <v>0</v>
      </c>
      <c r="AK85">
        <v>13.020919999999998</v>
      </c>
      <c r="AL85">
        <v>20.155330000000003</v>
      </c>
      <c r="AM85">
        <v>4.0137264761904756</v>
      </c>
      <c r="AN85">
        <v>0</v>
      </c>
      <c r="AO85">
        <v>4.1818559999999998</v>
      </c>
      <c r="AP85">
        <v>2.4077676000000001</v>
      </c>
      <c r="AQ85">
        <v>0</v>
      </c>
      <c r="AR85">
        <v>12.338303999999997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0.57887114656118432</v>
      </c>
      <c r="AY85">
        <v>0</v>
      </c>
      <c r="AZ85">
        <v>0</v>
      </c>
      <c r="BA85">
        <v>25.23898127016275</v>
      </c>
      <c r="BB85">
        <f t="shared" si="1"/>
        <v>748.96291682151991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50.102661352540238</v>
      </c>
      <c r="L86">
        <v>63.117573452059155</v>
      </c>
      <c r="M86">
        <v>0</v>
      </c>
      <c r="N86">
        <v>30.001640994223699</v>
      </c>
      <c r="O86">
        <v>50.373868647078481</v>
      </c>
      <c r="P86">
        <v>68.020461009560236</v>
      </c>
      <c r="Q86">
        <v>5.3577096558317399</v>
      </c>
      <c r="R86">
        <v>10.417734513274336</v>
      </c>
      <c r="S86">
        <v>6.4823030422757801</v>
      </c>
      <c r="T86">
        <v>0</v>
      </c>
      <c r="U86">
        <v>267.08739831905518</v>
      </c>
      <c r="V86">
        <v>5.0997725352112662</v>
      </c>
      <c r="W86">
        <v>11.328185912882299</v>
      </c>
      <c r="X86">
        <v>37.470684648938409</v>
      </c>
      <c r="Y86">
        <v>0</v>
      </c>
      <c r="Z86">
        <v>1.6646652</v>
      </c>
      <c r="AA86">
        <v>10.835639999999998</v>
      </c>
      <c r="AB86">
        <v>10.035570480000001</v>
      </c>
      <c r="AC86">
        <v>7.7626463999999995</v>
      </c>
      <c r="AD86">
        <v>9.7975928000000003</v>
      </c>
      <c r="AE86">
        <v>12.556885223999998</v>
      </c>
      <c r="AF86">
        <v>0</v>
      </c>
      <c r="AG86">
        <v>0</v>
      </c>
      <c r="AH86">
        <v>39.279855400000002</v>
      </c>
      <c r="AI86">
        <v>7.113524</v>
      </c>
      <c r="AJ86">
        <v>0</v>
      </c>
      <c r="AK86">
        <v>13.020919999999998</v>
      </c>
      <c r="AL86">
        <v>20.155330000000003</v>
      </c>
      <c r="AM86">
        <v>4.0137264761904756</v>
      </c>
      <c r="AN86">
        <v>0</v>
      </c>
      <c r="AO86">
        <v>4.1818559999999998</v>
      </c>
      <c r="AP86">
        <v>2.928366</v>
      </c>
      <c r="AQ86">
        <v>0</v>
      </c>
      <c r="AR86">
        <v>12.338303999999997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0.57887114656118432</v>
      </c>
      <c r="AY86">
        <v>0</v>
      </c>
      <c r="AZ86">
        <v>0</v>
      </c>
      <c r="BA86">
        <v>25.076756804162756</v>
      </c>
      <c r="BB86">
        <f t="shared" si="1"/>
        <v>744.14892568751986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50.102661352540238</v>
      </c>
      <c r="L87">
        <v>63.117573452059155</v>
      </c>
      <c r="M87">
        <v>0</v>
      </c>
      <c r="N87">
        <v>30.001640994223699</v>
      </c>
      <c r="O87">
        <v>50.373868647078481</v>
      </c>
      <c r="P87">
        <v>68.020461009560236</v>
      </c>
      <c r="Q87">
        <v>5.3577096558317399</v>
      </c>
      <c r="R87">
        <v>10.417734513274336</v>
      </c>
      <c r="S87">
        <v>6.4823030422757801</v>
      </c>
      <c r="T87">
        <v>0</v>
      </c>
      <c r="U87">
        <v>239.60036075796828</v>
      </c>
      <c r="V87">
        <v>5.0997725352112662</v>
      </c>
      <c r="W87">
        <v>11.328185912882299</v>
      </c>
      <c r="X87">
        <v>37.470684648938409</v>
      </c>
      <c r="Y87">
        <v>0</v>
      </c>
      <c r="Z87">
        <v>3.3248599999999997</v>
      </c>
      <c r="AA87">
        <v>10.835639999999998</v>
      </c>
      <c r="AB87">
        <v>10.035570480000001</v>
      </c>
      <c r="AC87">
        <v>7.3819532319999981</v>
      </c>
      <c r="AD87">
        <v>9.2942917999999999</v>
      </c>
      <c r="AE87">
        <v>12.556885223999998</v>
      </c>
      <c r="AF87">
        <v>0</v>
      </c>
      <c r="AG87">
        <v>0</v>
      </c>
      <c r="AH87">
        <v>38.846886999999995</v>
      </c>
      <c r="AI87">
        <v>7.113524</v>
      </c>
      <c r="AJ87">
        <v>0</v>
      </c>
      <c r="AK87">
        <v>13.020919999999998</v>
      </c>
      <c r="AL87">
        <v>20.155330000000003</v>
      </c>
      <c r="AM87">
        <v>4.0137264761904756</v>
      </c>
      <c r="AN87">
        <v>0</v>
      </c>
      <c r="AO87">
        <v>4.1818559999999998</v>
      </c>
      <c r="AP87">
        <v>2.4077676000000001</v>
      </c>
      <c r="AQ87">
        <v>0</v>
      </c>
      <c r="AR87">
        <v>12.338303999999997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24.156026177110164</v>
      </c>
      <c r="BB87">
        <f t="shared" si="1"/>
        <v>716.8263814389245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50.102661352540238</v>
      </c>
      <c r="L88">
        <v>63.117573452059155</v>
      </c>
      <c r="M88">
        <v>0</v>
      </c>
      <c r="N88">
        <v>30.001640994223699</v>
      </c>
      <c r="O88">
        <v>50.373868647078481</v>
      </c>
      <c r="P88">
        <v>68.020461009560236</v>
      </c>
      <c r="Q88">
        <v>5.3577096558317399</v>
      </c>
      <c r="R88">
        <v>10.417734513274336</v>
      </c>
      <c r="S88">
        <v>6.4823030422757801</v>
      </c>
      <c r="T88">
        <v>0</v>
      </c>
      <c r="U88">
        <v>239.60036075796828</v>
      </c>
      <c r="V88">
        <v>5.0997725352112662</v>
      </c>
      <c r="W88">
        <v>11.328185912882299</v>
      </c>
      <c r="X88">
        <v>37.470684648938409</v>
      </c>
      <c r="Y88">
        <v>0</v>
      </c>
      <c r="Z88">
        <v>3.3248599999999997</v>
      </c>
      <c r="AA88">
        <v>10.835639999999998</v>
      </c>
      <c r="AB88">
        <v>10.035570480000001</v>
      </c>
      <c r="AC88">
        <v>7.3819532319999981</v>
      </c>
      <c r="AD88">
        <v>9.2942917999999999</v>
      </c>
      <c r="AE88">
        <v>12.556885223999998</v>
      </c>
      <c r="AF88">
        <v>0</v>
      </c>
      <c r="AG88">
        <v>0</v>
      </c>
      <c r="AH88">
        <v>38.846886999999995</v>
      </c>
      <c r="AI88">
        <v>7.113524</v>
      </c>
      <c r="AJ88">
        <v>0</v>
      </c>
      <c r="AK88">
        <v>13.020919999999998</v>
      </c>
      <c r="AL88">
        <v>20.155330000000003</v>
      </c>
      <c r="AM88">
        <v>4.0137264761904756</v>
      </c>
      <c r="AN88">
        <v>0</v>
      </c>
      <c r="AO88">
        <v>4.1818559999999998</v>
      </c>
      <c r="AP88">
        <v>2.4077676000000001</v>
      </c>
      <c r="AQ88">
        <v>0</v>
      </c>
      <c r="AR88">
        <v>12.338303999999997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24.156026177110164</v>
      </c>
      <c r="BB88">
        <f t="shared" si="1"/>
        <v>716.8263814389245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50.102661352540238</v>
      </c>
      <c r="L89">
        <v>63.117347767545262</v>
      </c>
      <c r="M89">
        <v>0</v>
      </c>
      <c r="N89">
        <v>30.001640994223699</v>
      </c>
      <c r="O89">
        <v>50.373868647078481</v>
      </c>
      <c r="P89">
        <v>68.020461009560236</v>
      </c>
      <c r="Q89">
        <v>5.3577096558317399</v>
      </c>
      <c r="R89">
        <v>10.417734513274336</v>
      </c>
      <c r="S89">
        <v>6.4823030422757801</v>
      </c>
      <c r="T89">
        <v>0</v>
      </c>
      <c r="U89">
        <v>239.60036075796828</v>
      </c>
      <c r="V89">
        <v>5.0997725352112662</v>
      </c>
      <c r="W89">
        <v>11.328185912882299</v>
      </c>
      <c r="X89">
        <v>37.470684648938409</v>
      </c>
      <c r="Y89">
        <v>0</v>
      </c>
      <c r="Z89">
        <v>3.3248599999999997</v>
      </c>
      <c r="AA89">
        <v>10.835639999999998</v>
      </c>
      <c r="AB89">
        <v>10.035570480000001</v>
      </c>
      <c r="AC89">
        <v>7.3819532319999981</v>
      </c>
      <c r="AD89">
        <v>9.2942917999999999</v>
      </c>
      <c r="AE89">
        <v>12.556885223999998</v>
      </c>
      <c r="AF89">
        <v>0</v>
      </c>
      <c r="AG89">
        <v>0</v>
      </c>
      <c r="AH89">
        <v>38.846886999999995</v>
      </c>
      <c r="AI89">
        <v>7.9218789999999997</v>
      </c>
      <c r="AJ89">
        <v>0</v>
      </c>
      <c r="AK89">
        <v>13.020919999999998</v>
      </c>
      <c r="AL89">
        <v>20.155330000000003</v>
      </c>
      <c r="AM89">
        <v>4.0137264761904756</v>
      </c>
      <c r="AN89">
        <v>0</v>
      </c>
      <c r="AO89">
        <v>4.1818559999999998</v>
      </c>
      <c r="AP89">
        <v>2.4077676000000001</v>
      </c>
      <c r="AQ89">
        <v>0</v>
      </c>
      <c r="AR89">
        <v>12.338303999999997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24.182371085218598</v>
      </c>
      <c r="BB89">
        <f t="shared" si="1"/>
        <v>717.6081658463022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50.102661352540238</v>
      </c>
      <c r="L90">
        <v>63.117347767545262</v>
      </c>
      <c r="M90">
        <v>0</v>
      </c>
      <c r="N90">
        <v>30.001640994223699</v>
      </c>
      <c r="O90">
        <v>50.373868647078481</v>
      </c>
      <c r="P90">
        <v>68.020461009560236</v>
      </c>
      <c r="Q90">
        <v>5.3577096558317399</v>
      </c>
      <c r="R90">
        <v>10.417734513274336</v>
      </c>
      <c r="S90">
        <v>6.4823030422757801</v>
      </c>
      <c r="T90">
        <v>0</v>
      </c>
      <c r="U90">
        <v>239.60036075796828</v>
      </c>
      <c r="V90">
        <v>5.0997725352112662</v>
      </c>
      <c r="W90">
        <v>11.328185912882299</v>
      </c>
      <c r="X90">
        <v>37.470684648938409</v>
      </c>
      <c r="Y90">
        <v>0</v>
      </c>
      <c r="Z90">
        <v>3.3248599999999997</v>
      </c>
      <c r="AA90">
        <v>10.835639999999998</v>
      </c>
      <c r="AB90">
        <v>10.035570480000001</v>
      </c>
      <c r="AC90">
        <v>7.3819532319999981</v>
      </c>
      <c r="AD90">
        <v>9.2942917999999999</v>
      </c>
      <c r="AE90">
        <v>12.556885223999998</v>
      </c>
      <c r="AF90">
        <v>0</v>
      </c>
      <c r="AG90">
        <v>0</v>
      </c>
      <c r="AH90">
        <v>38.846886999999995</v>
      </c>
      <c r="AI90">
        <v>7.9218789999999997</v>
      </c>
      <c r="AJ90">
        <v>0</v>
      </c>
      <c r="AK90">
        <v>13.020919999999998</v>
      </c>
      <c r="AL90">
        <v>20.155330000000003</v>
      </c>
      <c r="AM90">
        <v>4.0137264761904756</v>
      </c>
      <c r="AN90">
        <v>0</v>
      </c>
      <c r="AO90">
        <v>4.1818559999999998</v>
      </c>
      <c r="AP90">
        <v>2.4077676000000001</v>
      </c>
      <c r="AQ90">
        <v>0</v>
      </c>
      <c r="AR90">
        <v>12.338303999999997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24.182371085218598</v>
      </c>
      <c r="BB90">
        <f t="shared" si="1"/>
        <v>717.6081658463022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50.102661352540238</v>
      </c>
      <c r="L91">
        <v>63.117347767545262</v>
      </c>
      <c r="M91">
        <v>0</v>
      </c>
      <c r="N91">
        <v>30.001640994223699</v>
      </c>
      <c r="O91">
        <v>50.373868647078481</v>
      </c>
      <c r="P91">
        <v>68.020461009560236</v>
      </c>
      <c r="Q91">
        <v>5.3577096558317399</v>
      </c>
      <c r="R91">
        <v>10.417734513274336</v>
      </c>
      <c r="S91">
        <v>6.4823030422757801</v>
      </c>
      <c r="T91">
        <v>0</v>
      </c>
      <c r="U91">
        <v>239.60036075796828</v>
      </c>
      <c r="V91">
        <v>5.0997725352112662</v>
      </c>
      <c r="W91">
        <v>11.328185912882299</v>
      </c>
      <c r="X91">
        <v>37.470684648938409</v>
      </c>
      <c r="Y91">
        <v>0</v>
      </c>
      <c r="Z91">
        <v>4.993995599999999</v>
      </c>
      <c r="AA91">
        <v>10.835639999999998</v>
      </c>
      <c r="AB91">
        <v>10.035570480000001</v>
      </c>
      <c r="AC91">
        <v>7.7626463999999995</v>
      </c>
      <c r="AD91">
        <v>9.7975928000000003</v>
      </c>
      <c r="AE91">
        <v>12.556885223999998</v>
      </c>
      <c r="AF91">
        <v>0</v>
      </c>
      <c r="AG91">
        <v>0</v>
      </c>
      <c r="AH91">
        <v>39.279855400000002</v>
      </c>
      <c r="AI91">
        <v>7.9218789999999997</v>
      </c>
      <c r="AJ91">
        <v>0</v>
      </c>
      <c r="AK91">
        <v>13.020919999999998</v>
      </c>
      <c r="AL91">
        <v>20.155330000000003</v>
      </c>
      <c r="AM91">
        <v>4.0137264761904756</v>
      </c>
      <c r="AN91">
        <v>0</v>
      </c>
      <c r="AO91">
        <v>4.1818559999999998</v>
      </c>
      <c r="AP91">
        <v>2.4077676000000001</v>
      </c>
      <c r="AQ91">
        <v>0</v>
      </c>
      <c r="AR91">
        <v>12.338303999999997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24.279717855218621</v>
      </c>
      <c r="BB91">
        <f t="shared" si="1"/>
        <v>720.49691724430204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50.102661352540238</v>
      </c>
      <c r="L92">
        <v>63.117347767545262</v>
      </c>
      <c r="M92">
        <v>0</v>
      </c>
      <c r="N92">
        <v>30.001640994223699</v>
      </c>
      <c r="O92">
        <v>50.373868647078481</v>
      </c>
      <c r="P92">
        <v>68.020461009560236</v>
      </c>
      <c r="Q92">
        <v>5.3577096558317399</v>
      </c>
      <c r="R92">
        <v>10.417734513274336</v>
      </c>
      <c r="S92">
        <v>6.4823030422757801</v>
      </c>
      <c r="T92">
        <v>0</v>
      </c>
      <c r="U92">
        <v>239.60036075796828</v>
      </c>
      <c r="V92">
        <v>5.0997725352112662</v>
      </c>
      <c r="W92">
        <v>11.328185912882299</v>
      </c>
      <c r="X92">
        <v>37.470684648938409</v>
      </c>
      <c r="Y92">
        <v>0</v>
      </c>
      <c r="Z92">
        <v>4.993995599999999</v>
      </c>
      <c r="AA92">
        <v>10.835639999999998</v>
      </c>
      <c r="AB92">
        <v>10.035570480000001</v>
      </c>
      <c r="AC92">
        <v>7.7626463999999995</v>
      </c>
      <c r="AD92">
        <v>9.7975928000000003</v>
      </c>
      <c r="AE92">
        <v>12.556885223999998</v>
      </c>
      <c r="AF92">
        <v>0</v>
      </c>
      <c r="AG92">
        <v>0</v>
      </c>
      <c r="AH92">
        <v>39.279855400000002</v>
      </c>
      <c r="AI92">
        <v>7.9218789999999997</v>
      </c>
      <c r="AJ92">
        <v>0</v>
      </c>
      <c r="AK92">
        <v>13.020919999999998</v>
      </c>
      <c r="AL92">
        <v>20.155330000000003</v>
      </c>
      <c r="AM92">
        <v>4.0137264761904756</v>
      </c>
      <c r="AN92">
        <v>0</v>
      </c>
      <c r="AO92">
        <v>4.1818559999999998</v>
      </c>
      <c r="AP92">
        <v>2.4077676000000001</v>
      </c>
      <c r="AQ92">
        <v>0</v>
      </c>
      <c r="AR92">
        <v>12.338303999999997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24.279717855218621</v>
      </c>
      <c r="BB92">
        <f t="shared" si="1"/>
        <v>720.49691724430204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50.102661352540238</v>
      </c>
      <c r="L93">
        <v>63.117347767545262</v>
      </c>
      <c r="M93">
        <v>0</v>
      </c>
      <c r="N93">
        <v>30.001640994223699</v>
      </c>
      <c r="O93">
        <v>50.373868647078481</v>
      </c>
      <c r="P93">
        <v>68.020461009560236</v>
      </c>
      <c r="Q93">
        <v>5.3577096558317399</v>
      </c>
      <c r="R93">
        <v>10.417734513274336</v>
      </c>
      <c r="S93">
        <v>6.4823030422757801</v>
      </c>
      <c r="T93">
        <v>0</v>
      </c>
      <c r="U93">
        <v>239.60036075796828</v>
      </c>
      <c r="V93">
        <v>5.0997725352112662</v>
      </c>
      <c r="W93">
        <v>11.328185912882299</v>
      </c>
      <c r="X93">
        <v>37.470684648938409</v>
      </c>
      <c r="Y93">
        <v>0</v>
      </c>
      <c r="Z93">
        <v>4.993995599999999</v>
      </c>
      <c r="AA93">
        <v>10.835639999999998</v>
      </c>
      <c r="AB93">
        <v>10.035570480000001</v>
      </c>
      <c r="AC93">
        <v>7.7626463999999995</v>
      </c>
      <c r="AD93">
        <v>9.7975928000000003</v>
      </c>
      <c r="AE93">
        <v>12.556885223999998</v>
      </c>
      <c r="AF93">
        <v>0</v>
      </c>
      <c r="AG93">
        <v>0</v>
      </c>
      <c r="AH93">
        <v>39.279855400000002</v>
      </c>
      <c r="AI93">
        <v>7.9218789999999997</v>
      </c>
      <c r="AJ93">
        <v>0</v>
      </c>
      <c r="AK93">
        <v>13.020919999999998</v>
      </c>
      <c r="AL93">
        <v>20.155330000000003</v>
      </c>
      <c r="AM93">
        <v>4.0137264761904756</v>
      </c>
      <c r="AN93">
        <v>0</v>
      </c>
      <c r="AO93">
        <v>4.7792639999999995</v>
      </c>
      <c r="AP93">
        <v>2.928366</v>
      </c>
      <c r="AQ93">
        <v>0</v>
      </c>
      <c r="AR93">
        <v>12.338303999999997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24.316165077218624</v>
      </c>
      <c r="BB93">
        <f t="shared" si="1"/>
        <v>721.57847642230195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50.102661352540238</v>
      </c>
      <c r="L94">
        <v>63.117347767545262</v>
      </c>
      <c r="M94">
        <v>0</v>
      </c>
      <c r="N94">
        <v>30.001640994223699</v>
      </c>
      <c r="O94">
        <v>50.373868647078481</v>
      </c>
      <c r="P94">
        <v>68.020461009560236</v>
      </c>
      <c r="Q94">
        <v>5.3577096558317399</v>
      </c>
      <c r="R94">
        <v>10.417734513274336</v>
      </c>
      <c r="S94">
        <v>6.4823030422757801</v>
      </c>
      <c r="T94">
        <v>0</v>
      </c>
      <c r="U94">
        <v>239.60036075796828</v>
      </c>
      <c r="V94">
        <v>5.0997725352112662</v>
      </c>
      <c r="W94">
        <v>11.328185912882299</v>
      </c>
      <c r="X94">
        <v>37.470684648938409</v>
      </c>
      <c r="Y94">
        <v>0</v>
      </c>
      <c r="Z94">
        <v>4.993995599999999</v>
      </c>
      <c r="AA94">
        <v>10.835639999999998</v>
      </c>
      <c r="AB94">
        <v>10.035570480000001</v>
      </c>
      <c r="AC94">
        <v>7.7626463999999995</v>
      </c>
      <c r="AD94">
        <v>9.7975928000000003</v>
      </c>
      <c r="AE94">
        <v>12.556885223999998</v>
      </c>
      <c r="AF94">
        <v>0</v>
      </c>
      <c r="AG94">
        <v>0</v>
      </c>
      <c r="AH94">
        <v>39.279855400000002</v>
      </c>
      <c r="AI94">
        <v>7.9218789999999997</v>
      </c>
      <c r="AJ94">
        <v>0</v>
      </c>
      <c r="AK94">
        <v>13.020919999999998</v>
      </c>
      <c r="AL94">
        <v>20.155330000000003</v>
      </c>
      <c r="AM94">
        <v>4.0137264761904756</v>
      </c>
      <c r="AN94">
        <v>0</v>
      </c>
      <c r="AO94">
        <v>4.7792639999999995</v>
      </c>
      <c r="AP94">
        <v>2.928366</v>
      </c>
      <c r="AQ94">
        <v>0</v>
      </c>
      <c r="AR94">
        <v>12.338303999999997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24.316165077218624</v>
      </c>
      <c r="BB94">
        <f t="shared" si="1"/>
        <v>721.57847642230195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50.102661352540238</v>
      </c>
      <c r="L95">
        <v>63.117347767545262</v>
      </c>
      <c r="M95">
        <v>0</v>
      </c>
      <c r="N95">
        <v>30.001640994223699</v>
      </c>
      <c r="O95">
        <v>50.373868647078481</v>
      </c>
      <c r="P95">
        <v>68.020461009560236</v>
      </c>
      <c r="Q95">
        <v>5.3577096558317399</v>
      </c>
      <c r="R95">
        <v>10.417734513274336</v>
      </c>
      <c r="S95">
        <v>6.4823030422757801</v>
      </c>
      <c r="T95">
        <v>0</v>
      </c>
      <c r="U95">
        <v>239.60036075796828</v>
      </c>
      <c r="V95">
        <v>5.0997725352112662</v>
      </c>
      <c r="W95">
        <v>11.328185912882299</v>
      </c>
      <c r="X95">
        <v>37.470684648938409</v>
      </c>
      <c r="Y95">
        <v>0</v>
      </c>
      <c r="Z95">
        <v>3.3248599999999997</v>
      </c>
      <c r="AA95">
        <v>10.835639999999998</v>
      </c>
      <c r="AB95">
        <v>10.035570480000001</v>
      </c>
      <c r="AC95">
        <v>7.3819532319999981</v>
      </c>
      <c r="AD95">
        <v>9.2942917999999999</v>
      </c>
      <c r="AE95">
        <v>8.3425791999999994</v>
      </c>
      <c r="AF95">
        <v>0</v>
      </c>
      <c r="AG95">
        <v>0</v>
      </c>
      <c r="AH95">
        <v>38.846886999999995</v>
      </c>
      <c r="AI95">
        <v>7.9218789999999997</v>
      </c>
      <c r="AJ95">
        <v>0</v>
      </c>
      <c r="AK95">
        <v>13.020919999999998</v>
      </c>
      <c r="AL95">
        <v>20.155330000000003</v>
      </c>
      <c r="AM95">
        <v>4.0137264761904756</v>
      </c>
      <c r="AN95">
        <v>0</v>
      </c>
      <c r="AO95">
        <v>4.7792639999999995</v>
      </c>
      <c r="AP95">
        <v>2.928366</v>
      </c>
      <c r="AQ95">
        <v>0</v>
      </c>
      <c r="AR95">
        <v>12.338303999999997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24.081431739218605</v>
      </c>
      <c r="BB95">
        <f t="shared" si="1"/>
        <v>714.61280556830218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50.102661352540238</v>
      </c>
      <c r="L96">
        <v>63.117347767545262</v>
      </c>
      <c r="M96">
        <v>0</v>
      </c>
      <c r="N96">
        <v>30.001640994223699</v>
      </c>
      <c r="O96">
        <v>50.373868647078481</v>
      </c>
      <c r="P96">
        <v>68.020461009560236</v>
      </c>
      <c r="Q96">
        <v>5.3577096558317399</v>
      </c>
      <c r="R96">
        <v>10.417734513274336</v>
      </c>
      <c r="S96">
        <v>6.4823030422757801</v>
      </c>
      <c r="T96">
        <v>0</v>
      </c>
      <c r="U96">
        <v>239.60036075796828</v>
      </c>
      <c r="V96">
        <v>5.0997725352112662</v>
      </c>
      <c r="W96">
        <v>11.328185912882299</v>
      </c>
      <c r="X96">
        <v>37.470684648938409</v>
      </c>
      <c r="Y96">
        <v>0</v>
      </c>
      <c r="Z96">
        <v>3.3248599999999997</v>
      </c>
      <c r="AA96">
        <v>10.835639999999998</v>
      </c>
      <c r="AB96">
        <v>10.035570480000001</v>
      </c>
      <c r="AC96">
        <v>7.3819532319999981</v>
      </c>
      <c r="AD96">
        <v>9.2942917999999999</v>
      </c>
      <c r="AE96">
        <v>8.3425791999999994</v>
      </c>
      <c r="AF96">
        <v>0</v>
      </c>
      <c r="AG96">
        <v>0</v>
      </c>
      <c r="AH96">
        <v>38.846886999999995</v>
      </c>
      <c r="AI96">
        <v>7.9218789999999997</v>
      </c>
      <c r="AJ96">
        <v>0</v>
      </c>
      <c r="AK96">
        <v>13.020919999999998</v>
      </c>
      <c r="AL96">
        <v>20.155330000000003</v>
      </c>
      <c r="AM96">
        <v>4.0137264761904756</v>
      </c>
      <c r="AN96">
        <v>0</v>
      </c>
      <c r="AO96">
        <v>4.7792639999999995</v>
      </c>
      <c r="AP96">
        <v>2.928366</v>
      </c>
      <c r="AQ96">
        <v>0</v>
      </c>
      <c r="AR96">
        <v>12.338303999999997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24.081431739218605</v>
      </c>
      <c r="BB96">
        <f t="shared" si="1"/>
        <v>714.61280556830218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50.102661352540238</v>
      </c>
      <c r="L97">
        <v>63.117347767545262</v>
      </c>
      <c r="M97">
        <v>0</v>
      </c>
      <c r="N97">
        <v>30.001640994223699</v>
      </c>
      <c r="O97">
        <v>50.373868647078481</v>
      </c>
      <c r="P97">
        <v>68.020461009560236</v>
      </c>
      <c r="Q97">
        <v>5.3577096558317399</v>
      </c>
      <c r="R97">
        <v>10.417734513274336</v>
      </c>
      <c r="S97">
        <v>6.4823030422757801</v>
      </c>
      <c r="T97">
        <v>0</v>
      </c>
      <c r="U97">
        <v>239.60036075796828</v>
      </c>
      <c r="V97">
        <v>5.0997725352112662</v>
      </c>
      <c r="W97">
        <v>11.328185912882299</v>
      </c>
      <c r="X97">
        <v>37.470684648938409</v>
      </c>
      <c r="Y97">
        <v>0</v>
      </c>
      <c r="Z97">
        <v>3.3248599999999997</v>
      </c>
      <c r="AA97">
        <v>10.835639999999998</v>
      </c>
      <c r="AB97">
        <v>10.035570480000001</v>
      </c>
      <c r="AC97">
        <v>7.3819532319999981</v>
      </c>
      <c r="AD97">
        <v>9.2942917999999999</v>
      </c>
      <c r="AE97">
        <v>8.3425791999999994</v>
      </c>
      <c r="AF97">
        <v>0</v>
      </c>
      <c r="AG97">
        <v>0</v>
      </c>
      <c r="AH97">
        <v>38.846886999999995</v>
      </c>
      <c r="AI97">
        <v>7.9218789999999997</v>
      </c>
      <c r="AJ97">
        <v>0</v>
      </c>
      <c r="AK97">
        <v>13.020919999999998</v>
      </c>
      <c r="AL97">
        <v>20.155330000000003</v>
      </c>
      <c r="AM97">
        <v>4.0137264761904756</v>
      </c>
      <c r="AN97">
        <v>0</v>
      </c>
      <c r="AO97">
        <v>4.7792639999999995</v>
      </c>
      <c r="AP97">
        <v>2.928366</v>
      </c>
      <c r="AQ97">
        <v>0</v>
      </c>
      <c r="AR97">
        <v>12.338303999999997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24.081431739218605</v>
      </c>
      <c r="BB97">
        <f t="shared" si="1"/>
        <v>714.61280556830218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50.102661352540238</v>
      </c>
      <c r="L98">
        <v>63.117347767545262</v>
      </c>
      <c r="M98">
        <v>0</v>
      </c>
      <c r="N98">
        <v>30.001640994223699</v>
      </c>
      <c r="O98">
        <v>50.373868647078481</v>
      </c>
      <c r="P98">
        <v>68.020461009560236</v>
      </c>
      <c r="Q98">
        <v>5.3577096558317399</v>
      </c>
      <c r="R98">
        <v>10.417734513274336</v>
      </c>
      <c r="S98">
        <v>6.4823030422757801</v>
      </c>
      <c r="T98">
        <v>0</v>
      </c>
      <c r="U98">
        <v>239.60036075796828</v>
      </c>
      <c r="V98">
        <v>5.0997725352112662</v>
      </c>
      <c r="W98">
        <v>11.328185912882299</v>
      </c>
      <c r="X98">
        <v>37.470684648938409</v>
      </c>
      <c r="Y98">
        <v>0</v>
      </c>
      <c r="Z98">
        <v>3.3248599999999997</v>
      </c>
      <c r="AA98">
        <v>10.835639999999998</v>
      </c>
      <c r="AB98">
        <v>10.035570480000001</v>
      </c>
      <c r="AC98">
        <v>7.3819532319999981</v>
      </c>
      <c r="AD98">
        <v>9.2942917999999999</v>
      </c>
      <c r="AE98">
        <v>8.3425791999999994</v>
      </c>
      <c r="AF98">
        <v>0</v>
      </c>
      <c r="AG98">
        <v>0</v>
      </c>
      <c r="AH98">
        <v>38.846886999999995</v>
      </c>
      <c r="AI98">
        <v>7.9218789999999997</v>
      </c>
      <c r="AJ98">
        <v>0</v>
      </c>
      <c r="AK98">
        <v>13.020919999999998</v>
      </c>
      <c r="AL98">
        <v>20.155330000000003</v>
      </c>
      <c r="AM98">
        <v>4.0137264761904756</v>
      </c>
      <c r="AN98">
        <v>0</v>
      </c>
      <c r="AO98">
        <v>4.7792639999999995</v>
      </c>
      <c r="AP98">
        <v>2.928366</v>
      </c>
      <c r="AQ98">
        <v>0</v>
      </c>
      <c r="AR98">
        <v>12.338303999999997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24.081431739218605</v>
      </c>
      <c r="BB98">
        <f t="shared" si="1"/>
        <v>714.61280556830218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0.7050753077641756</v>
      </c>
      <c r="L99">
        <f t="shared" si="2"/>
        <v>0.6531963338094815</v>
      </c>
      <c r="M99">
        <f t="shared" si="2"/>
        <v>0</v>
      </c>
      <c r="N99">
        <f t="shared" si="2"/>
        <v>0.72001931997893598</v>
      </c>
      <c r="O99">
        <f t="shared" si="2"/>
        <v>1.2089728475298833</v>
      </c>
      <c r="P99">
        <f t="shared" si="2"/>
        <v>1.6288308608993469</v>
      </c>
      <c r="Q99">
        <f t="shared" si="2"/>
        <v>4.8930380021515216E-2</v>
      </c>
      <c r="R99">
        <f t="shared" si="2"/>
        <v>0.11662363586428476</v>
      </c>
      <c r="S99">
        <f t="shared" si="2"/>
        <v>7.3654155158318788E-2</v>
      </c>
      <c r="T99">
        <f t="shared" si="2"/>
        <v>0</v>
      </c>
      <c r="U99">
        <f t="shared" si="2"/>
        <v>6.275917383898018</v>
      </c>
      <c r="V99">
        <f t="shared" si="2"/>
        <v>2.0406924113048706E-2</v>
      </c>
      <c r="W99">
        <f t="shared" si="2"/>
        <v>0.24512170233178382</v>
      </c>
      <c r="X99">
        <f t="shared" si="2"/>
        <v>0.83165741186195818</v>
      </c>
      <c r="Y99">
        <f t="shared" si="2"/>
        <v>0</v>
      </c>
      <c r="Z99">
        <f t="shared" si="2"/>
        <v>5.2224889200000034E-2</v>
      </c>
      <c r="AA99">
        <f t="shared" si="2"/>
        <v>0.26005536000000024</v>
      </c>
      <c r="AB99">
        <f t="shared" si="2"/>
        <v>0.23508256133000041</v>
      </c>
      <c r="AC99">
        <f t="shared" si="2"/>
        <v>0.17276505299599998</v>
      </c>
      <c r="AD99">
        <f t="shared" si="2"/>
        <v>0.22457290619999984</v>
      </c>
      <c r="AE99">
        <f t="shared" si="2"/>
        <v>0.29715093935200004</v>
      </c>
      <c r="AF99">
        <f t="shared" si="2"/>
        <v>0</v>
      </c>
      <c r="AG99">
        <f t="shared" si="2"/>
        <v>0</v>
      </c>
      <c r="AH99">
        <f t="shared" si="2"/>
        <v>0.93362419320000101</v>
      </c>
      <c r="AI99">
        <f t="shared" si="2"/>
        <v>0.18923590549999988</v>
      </c>
      <c r="AJ99">
        <f t="shared" si="2"/>
        <v>0</v>
      </c>
      <c r="AK99">
        <f t="shared" si="2"/>
        <v>0.31250208000000007</v>
      </c>
      <c r="AL99">
        <f t="shared" si="2"/>
        <v>0.48310083250000069</v>
      </c>
      <c r="AM99">
        <f t="shared" si="2"/>
        <v>9.6329435428571322E-2</v>
      </c>
      <c r="AN99">
        <f t="shared" si="2"/>
        <v>0</v>
      </c>
      <c r="AO99">
        <f t="shared" si="2"/>
        <v>0.12037771199999998</v>
      </c>
      <c r="AP99">
        <f t="shared" si="2"/>
        <v>6.5684876250000065E-2</v>
      </c>
      <c r="AQ99">
        <f t="shared" si="2"/>
        <v>0</v>
      </c>
      <c r="AR99">
        <f t="shared" si="2"/>
        <v>0.2999049120000003</v>
      </c>
      <c r="AS99">
        <f t="shared" si="2"/>
        <v>0.19468733116049999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8.4573557328059229E-4</v>
      </c>
      <c r="AY99">
        <f t="shared" si="2"/>
        <v>0</v>
      </c>
      <c r="AZ99">
        <f t="shared" si="2"/>
        <v>0</v>
      </c>
      <c r="BA99">
        <f t="shared" si="2"/>
        <v>0.53680955406767783</v>
      </c>
      <c r="BB99">
        <f t="shared" si="1"/>
        <v>15.929741431853429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2</v>
      </c>
      <c r="K3">
        <v>2.9459656607700309</v>
      </c>
      <c r="L3">
        <v>370.00140137566979</v>
      </c>
      <c r="M3">
        <v>25.159208370099584</v>
      </c>
      <c r="N3">
        <v>36.245952214248213</v>
      </c>
      <c r="O3">
        <v>0</v>
      </c>
      <c r="P3">
        <v>39.999876022944548</v>
      </c>
      <c r="Q3">
        <v>6.6938155089820359</v>
      </c>
      <c r="R3">
        <v>13.012046865671641</v>
      </c>
      <c r="S3">
        <v>8.0977210300429192</v>
      </c>
      <c r="T3">
        <v>0</v>
      </c>
      <c r="U3">
        <v>57.990045941807054</v>
      </c>
      <c r="V3">
        <v>6.3574391711229961</v>
      </c>
      <c r="W3">
        <v>13.221650995442552</v>
      </c>
      <c r="X3">
        <v>45.254250315324782</v>
      </c>
      <c r="Y3">
        <v>0</v>
      </c>
      <c r="Z3">
        <v>4.0214116799999999</v>
      </c>
      <c r="AA3">
        <v>13.088087999999999</v>
      </c>
      <c r="AB3">
        <v>12.121704816000001</v>
      </c>
      <c r="AC3">
        <v>2.9691613120000002</v>
      </c>
      <c r="AD3">
        <v>11.22633356</v>
      </c>
      <c r="AE3">
        <v>15.1671353808</v>
      </c>
      <c r="AF3">
        <v>2.7224999999999997</v>
      </c>
      <c r="AG3">
        <v>11.894145119999999</v>
      </c>
      <c r="AH3">
        <v>46.922145399999991</v>
      </c>
      <c r="AI3">
        <v>4.6866768000000008</v>
      </c>
      <c r="AJ3">
        <v>0</v>
      </c>
      <c r="AK3">
        <v>15.727719999999998</v>
      </c>
      <c r="AL3">
        <v>0</v>
      </c>
      <c r="AM3">
        <v>4.849083299047618</v>
      </c>
      <c r="AN3">
        <v>0.68867999999999996</v>
      </c>
      <c r="AO3">
        <v>5.7727487999999996</v>
      </c>
      <c r="AP3">
        <v>1.9650540000000001</v>
      </c>
      <c r="AQ3">
        <v>12.525839999999997</v>
      </c>
      <c r="AR3">
        <v>16.4272992</v>
      </c>
      <c r="AS3">
        <v>9.9049766399999974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26.720918044623183</v>
      </c>
      <c r="BB3">
        <f>SUM(B3:AZ3)-BA3</f>
        <v>792.93915943535046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2</v>
      </c>
      <c r="K4">
        <v>2.9459656607700309</v>
      </c>
      <c r="L4">
        <v>460.92842531628355</v>
      </c>
      <c r="M4">
        <v>25.159208370099584</v>
      </c>
      <c r="N4">
        <v>36.245952214248213</v>
      </c>
      <c r="O4">
        <v>0</v>
      </c>
      <c r="P4">
        <v>39.999876022944548</v>
      </c>
      <c r="Q4">
        <v>6.6938155089820359</v>
      </c>
      <c r="R4">
        <v>13.012046865671641</v>
      </c>
      <c r="S4">
        <v>8.0977210300429192</v>
      </c>
      <c r="T4">
        <v>0</v>
      </c>
      <c r="U4">
        <v>57.990045941807054</v>
      </c>
      <c r="V4">
        <v>6.3574391711229961</v>
      </c>
      <c r="W4">
        <v>13.221650995442552</v>
      </c>
      <c r="X4">
        <v>45.254250315324782</v>
      </c>
      <c r="Y4">
        <v>0</v>
      </c>
      <c r="Z4">
        <v>4.0214116799999999</v>
      </c>
      <c r="AA4">
        <v>13.088087999999999</v>
      </c>
      <c r="AB4">
        <v>12.121704816000001</v>
      </c>
      <c r="AC4">
        <v>2.9691613120000002</v>
      </c>
      <c r="AD4">
        <v>11.22633356</v>
      </c>
      <c r="AE4">
        <v>15.1671353808</v>
      </c>
      <c r="AF4">
        <v>2.7224999999999997</v>
      </c>
      <c r="AG4">
        <v>11.894145119999999</v>
      </c>
      <c r="AH4">
        <v>46.922145399999991</v>
      </c>
      <c r="AI4">
        <v>4.6866768000000008</v>
      </c>
      <c r="AJ4">
        <v>0</v>
      </c>
      <c r="AK4">
        <v>15.727719999999998</v>
      </c>
      <c r="AL4">
        <v>0</v>
      </c>
      <c r="AM4">
        <v>4.849083299047618</v>
      </c>
      <c r="AN4">
        <v>0.68867999999999996</v>
      </c>
      <c r="AO4">
        <v>5.7727487999999996</v>
      </c>
      <c r="AP4">
        <v>1.9650540000000001</v>
      </c>
      <c r="AQ4">
        <v>12.525839999999997</v>
      </c>
      <c r="AR4">
        <v>16.4272992</v>
      </c>
      <c r="AS4">
        <v>9.9049766399999974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29.685139166527996</v>
      </c>
      <c r="BB4">
        <f t="shared" ref="BB4:BB67" si="0">SUM(B4:AZ4)-BA4</f>
        <v>880.90196225405964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2</v>
      </c>
      <c r="K5">
        <v>2.9459656607700309</v>
      </c>
      <c r="L5">
        <v>370.00140137566979</v>
      </c>
      <c r="M5">
        <v>25.159208370099584</v>
      </c>
      <c r="N5">
        <v>36.245952214248213</v>
      </c>
      <c r="O5">
        <v>0</v>
      </c>
      <c r="P5">
        <v>39.999876022944548</v>
      </c>
      <c r="Q5">
        <v>6.6938155089820359</v>
      </c>
      <c r="R5">
        <v>13.012046865671641</v>
      </c>
      <c r="S5">
        <v>8.0977210300429192</v>
      </c>
      <c r="T5">
        <v>0</v>
      </c>
      <c r="U5">
        <v>57.990045941807054</v>
      </c>
      <c r="V5">
        <v>6.3574391711229961</v>
      </c>
      <c r="W5">
        <v>13.221650995442552</v>
      </c>
      <c r="X5">
        <v>45.254250315324782</v>
      </c>
      <c r="Y5">
        <v>0</v>
      </c>
      <c r="Z5">
        <v>4.0214116799999999</v>
      </c>
      <c r="AA5">
        <v>13.088087999999999</v>
      </c>
      <c r="AB5">
        <v>12.121704816000001</v>
      </c>
      <c r="AC5">
        <v>5.9383226239999995</v>
      </c>
      <c r="AD5">
        <v>11.22633356</v>
      </c>
      <c r="AE5">
        <v>15.1671353808</v>
      </c>
      <c r="AF5">
        <v>2.7224999999999997</v>
      </c>
      <c r="AG5">
        <v>11.894145119999999</v>
      </c>
      <c r="AH5">
        <v>46.922145399999991</v>
      </c>
      <c r="AI5">
        <v>4.6866768000000008</v>
      </c>
      <c r="AJ5">
        <v>0</v>
      </c>
      <c r="AK5">
        <v>15.727719999999998</v>
      </c>
      <c r="AL5">
        <v>0</v>
      </c>
      <c r="AM5">
        <v>4.849083299047618</v>
      </c>
      <c r="AN5">
        <v>0.68867999999999996</v>
      </c>
      <c r="AO5">
        <v>5.7727487999999996</v>
      </c>
      <c r="AP5">
        <v>1.9650540000000001</v>
      </c>
      <c r="AQ5">
        <v>9.3943799999999982</v>
      </c>
      <c r="AR5">
        <v>14.903116799999998</v>
      </c>
      <c r="AS5">
        <v>9.9049766399999974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26.665939011518418</v>
      </c>
      <c r="BB5">
        <f t="shared" si="0"/>
        <v>791.30765738045511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2</v>
      </c>
      <c r="K6">
        <v>2.9459656607700309</v>
      </c>
      <c r="L6">
        <v>370.00140137566979</v>
      </c>
      <c r="M6">
        <v>25.159208370099584</v>
      </c>
      <c r="N6">
        <v>36.245952214248213</v>
      </c>
      <c r="O6">
        <v>0</v>
      </c>
      <c r="P6">
        <v>39.999876022944548</v>
      </c>
      <c r="Q6">
        <v>6.6938155089820359</v>
      </c>
      <c r="R6">
        <v>13.012046865671641</v>
      </c>
      <c r="S6">
        <v>8.0977210300429192</v>
      </c>
      <c r="T6">
        <v>0</v>
      </c>
      <c r="U6">
        <v>57.990045941807054</v>
      </c>
      <c r="V6">
        <v>6.3574391711229961</v>
      </c>
      <c r="W6">
        <v>13.221650995442552</v>
      </c>
      <c r="X6">
        <v>45.254250315324782</v>
      </c>
      <c r="Y6">
        <v>0</v>
      </c>
      <c r="Z6">
        <v>4.0214116799999999</v>
      </c>
      <c r="AA6">
        <v>13.088087999999999</v>
      </c>
      <c r="AB6">
        <v>12.121704816000001</v>
      </c>
      <c r="AC6">
        <v>5.9383226239999995</v>
      </c>
      <c r="AD6">
        <v>11.22633356</v>
      </c>
      <c r="AE6">
        <v>15.1671353808</v>
      </c>
      <c r="AF6">
        <v>2.7224999999999997</v>
      </c>
      <c r="AG6">
        <v>11.894145119999999</v>
      </c>
      <c r="AH6">
        <v>46.922145399999991</v>
      </c>
      <c r="AI6">
        <v>4.6866768000000008</v>
      </c>
      <c r="AJ6">
        <v>0</v>
      </c>
      <c r="AK6">
        <v>15.727719999999998</v>
      </c>
      <c r="AL6">
        <v>0</v>
      </c>
      <c r="AM6">
        <v>4.849083299047618</v>
      </c>
      <c r="AN6">
        <v>0.68867999999999996</v>
      </c>
      <c r="AO6">
        <v>5.7727487999999996</v>
      </c>
      <c r="AP6">
        <v>1.9650540000000001</v>
      </c>
      <c r="AQ6">
        <v>6.2629199999999985</v>
      </c>
      <c r="AR6">
        <v>14.903116799999998</v>
      </c>
      <c r="AS6">
        <v>9.6986229599999998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26.557126395988259</v>
      </c>
      <c r="BB6">
        <f t="shared" si="0"/>
        <v>788.07865631598531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2</v>
      </c>
      <c r="K7">
        <v>0</v>
      </c>
      <c r="L7">
        <v>300.00076301572619</v>
      </c>
      <c r="M7">
        <v>25.159208370099584</v>
      </c>
      <c r="N7">
        <v>36.245952214248213</v>
      </c>
      <c r="O7">
        <v>0</v>
      </c>
      <c r="P7">
        <v>39.999876022944548</v>
      </c>
      <c r="Q7">
        <v>1.9955438783894828</v>
      </c>
      <c r="R7">
        <v>2.9983758924821498</v>
      </c>
      <c r="S7">
        <v>1.9966599203715991</v>
      </c>
      <c r="T7">
        <v>0</v>
      </c>
      <c r="U7">
        <v>57.990045941807054</v>
      </c>
      <c r="V7">
        <v>4.1742979653409423E-2</v>
      </c>
      <c r="W7">
        <v>1.0440883010683073</v>
      </c>
      <c r="X7">
        <v>20.001254776800813</v>
      </c>
      <c r="Y7">
        <v>0</v>
      </c>
      <c r="Z7">
        <v>4.0214116799999999</v>
      </c>
      <c r="AA7">
        <v>13.088087999999999</v>
      </c>
      <c r="AB7">
        <v>12.121704816000001</v>
      </c>
      <c r="AC7">
        <v>5.9383226239999995</v>
      </c>
      <c r="AD7">
        <v>11.22633356</v>
      </c>
      <c r="AE7">
        <v>15.1671353808</v>
      </c>
      <c r="AF7">
        <v>2.7224999999999997</v>
      </c>
      <c r="AG7">
        <v>11.894145119999999</v>
      </c>
      <c r="AH7">
        <v>46.922145399999991</v>
      </c>
      <c r="AI7">
        <v>4.6866768000000008</v>
      </c>
      <c r="AJ7">
        <v>0</v>
      </c>
      <c r="AK7">
        <v>15.727719999999998</v>
      </c>
      <c r="AL7">
        <v>0</v>
      </c>
      <c r="AM7">
        <v>4.849083299047618</v>
      </c>
      <c r="AN7">
        <v>0.68867999999999996</v>
      </c>
      <c r="AO7">
        <v>5.7727487999999996</v>
      </c>
      <c r="AP7">
        <v>3.9694090800000006</v>
      </c>
      <c r="AQ7">
        <v>6.2629199999999985</v>
      </c>
      <c r="AR7">
        <v>14.903116799999998</v>
      </c>
      <c r="AS7">
        <v>9.9049766399999974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22.146504310790199</v>
      </c>
      <c r="BB7">
        <f t="shared" si="0"/>
        <v>657.19412500264866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2</v>
      </c>
      <c r="K8">
        <v>0</v>
      </c>
      <c r="L8">
        <v>269.00051602097358</v>
      </c>
      <c r="M8">
        <v>25.159208370099584</v>
      </c>
      <c r="N8">
        <v>36.245952214248213</v>
      </c>
      <c r="O8">
        <v>0</v>
      </c>
      <c r="P8">
        <v>39.999876022944548</v>
      </c>
      <c r="Q8">
        <v>1.9955438783894828</v>
      </c>
      <c r="R8">
        <v>2.9983758924821498</v>
      </c>
      <c r="S8">
        <v>1.9966599203715991</v>
      </c>
      <c r="T8">
        <v>0</v>
      </c>
      <c r="U8">
        <v>57.990045941807054</v>
      </c>
      <c r="V8">
        <v>0</v>
      </c>
      <c r="W8">
        <v>4.134171122994653E-2</v>
      </c>
      <c r="X8">
        <v>20.001254776800813</v>
      </c>
      <c r="Y8">
        <v>0</v>
      </c>
      <c r="Z8">
        <v>4.0214116799999999</v>
      </c>
      <c r="AA8">
        <v>13.088087999999999</v>
      </c>
      <c r="AB8">
        <v>12.121704816000001</v>
      </c>
      <c r="AC8">
        <v>5.9383226239999995</v>
      </c>
      <c r="AD8">
        <v>11.22633356</v>
      </c>
      <c r="AE8">
        <v>15.1671353808</v>
      </c>
      <c r="AF8">
        <v>2.7224999999999997</v>
      </c>
      <c r="AG8">
        <v>11.894145119999999</v>
      </c>
      <c r="AH8">
        <v>46.922145399999991</v>
      </c>
      <c r="AI8">
        <v>4.6866768000000008</v>
      </c>
      <c r="AJ8">
        <v>0</v>
      </c>
      <c r="AK8">
        <v>15.727719999999998</v>
      </c>
      <c r="AL8">
        <v>0</v>
      </c>
      <c r="AM8">
        <v>4.849083299047618</v>
      </c>
      <c r="AN8">
        <v>0.68867999999999996</v>
      </c>
      <c r="AO8">
        <v>5.7727487999999996</v>
      </c>
      <c r="AP8">
        <v>3.9694090800000006</v>
      </c>
      <c r="AQ8">
        <v>6.2629199999999985</v>
      </c>
      <c r="AR8">
        <v>14.903116799999998</v>
      </c>
      <c r="AS8">
        <v>9.9049766399999974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21.101845890050946</v>
      </c>
      <c r="BB8">
        <f t="shared" si="0"/>
        <v>626.19404685914344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2</v>
      </c>
      <c r="K9">
        <v>1.9018913847302037</v>
      </c>
      <c r="L9">
        <v>272.80415577115832</v>
      </c>
      <c r="M9">
        <v>25.159208370099584</v>
      </c>
      <c r="N9">
        <v>36.245952214248213</v>
      </c>
      <c r="O9">
        <v>0</v>
      </c>
      <c r="P9">
        <v>39.999876022944548</v>
      </c>
      <c r="Q9">
        <v>1.9955438783894828</v>
      </c>
      <c r="R9">
        <v>2.9983758924821498</v>
      </c>
      <c r="S9">
        <v>1.9966599203715991</v>
      </c>
      <c r="T9">
        <v>0</v>
      </c>
      <c r="U9">
        <v>57.990045941807054</v>
      </c>
      <c r="V9">
        <v>0</v>
      </c>
      <c r="W9">
        <v>0</v>
      </c>
      <c r="X9">
        <v>20.001254776800813</v>
      </c>
      <c r="Y9">
        <v>0</v>
      </c>
      <c r="Z9">
        <v>4.0214116799999999</v>
      </c>
      <c r="AA9">
        <v>13.088087999999999</v>
      </c>
      <c r="AB9">
        <v>8.1383915600000005</v>
      </c>
      <c r="AC9">
        <v>5.9383226239999995</v>
      </c>
      <c r="AD9">
        <v>11.22633356</v>
      </c>
      <c r="AE9">
        <v>15.1671353808</v>
      </c>
      <c r="AF9">
        <v>2.7224999999999997</v>
      </c>
      <c r="AG9">
        <v>11.894145119999999</v>
      </c>
      <c r="AH9">
        <v>46.922145399999991</v>
      </c>
      <c r="AI9">
        <v>4.6866768000000008</v>
      </c>
      <c r="AJ9">
        <v>0</v>
      </c>
      <c r="AK9">
        <v>15.727719999999998</v>
      </c>
      <c r="AL9">
        <v>0</v>
      </c>
      <c r="AM9">
        <v>4.849083299047618</v>
      </c>
      <c r="AN9">
        <v>0.68867999999999996</v>
      </c>
      <c r="AO9">
        <v>5.7727487999999996</v>
      </c>
      <c r="AP9">
        <v>3.9694090800000006</v>
      </c>
      <c r="AQ9">
        <v>6.2629199999999985</v>
      </c>
      <c r="AR9">
        <v>14.903116799999998</v>
      </c>
      <c r="AS9">
        <v>9.9049766399999974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21.156642773899193</v>
      </c>
      <c r="BB9">
        <f t="shared" si="0"/>
        <v>627.82012614298026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2</v>
      </c>
      <c r="K10">
        <v>0.56855848701012768</v>
      </c>
      <c r="L10">
        <v>272.80415577115832</v>
      </c>
      <c r="M10">
        <v>25.159208370099584</v>
      </c>
      <c r="N10">
        <v>36.245952214248213</v>
      </c>
      <c r="O10">
        <v>0</v>
      </c>
      <c r="P10">
        <v>39.999876022944548</v>
      </c>
      <c r="Q10">
        <v>1.9955438783894828</v>
      </c>
      <c r="R10">
        <v>2.9983758924821498</v>
      </c>
      <c r="S10">
        <v>1.9966599203715991</v>
      </c>
      <c r="T10">
        <v>0</v>
      </c>
      <c r="U10">
        <v>57.990045941807054</v>
      </c>
      <c r="V10">
        <v>0</v>
      </c>
      <c r="W10">
        <v>0</v>
      </c>
      <c r="X10">
        <v>20.001254776800813</v>
      </c>
      <c r="Y10">
        <v>0</v>
      </c>
      <c r="Z10">
        <v>4.0214116799999999</v>
      </c>
      <c r="AA10">
        <v>13.088087999999999</v>
      </c>
      <c r="AB10">
        <v>8.1383915600000005</v>
      </c>
      <c r="AC10">
        <v>8.9164694943999994</v>
      </c>
      <c r="AD10">
        <v>11.22633356</v>
      </c>
      <c r="AE10">
        <v>15.1671353808</v>
      </c>
      <c r="AF10">
        <v>2.7224999999999997</v>
      </c>
      <c r="AG10">
        <v>11.894145119999999</v>
      </c>
      <c r="AH10">
        <v>46.922145399999991</v>
      </c>
      <c r="AI10">
        <v>4.6866768000000008</v>
      </c>
      <c r="AJ10">
        <v>0</v>
      </c>
      <c r="AK10">
        <v>15.727719999999998</v>
      </c>
      <c r="AL10">
        <v>0</v>
      </c>
      <c r="AM10">
        <v>4.849083299047618</v>
      </c>
      <c r="AN10">
        <v>0.68867999999999996</v>
      </c>
      <c r="AO10">
        <v>5.7727487999999996</v>
      </c>
      <c r="AP10">
        <v>3.9694090800000006</v>
      </c>
      <c r="AQ10">
        <v>3.1314599999999997</v>
      </c>
      <c r="AR10">
        <v>14.903116799999998</v>
      </c>
      <c r="AS10">
        <v>9.9049766399999974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21.10817849159217</v>
      </c>
      <c r="BB10">
        <f t="shared" si="0"/>
        <v>626.38194439796712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2</v>
      </c>
      <c r="K11">
        <v>0.59956495544990318</v>
      </c>
      <c r="L11">
        <v>273.58337066745719</v>
      </c>
      <c r="M11">
        <v>25.159208370099584</v>
      </c>
      <c r="N11">
        <v>36.245952214248213</v>
      </c>
      <c r="O11">
        <v>0</v>
      </c>
      <c r="P11">
        <v>39.999876022944548</v>
      </c>
      <c r="Q11">
        <v>1.9955438783894828</v>
      </c>
      <c r="R11">
        <v>2.9983758924821498</v>
      </c>
      <c r="S11">
        <v>1.9966599203715991</v>
      </c>
      <c r="T11">
        <v>0</v>
      </c>
      <c r="U11">
        <v>57.990045941807054</v>
      </c>
      <c r="V11">
        <v>6.1555970000000011</v>
      </c>
      <c r="W11">
        <v>13.221529048414023</v>
      </c>
      <c r="X11">
        <v>45.25532364491783</v>
      </c>
      <c r="Y11">
        <v>0</v>
      </c>
      <c r="Z11">
        <v>4.0214116799999999</v>
      </c>
      <c r="AA11">
        <v>13.088087999999999</v>
      </c>
      <c r="AB11">
        <v>8.1383915600000005</v>
      </c>
      <c r="AC11">
        <v>8.9164694943999994</v>
      </c>
      <c r="AD11">
        <v>11.22633356</v>
      </c>
      <c r="AE11">
        <v>15.1671353808</v>
      </c>
      <c r="AF11">
        <v>2.7224999999999997</v>
      </c>
      <c r="AG11">
        <v>11.894145119999999</v>
      </c>
      <c r="AH11">
        <v>46.922145399999991</v>
      </c>
      <c r="AI11">
        <v>4.6866768000000008</v>
      </c>
      <c r="AJ11">
        <v>0</v>
      </c>
      <c r="AK11">
        <v>15.727719999999998</v>
      </c>
      <c r="AL11">
        <v>0</v>
      </c>
      <c r="AM11">
        <v>4.849083299047618</v>
      </c>
      <c r="AN11">
        <v>0.68867999999999996</v>
      </c>
      <c r="AO11">
        <v>5.7727487999999996</v>
      </c>
      <c r="AP11">
        <v>3.9694090800000006</v>
      </c>
      <c r="AQ11">
        <v>0</v>
      </c>
      <c r="AR11">
        <v>14.903116799999998</v>
      </c>
      <c r="AS11">
        <v>9.6986229599999998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22.480755455707467</v>
      </c>
      <c r="BB11">
        <f t="shared" si="0"/>
        <v>667.11297003512141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2</v>
      </c>
      <c r="K12">
        <v>0.58922648595579807</v>
      </c>
      <c r="L12">
        <v>273.58337066745719</v>
      </c>
      <c r="M12">
        <v>25.159208370099584</v>
      </c>
      <c r="N12">
        <v>5.0034083045806064</v>
      </c>
      <c r="O12">
        <v>0</v>
      </c>
      <c r="P12">
        <v>39.999876022944548</v>
      </c>
      <c r="Q12">
        <v>1.9955438783894828</v>
      </c>
      <c r="R12">
        <v>2.9983758924821498</v>
      </c>
      <c r="S12">
        <v>1.9966599203715991</v>
      </c>
      <c r="T12">
        <v>0</v>
      </c>
      <c r="U12">
        <v>57.990045941807054</v>
      </c>
      <c r="V12">
        <v>0</v>
      </c>
      <c r="W12">
        <v>0</v>
      </c>
      <c r="X12">
        <v>20.001574269732753</v>
      </c>
      <c r="Y12">
        <v>0</v>
      </c>
      <c r="Z12">
        <v>4.0214116799999999</v>
      </c>
      <c r="AA12">
        <v>13.088087999999999</v>
      </c>
      <c r="AB12">
        <v>8.1383915600000005</v>
      </c>
      <c r="AC12">
        <v>8.9164694943999994</v>
      </c>
      <c r="AD12">
        <v>11.22633356</v>
      </c>
      <c r="AE12">
        <v>15.1671353808</v>
      </c>
      <c r="AF12">
        <v>2.7224999999999997</v>
      </c>
      <c r="AG12">
        <v>11.894145119999999</v>
      </c>
      <c r="AH12">
        <v>46.922145399999991</v>
      </c>
      <c r="AI12">
        <v>4.6866768000000008</v>
      </c>
      <c r="AJ12">
        <v>0</v>
      </c>
      <c r="AK12">
        <v>15.727719999999998</v>
      </c>
      <c r="AL12">
        <v>0</v>
      </c>
      <c r="AM12">
        <v>4.849083299047618</v>
      </c>
      <c r="AN12">
        <v>0.68867999999999996</v>
      </c>
      <c r="AO12">
        <v>5.7727487999999996</v>
      </c>
      <c r="AP12">
        <v>3.9694090800000006</v>
      </c>
      <c r="AQ12">
        <v>0</v>
      </c>
      <c r="AR12">
        <v>14.903116799999998</v>
      </c>
      <c r="AS12">
        <v>9.6986229599999998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20.006945218975087</v>
      </c>
      <c r="BB12">
        <f t="shared" si="0"/>
        <v>593.70302246909341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2</v>
      </c>
      <c r="K13">
        <v>0.59956495544990318</v>
      </c>
      <c r="L13">
        <v>273.58337066745719</v>
      </c>
      <c r="M13">
        <v>25.159208370099584</v>
      </c>
      <c r="N13">
        <v>5.0034083045806064</v>
      </c>
      <c r="O13">
        <v>0</v>
      </c>
      <c r="P13">
        <v>39.999876022944548</v>
      </c>
      <c r="Q13">
        <v>1.9965517241379311</v>
      </c>
      <c r="R13">
        <v>3.89760866693811</v>
      </c>
      <c r="S13">
        <v>2.0884420434153399</v>
      </c>
      <c r="T13">
        <v>0</v>
      </c>
      <c r="U13">
        <v>57.990045941807054</v>
      </c>
      <c r="V13">
        <v>0</v>
      </c>
      <c r="W13">
        <v>0</v>
      </c>
      <c r="X13">
        <v>20.001574269732753</v>
      </c>
      <c r="Y13">
        <v>0</v>
      </c>
      <c r="Z13">
        <v>4.0214116799999999</v>
      </c>
      <c r="AA13">
        <v>13.088087999999999</v>
      </c>
      <c r="AB13">
        <v>8.1383915600000005</v>
      </c>
      <c r="AC13">
        <v>8.9164694943999994</v>
      </c>
      <c r="AD13">
        <v>11.22633356</v>
      </c>
      <c r="AE13">
        <v>15.1671353808</v>
      </c>
      <c r="AF13">
        <v>2.7224999999999997</v>
      </c>
      <c r="AG13">
        <v>11.894145119999999</v>
      </c>
      <c r="AH13">
        <v>46.922145399999991</v>
      </c>
      <c r="AI13">
        <v>4.6866768000000008</v>
      </c>
      <c r="AJ13">
        <v>0</v>
      </c>
      <c r="AK13">
        <v>15.727719999999998</v>
      </c>
      <c r="AL13">
        <v>0</v>
      </c>
      <c r="AM13">
        <v>4.849083299047618</v>
      </c>
      <c r="AN13">
        <v>0.68867999999999996</v>
      </c>
      <c r="AO13">
        <v>5.7727487999999996</v>
      </c>
      <c r="AP13">
        <v>3.9694090800000006</v>
      </c>
      <c r="AQ13">
        <v>0</v>
      </c>
      <c r="AR13">
        <v>14.903116799999998</v>
      </c>
      <c r="AS13">
        <v>9.7861171044000024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20.042474481771976</v>
      </c>
      <c r="BB13">
        <f t="shared" si="0"/>
        <v>594.75734856343877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2</v>
      </c>
      <c r="K14">
        <v>0.58922648595579807</v>
      </c>
      <c r="L14">
        <v>273.58337066745719</v>
      </c>
      <c r="M14">
        <v>25.159208370099584</v>
      </c>
      <c r="N14">
        <v>5.0034083045806064</v>
      </c>
      <c r="O14">
        <v>0</v>
      </c>
      <c r="P14">
        <v>39.999876022944548</v>
      </c>
      <c r="Q14">
        <v>1.9965517241379311</v>
      </c>
      <c r="R14">
        <v>3.89760866693811</v>
      </c>
      <c r="S14">
        <v>2.0884420434153399</v>
      </c>
      <c r="T14">
        <v>0</v>
      </c>
      <c r="U14">
        <v>57.990045941807054</v>
      </c>
      <c r="V14">
        <v>0</v>
      </c>
      <c r="W14">
        <v>0</v>
      </c>
      <c r="X14">
        <v>20.001574269732753</v>
      </c>
      <c r="Y14">
        <v>0</v>
      </c>
      <c r="Z14">
        <v>4.0214116799999999</v>
      </c>
      <c r="AA14">
        <v>13.088087999999999</v>
      </c>
      <c r="AB14">
        <v>8.1383915600000005</v>
      </c>
      <c r="AC14">
        <v>8.9164694943999994</v>
      </c>
      <c r="AD14">
        <v>11.22633356</v>
      </c>
      <c r="AE14">
        <v>15.1671353808</v>
      </c>
      <c r="AF14">
        <v>2.7224999999999997</v>
      </c>
      <c r="AG14">
        <v>11.894145119999999</v>
      </c>
      <c r="AH14">
        <v>46.922145399999991</v>
      </c>
      <c r="AI14">
        <v>4.6866768000000008</v>
      </c>
      <c r="AJ14">
        <v>0</v>
      </c>
      <c r="AK14">
        <v>15.727719999999998</v>
      </c>
      <c r="AL14">
        <v>0</v>
      </c>
      <c r="AM14">
        <v>4.849083299047618</v>
      </c>
      <c r="AN14">
        <v>0.68867999999999996</v>
      </c>
      <c r="AO14">
        <v>5.7727487999999996</v>
      </c>
      <c r="AP14">
        <v>3.9694090800000006</v>
      </c>
      <c r="AQ14">
        <v>0</v>
      </c>
      <c r="AR14">
        <v>14.903116799999998</v>
      </c>
      <c r="AS14">
        <v>9.7861171044000024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20.04213744979312</v>
      </c>
      <c r="BB14">
        <f t="shared" si="0"/>
        <v>594.7473471259234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2</v>
      </c>
      <c r="K15">
        <v>0.59956495544990318</v>
      </c>
      <c r="L15">
        <v>273.58337066745719</v>
      </c>
      <c r="M15">
        <v>25.159208370099584</v>
      </c>
      <c r="N15">
        <v>5.0034083045806064</v>
      </c>
      <c r="O15">
        <v>0</v>
      </c>
      <c r="P15">
        <v>39.999876022944548</v>
      </c>
      <c r="Q15">
        <v>1.9965517241379311</v>
      </c>
      <c r="R15">
        <v>3.89760866693811</v>
      </c>
      <c r="S15">
        <v>2.0884420434153399</v>
      </c>
      <c r="T15">
        <v>0</v>
      </c>
      <c r="U15">
        <v>57.990045941807054</v>
      </c>
      <c r="V15">
        <v>0</v>
      </c>
      <c r="W15">
        <v>0</v>
      </c>
      <c r="X15">
        <v>20.000898442876807</v>
      </c>
      <c r="Y15">
        <v>0</v>
      </c>
      <c r="Z15">
        <v>4.0214116799999999</v>
      </c>
      <c r="AA15">
        <v>13.088087999999999</v>
      </c>
      <c r="AB15">
        <v>8.1383915600000005</v>
      </c>
      <c r="AC15">
        <v>8.9164694943999994</v>
      </c>
      <c r="AD15">
        <v>11.22633356</v>
      </c>
      <c r="AE15">
        <v>15.1671353808</v>
      </c>
      <c r="AF15">
        <v>2.7224999999999997</v>
      </c>
      <c r="AG15">
        <v>11.894145119999999</v>
      </c>
      <c r="AH15">
        <v>46.922145399999991</v>
      </c>
      <c r="AI15">
        <v>4.6866768000000008</v>
      </c>
      <c r="AJ15">
        <v>0</v>
      </c>
      <c r="AK15">
        <v>15.727719999999998</v>
      </c>
      <c r="AL15">
        <v>0</v>
      </c>
      <c r="AM15">
        <v>4.849083299047618</v>
      </c>
      <c r="AN15">
        <v>0.68867999999999996</v>
      </c>
      <c r="AO15">
        <v>5.7727487999999996</v>
      </c>
      <c r="AP15">
        <v>3.9694090800000006</v>
      </c>
      <c r="AQ15">
        <v>0</v>
      </c>
      <c r="AR15">
        <v>14.903116799999998</v>
      </c>
      <c r="AS15">
        <v>9.7861171044000024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20.04245242257014</v>
      </c>
      <c r="BB15">
        <f t="shared" si="0"/>
        <v>594.7566947957846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2</v>
      </c>
      <c r="K16">
        <v>0.58922648595579807</v>
      </c>
      <c r="L16">
        <v>273.58337066745719</v>
      </c>
      <c r="M16">
        <v>25.159208370099584</v>
      </c>
      <c r="N16">
        <v>5.0034083045806064</v>
      </c>
      <c r="O16">
        <v>0</v>
      </c>
      <c r="P16">
        <v>39.999876022944548</v>
      </c>
      <c r="Q16">
        <v>1.9965517241379311</v>
      </c>
      <c r="R16">
        <v>3.89760866693811</v>
      </c>
      <c r="S16">
        <v>2.0884420434153399</v>
      </c>
      <c r="T16">
        <v>0</v>
      </c>
      <c r="U16">
        <v>57.990045941807054</v>
      </c>
      <c r="V16">
        <v>0</v>
      </c>
      <c r="W16">
        <v>0</v>
      </c>
      <c r="X16">
        <v>20.000898442876807</v>
      </c>
      <c r="Y16">
        <v>0</v>
      </c>
      <c r="Z16">
        <v>4.0214116799999999</v>
      </c>
      <c r="AA16">
        <v>13.088087999999999</v>
      </c>
      <c r="AB16">
        <v>12.121704816000001</v>
      </c>
      <c r="AC16">
        <v>8.9164694943999994</v>
      </c>
      <c r="AD16">
        <v>11.22633356</v>
      </c>
      <c r="AE16">
        <v>15.1671353808</v>
      </c>
      <c r="AF16">
        <v>2.7224999999999997</v>
      </c>
      <c r="AG16">
        <v>11.894145119999999</v>
      </c>
      <c r="AH16">
        <v>46.922145399999991</v>
      </c>
      <c r="AI16">
        <v>4.6866768000000008</v>
      </c>
      <c r="AJ16">
        <v>0</v>
      </c>
      <c r="AK16">
        <v>15.727719999999998</v>
      </c>
      <c r="AL16">
        <v>0</v>
      </c>
      <c r="AM16">
        <v>4.849083299047618</v>
      </c>
      <c r="AN16">
        <v>0.68867999999999996</v>
      </c>
      <c r="AO16">
        <v>5.7727487999999996</v>
      </c>
      <c r="AP16">
        <v>3.9694090800000006</v>
      </c>
      <c r="AQ16">
        <v>0</v>
      </c>
      <c r="AR16">
        <v>16.4272992</v>
      </c>
      <c r="AS16">
        <v>9.7861171044000024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20.221659659391289</v>
      </c>
      <c r="BB16">
        <f t="shared" si="0"/>
        <v>600.07464474546919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2</v>
      </c>
      <c r="K17">
        <v>0.59956495544990318</v>
      </c>
      <c r="L17">
        <v>273.58337066745719</v>
      </c>
      <c r="M17">
        <v>25.159208370099584</v>
      </c>
      <c r="N17">
        <v>5.0034083045806064</v>
      </c>
      <c r="O17">
        <v>0</v>
      </c>
      <c r="P17">
        <v>39.999876022944548</v>
      </c>
      <c r="Q17">
        <v>1.9965517241379311</v>
      </c>
      <c r="R17">
        <v>3.89760866693811</v>
      </c>
      <c r="S17">
        <v>2.0884420434153399</v>
      </c>
      <c r="T17">
        <v>0</v>
      </c>
      <c r="U17">
        <v>57.990045941807054</v>
      </c>
      <c r="V17">
        <v>0</v>
      </c>
      <c r="W17">
        <v>0</v>
      </c>
      <c r="X17">
        <v>20.000898442876807</v>
      </c>
      <c r="Y17">
        <v>0</v>
      </c>
      <c r="Z17">
        <v>4.0214116799999999</v>
      </c>
      <c r="AA17">
        <v>13.088087999999999</v>
      </c>
      <c r="AB17">
        <v>12.121704816000001</v>
      </c>
      <c r="AC17">
        <v>8.9164694943999994</v>
      </c>
      <c r="AD17">
        <v>11.22633356</v>
      </c>
      <c r="AE17">
        <v>15.1671353808</v>
      </c>
      <c r="AF17">
        <v>2.7224999999999997</v>
      </c>
      <c r="AG17">
        <v>11.894145119999999</v>
      </c>
      <c r="AH17">
        <v>46.922145399999991</v>
      </c>
      <c r="AI17">
        <v>4.6866768000000008</v>
      </c>
      <c r="AJ17">
        <v>0</v>
      </c>
      <c r="AK17">
        <v>15.727719999999998</v>
      </c>
      <c r="AL17">
        <v>0</v>
      </c>
      <c r="AM17">
        <v>4.849083299047618</v>
      </c>
      <c r="AN17">
        <v>0.68867999999999996</v>
      </c>
      <c r="AO17">
        <v>5.7727487999999996</v>
      </c>
      <c r="AP17">
        <v>3.9694090800000006</v>
      </c>
      <c r="AQ17">
        <v>0</v>
      </c>
      <c r="AR17">
        <v>16.4272992</v>
      </c>
      <c r="AS17">
        <v>9.7861171044000024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20.221996691370144</v>
      </c>
      <c r="BB17">
        <f t="shared" si="0"/>
        <v>600.08464618298456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2</v>
      </c>
      <c r="K18">
        <v>0.58922648595579807</v>
      </c>
      <c r="L18">
        <v>273.58337066745719</v>
      </c>
      <c r="M18">
        <v>25.159208370099584</v>
      </c>
      <c r="N18">
        <v>5.0034083045806064</v>
      </c>
      <c r="O18">
        <v>0</v>
      </c>
      <c r="P18">
        <v>39.999876022944548</v>
      </c>
      <c r="Q18">
        <v>1.9965517241379311</v>
      </c>
      <c r="R18">
        <v>3.89760866693811</v>
      </c>
      <c r="S18">
        <v>2.0884420434153399</v>
      </c>
      <c r="T18">
        <v>0</v>
      </c>
      <c r="U18">
        <v>57.990045941807054</v>
      </c>
      <c r="V18">
        <v>0</v>
      </c>
      <c r="W18">
        <v>0</v>
      </c>
      <c r="X18">
        <v>20.000898442876807</v>
      </c>
      <c r="Y18">
        <v>0</v>
      </c>
      <c r="Z18">
        <v>4.0214116799999999</v>
      </c>
      <c r="AA18">
        <v>13.088087999999999</v>
      </c>
      <c r="AB18">
        <v>12.121704816000001</v>
      </c>
      <c r="AC18">
        <v>8.9164694943999994</v>
      </c>
      <c r="AD18">
        <v>11.22633356</v>
      </c>
      <c r="AE18">
        <v>15.1671353808</v>
      </c>
      <c r="AF18">
        <v>2.7224999999999997</v>
      </c>
      <c r="AG18">
        <v>11.894145119999999</v>
      </c>
      <c r="AH18">
        <v>46.922145399999991</v>
      </c>
      <c r="AI18">
        <v>4.6866768000000008</v>
      </c>
      <c r="AJ18">
        <v>0</v>
      </c>
      <c r="AK18">
        <v>15.727719999999998</v>
      </c>
      <c r="AL18">
        <v>0</v>
      </c>
      <c r="AM18">
        <v>4.849083299047618</v>
      </c>
      <c r="AN18">
        <v>0.68867999999999996</v>
      </c>
      <c r="AO18">
        <v>5.7727487999999996</v>
      </c>
      <c r="AP18">
        <v>3.9694090800000006</v>
      </c>
      <c r="AQ18">
        <v>0</v>
      </c>
      <c r="AR18">
        <v>16.4272992</v>
      </c>
      <c r="AS18">
        <v>9.7861171044000024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20.221659659391289</v>
      </c>
      <c r="BB18">
        <f t="shared" si="0"/>
        <v>600.07464474546919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2</v>
      </c>
      <c r="K19">
        <v>1.4782504168994413</v>
      </c>
      <c r="L19">
        <v>274.5936394231224</v>
      </c>
      <c r="M19">
        <v>25.159208370099584</v>
      </c>
      <c r="N19">
        <v>5.0034083045806064</v>
      </c>
      <c r="O19">
        <v>0</v>
      </c>
      <c r="P19">
        <v>39.999876022944548</v>
      </c>
      <c r="Q19">
        <v>1.9965517241379311</v>
      </c>
      <c r="R19">
        <v>6.8108248254189947</v>
      </c>
      <c r="S19">
        <v>4.1278661630769236</v>
      </c>
      <c r="T19">
        <v>0</v>
      </c>
      <c r="U19">
        <v>57.990045941807054</v>
      </c>
      <c r="V19">
        <v>0</v>
      </c>
      <c r="W19">
        <v>0</v>
      </c>
      <c r="X19">
        <v>20.00114285714286</v>
      </c>
      <c r="Y19">
        <v>0</v>
      </c>
      <c r="Z19">
        <v>4.0214116799999999</v>
      </c>
      <c r="AA19">
        <v>13.088087999999999</v>
      </c>
      <c r="AB19">
        <v>12.121704816000001</v>
      </c>
      <c r="AC19">
        <v>8.9164694943999994</v>
      </c>
      <c r="AD19">
        <v>11.22633356</v>
      </c>
      <c r="AE19">
        <v>15.1671353808</v>
      </c>
      <c r="AF19">
        <v>2.7224999999999997</v>
      </c>
      <c r="AG19">
        <v>11.894145119999999</v>
      </c>
      <c r="AH19">
        <v>46.922145399999991</v>
      </c>
      <c r="AI19">
        <v>4.6866768000000008</v>
      </c>
      <c r="AJ19">
        <v>0</v>
      </c>
      <c r="AK19">
        <v>15.727719999999998</v>
      </c>
      <c r="AL19">
        <v>0</v>
      </c>
      <c r="AM19">
        <v>4.849083299047618</v>
      </c>
      <c r="AN19">
        <v>0.68867999999999996</v>
      </c>
      <c r="AO19">
        <v>5.7727487999999996</v>
      </c>
      <c r="AP19">
        <v>3.5370972000000007</v>
      </c>
      <c r="AQ19">
        <v>0</v>
      </c>
      <c r="AR19">
        <v>16.4272992</v>
      </c>
      <c r="AS19">
        <v>9.7861171044000024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20.430947527818699</v>
      </c>
      <c r="BB19">
        <f t="shared" si="0"/>
        <v>606.28522237605898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2</v>
      </c>
      <c r="K20">
        <v>1.4781421433310056</v>
      </c>
      <c r="L20">
        <v>274.5936394231224</v>
      </c>
      <c r="M20">
        <v>25.159208370099584</v>
      </c>
      <c r="N20">
        <v>5.0034083045806064</v>
      </c>
      <c r="O20">
        <v>0</v>
      </c>
      <c r="P20">
        <v>39.999876022944548</v>
      </c>
      <c r="Q20">
        <v>1.9965517241379311</v>
      </c>
      <c r="R20">
        <v>6.8108248254189947</v>
      </c>
      <c r="S20">
        <v>4.1278661630769236</v>
      </c>
      <c r="T20">
        <v>0</v>
      </c>
      <c r="U20">
        <v>57.990045941807054</v>
      </c>
      <c r="V20">
        <v>0</v>
      </c>
      <c r="W20">
        <v>0</v>
      </c>
      <c r="X20">
        <v>20.00114285714286</v>
      </c>
      <c r="Y20">
        <v>0</v>
      </c>
      <c r="Z20">
        <v>2.01070584</v>
      </c>
      <c r="AA20">
        <v>13.088087999999999</v>
      </c>
      <c r="AB20">
        <v>12.121704816000001</v>
      </c>
      <c r="AC20">
        <v>8.9164694943999994</v>
      </c>
      <c r="AD20">
        <v>11.22633356</v>
      </c>
      <c r="AE20">
        <v>15.1671353808</v>
      </c>
      <c r="AF20">
        <v>2.7224999999999997</v>
      </c>
      <c r="AG20">
        <v>11.894145119999999</v>
      </c>
      <c r="AH20">
        <v>46.922145399999991</v>
      </c>
      <c r="AI20">
        <v>4.6866768000000008</v>
      </c>
      <c r="AJ20">
        <v>0</v>
      </c>
      <c r="AK20">
        <v>15.727719999999998</v>
      </c>
      <c r="AL20">
        <v>0</v>
      </c>
      <c r="AM20">
        <v>4.849083299047618</v>
      </c>
      <c r="AN20">
        <v>0.68867999999999996</v>
      </c>
      <c r="AO20">
        <v>5.7727487999999996</v>
      </c>
      <c r="AP20">
        <v>3.5370972000000007</v>
      </c>
      <c r="AQ20">
        <v>0</v>
      </c>
      <c r="AR20">
        <v>14.903116799999998</v>
      </c>
      <c r="AS20">
        <v>9.7861171044000024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20.315706847259332</v>
      </c>
      <c r="BB20">
        <f t="shared" si="0"/>
        <v>602.86546654305005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2</v>
      </c>
      <c r="K21">
        <v>1.4782504168994413</v>
      </c>
      <c r="L21">
        <v>274.5936394231224</v>
      </c>
      <c r="M21">
        <v>25.159208370099584</v>
      </c>
      <c r="N21">
        <v>5.0034083045806064</v>
      </c>
      <c r="O21">
        <v>0</v>
      </c>
      <c r="P21">
        <v>39.999876022944548</v>
      </c>
      <c r="Q21">
        <v>1.9965517241379311</v>
      </c>
      <c r="R21">
        <v>6.8108248254189947</v>
      </c>
      <c r="S21">
        <v>4.1278661630769236</v>
      </c>
      <c r="T21">
        <v>0</v>
      </c>
      <c r="U21">
        <v>57.990045941807054</v>
      </c>
      <c r="V21">
        <v>0</v>
      </c>
      <c r="W21">
        <v>0</v>
      </c>
      <c r="X21">
        <v>20.00114285714286</v>
      </c>
      <c r="Y21">
        <v>0</v>
      </c>
      <c r="Z21">
        <v>2.01070584</v>
      </c>
      <c r="AA21">
        <v>13.088087999999999</v>
      </c>
      <c r="AB21">
        <v>12.121704816000001</v>
      </c>
      <c r="AC21">
        <v>8.9164694943999994</v>
      </c>
      <c r="AD21">
        <v>11.22633356</v>
      </c>
      <c r="AE21">
        <v>15.1671353808</v>
      </c>
      <c r="AF21">
        <v>2.7224999999999997</v>
      </c>
      <c r="AG21">
        <v>11.894145119999999</v>
      </c>
      <c r="AH21">
        <v>46.922145399999991</v>
      </c>
      <c r="AI21">
        <v>4.6866768000000008</v>
      </c>
      <c r="AJ21">
        <v>0</v>
      </c>
      <c r="AK21">
        <v>15.727719999999998</v>
      </c>
      <c r="AL21">
        <v>0</v>
      </c>
      <c r="AM21">
        <v>4.849083299047618</v>
      </c>
      <c r="AN21">
        <v>0.68867999999999996</v>
      </c>
      <c r="AO21">
        <v>6.3139439999999993</v>
      </c>
      <c r="AP21">
        <v>3.5370972000000007</v>
      </c>
      <c r="AQ21">
        <v>2.7062000000000004</v>
      </c>
      <c r="AR21">
        <v>14.903116799999998</v>
      </c>
      <c r="AS21">
        <v>9.9049766399999974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20.425449917818689</v>
      </c>
      <c r="BB21">
        <f t="shared" si="0"/>
        <v>606.12208648165904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2</v>
      </c>
      <c r="K22">
        <v>1.4781421433310056</v>
      </c>
      <c r="L22">
        <v>274.5936394231224</v>
      </c>
      <c r="M22">
        <v>25.159208370099584</v>
      </c>
      <c r="N22">
        <v>5.0034083045806064</v>
      </c>
      <c r="O22">
        <v>0</v>
      </c>
      <c r="P22">
        <v>39.999876022944548</v>
      </c>
      <c r="Q22">
        <v>3.4615537728937738</v>
      </c>
      <c r="R22">
        <v>6.8108248254189947</v>
      </c>
      <c r="S22">
        <v>4.1278661630769236</v>
      </c>
      <c r="T22">
        <v>0</v>
      </c>
      <c r="U22">
        <v>57.990045941807054</v>
      </c>
      <c r="V22">
        <v>0</v>
      </c>
      <c r="W22">
        <v>0</v>
      </c>
      <c r="X22">
        <v>20.00114285714286</v>
      </c>
      <c r="Y22">
        <v>0</v>
      </c>
      <c r="Z22">
        <v>2.01070584</v>
      </c>
      <c r="AA22">
        <v>13.088087999999999</v>
      </c>
      <c r="AB22">
        <v>12.121704816000001</v>
      </c>
      <c r="AC22">
        <v>8.9164694943999994</v>
      </c>
      <c r="AD22">
        <v>11.22633356</v>
      </c>
      <c r="AE22">
        <v>15.1671353808</v>
      </c>
      <c r="AF22">
        <v>2.7224999999999997</v>
      </c>
      <c r="AG22">
        <v>11.894145119999999</v>
      </c>
      <c r="AH22">
        <v>46.922145399999991</v>
      </c>
      <c r="AI22">
        <v>4.6866768000000008</v>
      </c>
      <c r="AJ22">
        <v>0</v>
      </c>
      <c r="AK22">
        <v>15.727719999999998</v>
      </c>
      <c r="AL22">
        <v>0</v>
      </c>
      <c r="AM22">
        <v>4.849083299047618</v>
      </c>
      <c r="AN22">
        <v>0.68867999999999996</v>
      </c>
      <c r="AO22">
        <v>6.3139439999999993</v>
      </c>
      <c r="AP22">
        <v>3.5370972000000007</v>
      </c>
      <c r="AQ22">
        <v>3.0927999999999991</v>
      </c>
      <c r="AR22">
        <v>14.903116799999998</v>
      </c>
      <c r="AS22">
        <v>9.9049766399999974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20.485808488356462</v>
      </c>
      <c r="BB22">
        <f t="shared" si="0"/>
        <v>607.9132216863087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2</v>
      </c>
      <c r="K23">
        <v>1.4781378086926165</v>
      </c>
      <c r="L23">
        <v>274.65144256454244</v>
      </c>
      <c r="M23">
        <v>25.159208370099584</v>
      </c>
      <c r="N23">
        <v>5.0034083045806064</v>
      </c>
      <c r="O23">
        <v>0</v>
      </c>
      <c r="P23">
        <v>39.999876022944548</v>
      </c>
      <c r="Q23">
        <v>3.4637613369963369</v>
      </c>
      <c r="R23">
        <v>6.9770957727272718</v>
      </c>
      <c r="S23">
        <v>4.2664142682020803</v>
      </c>
      <c r="T23">
        <v>0</v>
      </c>
      <c r="U23">
        <v>57.990045941807054</v>
      </c>
      <c r="V23">
        <v>0</v>
      </c>
      <c r="W23">
        <v>0</v>
      </c>
      <c r="X23">
        <v>20.00114285714286</v>
      </c>
      <c r="Y23">
        <v>0</v>
      </c>
      <c r="Z23">
        <v>2.01070584</v>
      </c>
      <c r="AA23">
        <v>13.088087999999999</v>
      </c>
      <c r="AB23">
        <v>12.121704816000001</v>
      </c>
      <c r="AC23">
        <v>8.9164694943999994</v>
      </c>
      <c r="AD23">
        <v>11.22633356</v>
      </c>
      <c r="AE23">
        <v>15.1671353808</v>
      </c>
      <c r="AF23">
        <v>2.7224999999999997</v>
      </c>
      <c r="AG23">
        <v>11.894145119999999</v>
      </c>
      <c r="AH23">
        <v>46.922145399999991</v>
      </c>
      <c r="AI23">
        <v>4.6866768000000008</v>
      </c>
      <c r="AJ23">
        <v>0</v>
      </c>
      <c r="AK23">
        <v>15.727719999999998</v>
      </c>
      <c r="AL23">
        <v>0</v>
      </c>
      <c r="AM23">
        <v>4.849083299047618</v>
      </c>
      <c r="AN23">
        <v>0.68867999999999996</v>
      </c>
      <c r="AO23">
        <v>6.3139439999999993</v>
      </c>
      <c r="AP23">
        <v>3.5370972000000007</v>
      </c>
      <c r="AQ23">
        <v>5.4124000000000008</v>
      </c>
      <c r="AR23">
        <v>14.903116799999998</v>
      </c>
      <c r="AS23">
        <v>9.9049766399999974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20.573320516534821</v>
      </c>
      <c r="BB23">
        <f t="shared" si="0"/>
        <v>610.51013508144808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2</v>
      </c>
      <c r="K24">
        <v>1.478158797852841</v>
      </c>
      <c r="L24">
        <v>274.65144256454244</v>
      </c>
      <c r="M24">
        <v>25.159208370099584</v>
      </c>
      <c r="N24">
        <v>5.0034083045806064</v>
      </c>
      <c r="O24">
        <v>0</v>
      </c>
      <c r="P24">
        <v>39.999876022944548</v>
      </c>
      <c r="Q24">
        <v>3.4637613369963369</v>
      </c>
      <c r="R24">
        <v>6.9770957727272718</v>
      </c>
      <c r="S24">
        <v>4.2664142682020803</v>
      </c>
      <c r="T24">
        <v>0</v>
      </c>
      <c r="U24">
        <v>57.990045941807054</v>
      </c>
      <c r="V24">
        <v>0</v>
      </c>
      <c r="W24">
        <v>0</v>
      </c>
      <c r="X24">
        <v>20.00114285714286</v>
      </c>
      <c r="Y24">
        <v>0</v>
      </c>
      <c r="Z24">
        <v>4.0214116799999999</v>
      </c>
      <c r="AA24">
        <v>13.088087999999999</v>
      </c>
      <c r="AB24">
        <v>12.121704816000001</v>
      </c>
      <c r="AC24">
        <v>8.9164694943999994</v>
      </c>
      <c r="AD24">
        <v>11.22633356</v>
      </c>
      <c r="AE24">
        <v>15.1671353808</v>
      </c>
      <c r="AF24">
        <v>2.7224999999999997</v>
      </c>
      <c r="AG24">
        <v>11.894145119999999</v>
      </c>
      <c r="AH24">
        <v>46.922145399999991</v>
      </c>
      <c r="AI24">
        <v>4.6866768000000008</v>
      </c>
      <c r="AJ24">
        <v>0</v>
      </c>
      <c r="AK24">
        <v>15.727719999999998</v>
      </c>
      <c r="AL24">
        <v>0</v>
      </c>
      <c r="AM24">
        <v>4.849083299047618</v>
      </c>
      <c r="AN24">
        <v>0.68867999999999996</v>
      </c>
      <c r="AO24">
        <v>6.3139439999999993</v>
      </c>
      <c r="AP24">
        <v>3.5370972000000007</v>
      </c>
      <c r="AQ24">
        <v>6.2629199999999985</v>
      </c>
      <c r="AR24">
        <v>14.903116799999998</v>
      </c>
      <c r="AS24">
        <v>9.9049766399999974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20.666597140526093</v>
      </c>
      <c r="BB24">
        <f t="shared" si="0"/>
        <v>613.27810528661701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2</v>
      </c>
      <c r="K25">
        <v>1.4781378086926165</v>
      </c>
      <c r="L25">
        <v>274.5936394231224</v>
      </c>
      <c r="M25">
        <v>25.159208370099584</v>
      </c>
      <c r="N25">
        <v>5.0034083045806064</v>
      </c>
      <c r="O25">
        <v>0</v>
      </c>
      <c r="P25">
        <v>39.999876022944548</v>
      </c>
      <c r="Q25">
        <v>3.4615537728937738</v>
      </c>
      <c r="R25">
        <v>6.9677831493624769</v>
      </c>
      <c r="S25">
        <v>4.2583344452717791</v>
      </c>
      <c r="T25">
        <v>0</v>
      </c>
      <c r="U25">
        <v>57.990045941807054</v>
      </c>
      <c r="V25">
        <v>0</v>
      </c>
      <c r="W25">
        <v>0</v>
      </c>
      <c r="X25">
        <v>20.002067397146995</v>
      </c>
      <c r="Y25">
        <v>0</v>
      </c>
      <c r="Z25">
        <v>6.0321175199999999</v>
      </c>
      <c r="AA25">
        <v>13.088087999999999</v>
      </c>
      <c r="AB25">
        <v>12.121704816000001</v>
      </c>
      <c r="AC25">
        <v>8.9164694943999994</v>
      </c>
      <c r="AD25">
        <v>11.22633356</v>
      </c>
      <c r="AE25">
        <v>15.1671353808</v>
      </c>
      <c r="AF25">
        <v>2.7224999999999997</v>
      </c>
      <c r="AG25">
        <v>11.894145119999999</v>
      </c>
      <c r="AH25">
        <v>46.922145399999991</v>
      </c>
      <c r="AI25">
        <v>4.6866768000000008</v>
      </c>
      <c r="AJ25">
        <v>0</v>
      </c>
      <c r="AK25">
        <v>15.727719999999998</v>
      </c>
      <c r="AL25">
        <v>0</v>
      </c>
      <c r="AM25">
        <v>4.849083299047618</v>
      </c>
      <c r="AN25">
        <v>0.68867999999999996</v>
      </c>
      <c r="AO25">
        <v>6.3139439999999993</v>
      </c>
      <c r="AP25">
        <v>3.5370972000000007</v>
      </c>
      <c r="AQ25">
        <v>9.3943799999999982</v>
      </c>
      <c r="AR25">
        <v>14.903116799999998</v>
      </c>
      <c r="AS25">
        <v>9.9049766399999974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20.831737850225515</v>
      </c>
      <c r="BB25">
        <f t="shared" si="0"/>
        <v>618.17863081594373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2</v>
      </c>
      <c r="K26">
        <v>1.4781811112372305</v>
      </c>
      <c r="L26">
        <v>274.5936394231224</v>
      </c>
      <c r="M26">
        <v>25.159208370099584</v>
      </c>
      <c r="N26">
        <v>5.0034083045806064</v>
      </c>
      <c r="O26">
        <v>0</v>
      </c>
      <c r="P26">
        <v>39.999876022944548</v>
      </c>
      <c r="Q26">
        <v>3.4615537728937738</v>
      </c>
      <c r="R26">
        <v>6.9677831493624769</v>
      </c>
      <c r="S26">
        <v>4.2583344452717791</v>
      </c>
      <c r="T26">
        <v>0</v>
      </c>
      <c r="U26">
        <v>57.990045941807054</v>
      </c>
      <c r="V26">
        <v>0</v>
      </c>
      <c r="W26">
        <v>0</v>
      </c>
      <c r="X26">
        <v>20.002067397146995</v>
      </c>
      <c r="Y26">
        <v>0</v>
      </c>
      <c r="Z26">
        <v>6.0321175199999999</v>
      </c>
      <c r="AA26">
        <v>13.088087999999999</v>
      </c>
      <c r="AB26">
        <v>12.121704816000001</v>
      </c>
      <c r="AC26">
        <v>8.9164694943999994</v>
      </c>
      <c r="AD26">
        <v>11.22633356</v>
      </c>
      <c r="AE26">
        <v>15.1671353808</v>
      </c>
      <c r="AF26">
        <v>2.7224999999999997</v>
      </c>
      <c r="AG26">
        <v>11.894145119999999</v>
      </c>
      <c r="AH26">
        <v>46.922145399999991</v>
      </c>
      <c r="AI26">
        <v>4.6866768000000008</v>
      </c>
      <c r="AJ26">
        <v>0</v>
      </c>
      <c r="AK26">
        <v>15.727719999999998</v>
      </c>
      <c r="AL26">
        <v>0</v>
      </c>
      <c r="AM26">
        <v>4.849083299047618</v>
      </c>
      <c r="AN26">
        <v>0.68867999999999996</v>
      </c>
      <c r="AO26">
        <v>6.3139439999999993</v>
      </c>
      <c r="AP26">
        <v>3.5370972000000007</v>
      </c>
      <c r="AQ26">
        <v>12.525839999999997</v>
      </c>
      <c r="AR26">
        <v>14.903116799999998</v>
      </c>
      <c r="AS26">
        <v>9.7861171044000024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20.929950094208781</v>
      </c>
      <c r="BB26">
        <f t="shared" si="0"/>
        <v>621.09306233890504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2</v>
      </c>
      <c r="K27">
        <v>1.4782427002881842</v>
      </c>
      <c r="L27">
        <v>274.65144256454244</v>
      </c>
      <c r="M27">
        <v>25.159208370099584</v>
      </c>
      <c r="N27">
        <v>5.0034083045806064</v>
      </c>
      <c r="O27">
        <v>0</v>
      </c>
      <c r="P27">
        <v>39.999876022944548</v>
      </c>
      <c r="Q27">
        <v>3.4637613369963369</v>
      </c>
      <c r="R27">
        <v>7.0083250094979652</v>
      </c>
      <c r="S27">
        <v>4.1334671779141106</v>
      </c>
      <c r="T27">
        <v>0</v>
      </c>
      <c r="U27">
        <v>57.990045941807054</v>
      </c>
      <c r="V27">
        <v>0</v>
      </c>
      <c r="W27">
        <v>0</v>
      </c>
      <c r="X27">
        <v>20.001375481386397</v>
      </c>
      <c r="Y27">
        <v>0</v>
      </c>
      <c r="Z27">
        <v>6.0321175199999999</v>
      </c>
      <c r="AA27">
        <v>13.088087999999999</v>
      </c>
      <c r="AB27">
        <v>12.121704816000001</v>
      </c>
      <c r="AC27">
        <v>8.9164694943999994</v>
      </c>
      <c r="AD27">
        <v>11.22633356</v>
      </c>
      <c r="AE27">
        <v>15.1671353808</v>
      </c>
      <c r="AF27">
        <v>2.7224999999999997</v>
      </c>
      <c r="AG27">
        <v>11.894145119999999</v>
      </c>
      <c r="AH27">
        <v>46.922145399999991</v>
      </c>
      <c r="AI27">
        <v>5.6630678000000003</v>
      </c>
      <c r="AJ27">
        <v>0</v>
      </c>
      <c r="AK27">
        <v>15.727719999999998</v>
      </c>
      <c r="AL27">
        <v>0</v>
      </c>
      <c r="AM27">
        <v>4.849083299047618</v>
      </c>
      <c r="AN27">
        <v>0.68867999999999996</v>
      </c>
      <c r="AO27">
        <v>6.3139439999999993</v>
      </c>
      <c r="AP27">
        <v>3.3405918000000003</v>
      </c>
      <c r="AQ27">
        <v>12.525839999999997</v>
      </c>
      <c r="AR27">
        <v>14.903116799999998</v>
      </c>
      <c r="AS27">
        <v>9.7861171044000024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20.95456122002096</v>
      </c>
      <c r="BB27">
        <f t="shared" si="0"/>
        <v>621.82339178468374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2</v>
      </c>
      <c r="K28">
        <v>1.4781331306436118</v>
      </c>
      <c r="L28">
        <v>274.65144256454244</v>
      </c>
      <c r="M28">
        <v>25.159208370099584</v>
      </c>
      <c r="N28">
        <v>5.0034083045806064</v>
      </c>
      <c r="O28">
        <v>0</v>
      </c>
      <c r="P28">
        <v>39.999876022944548</v>
      </c>
      <c r="Q28">
        <v>3.4637613369963369</v>
      </c>
      <c r="R28">
        <v>7.0083250094979652</v>
      </c>
      <c r="S28">
        <v>4.1334671779141106</v>
      </c>
      <c r="T28">
        <v>0</v>
      </c>
      <c r="U28">
        <v>57.990045941807054</v>
      </c>
      <c r="V28">
        <v>0</v>
      </c>
      <c r="W28">
        <v>0</v>
      </c>
      <c r="X28">
        <v>20.001375481386397</v>
      </c>
      <c r="Y28">
        <v>0</v>
      </c>
      <c r="Z28">
        <v>6.0321175199999999</v>
      </c>
      <c r="AA28">
        <v>13.088087999999999</v>
      </c>
      <c r="AB28">
        <v>12.121704816000001</v>
      </c>
      <c r="AC28">
        <v>8.9164694943999994</v>
      </c>
      <c r="AD28">
        <v>11.22633356</v>
      </c>
      <c r="AE28">
        <v>15.1671353808</v>
      </c>
      <c r="AF28">
        <v>2.7224999999999997</v>
      </c>
      <c r="AG28">
        <v>11.894145119999999</v>
      </c>
      <c r="AH28">
        <v>46.922145399999991</v>
      </c>
      <c r="AI28">
        <v>5.6630678000000003</v>
      </c>
      <c r="AJ28">
        <v>0</v>
      </c>
      <c r="AK28">
        <v>15.727719999999998</v>
      </c>
      <c r="AL28">
        <v>0</v>
      </c>
      <c r="AM28">
        <v>4.849083299047618</v>
      </c>
      <c r="AN28">
        <v>0.68867999999999996</v>
      </c>
      <c r="AO28">
        <v>6.3139439999999993</v>
      </c>
      <c r="AP28">
        <v>3.3405918000000003</v>
      </c>
      <c r="AQ28">
        <v>12.525839999999997</v>
      </c>
      <c r="AR28">
        <v>14.903116799999998</v>
      </c>
      <c r="AS28">
        <v>9.7861171044000024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20.954557648455161</v>
      </c>
      <c r="BB28">
        <f t="shared" si="0"/>
        <v>621.82328578660497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2</v>
      </c>
      <c r="K29">
        <v>1.4782427002881842</v>
      </c>
      <c r="L29">
        <v>274.05693584104171</v>
      </c>
      <c r="M29">
        <v>25.159208370099584</v>
      </c>
      <c r="N29">
        <v>5.0034083045806064</v>
      </c>
      <c r="O29">
        <v>0</v>
      </c>
      <c r="P29">
        <v>39.999876022944548</v>
      </c>
      <c r="Q29">
        <v>3.4615537728937738</v>
      </c>
      <c r="R29">
        <v>6.9991928744902587</v>
      </c>
      <c r="S29">
        <v>4.1278661630769236</v>
      </c>
      <c r="T29">
        <v>0</v>
      </c>
      <c r="U29">
        <v>57.990045941807054</v>
      </c>
      <c r="V29">
        <v>0</v>
      </c>
      <c r="W29">
        <v>0</v>
      </c>
      <c r="X29">
        <v>20.001375481386397</v>
      </c>
      <c r="Y29">
        <v>0</v>
      </c>
      <c r="Z29">
        <v>6.0321175199999999</v>
      </c>
      <c r="AA29">
        <v>13.088087999999999</v>
      </c>
      <c r="AB29">
        <v>12.121704816000001</v>
      </c>
      <c r="AC29">
        <v>8.9164694943999994</v>
      </c>
      <c r="AD29">
        <v>11.22633356</v>
      </c>
      <c r="AE29">
        <v>15.1671353808</v>
      </c>
      <c r="AF29">
        <v>2.7224999999999997</v>
      </c>
      <c r="AG29">
        <v>11.894145119999999</v>
      </c>
      <c r="AH29">
        <v>46.922145399999991</v>
      </c>
      <c r="AI29">
        <v>6.2489023999999995</v>
      </c>
      <c r="AJ29">
        <v>0</v>
      </c>
      <c r="AK29">
        <v>15.727719999999998</v>
      </c>
      <c r="AL29">
        <v>0</v>
      </c>
      <c r="AM29">
        <v>4.849083299047618</v>
      </c>
      <c r="AN29">
        <v>0.68867999999999996</v>
      </c>
      <c r="AO29">
        <v>6.3139439999999993</v>
      </c>
      <c r="AP29">
        <v>3.3405918000000003</v>
      </c>
      <c r="AQ29">
        <v>9.3943799999999982</v>
      </c>
      <c r="AR29">
        <v>14.903116799999998</v>
      </c>
      <c r="AS29">
        <v>9.7861171044000024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20.851641078979998</v>
      </c>
      <c r="BB29">
        <f t="shared" si="0"/>
        <v>618.76923908827644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2</v>
      </c>
      <c r="K30">
        <v>1.4781331306436118</v>
      </c>
      <c r="L30">
        <v>274.05693584104171</v>
      </c>
      <c r="M30">
        <v>25.159208370099584</v>
      </c>
      <c r="N30">
        <v>5.0034083045806064</v>
      </c>
      <c r="O30">
        <v>0</v>
      </c>
      <c r="P30">
        <v>39.999876022944548</v>
      </c>
      <c r="Q30">
        <v>3.4615537728937738</v>
      </c>
      <c r="R30">
        <v>6.9991928744902587</v>
      </c>
      <c r="S30">
        <v>4.1278661630769236</v>
      </c>
      <c r="T30">
        <v>0</v>
      </c>
      <c r="U30">
        <v>57.990045941807054</v>
      </c>
      <c r="V30">
        <v>0</v>
      </c>
      <c r="W30">
        <v>0</v>
      </c>
      <c r="X30">
        <v>20.001375481386397</v>
      </c>
      <c r="Y30">
        <v>0</v>
      </c>
      <c r="Z30">
        <v>4.0214116799999999</v>
      </c>
      <c r="AA30">
        <v>13.088087999999999</v>
      </c>
      <c r="AB30">
        <v>12.121704816000001</v>
      </c>
      <c r="AC30">
        <v>8.9164694943999994</v>
      </c>
      <c r="AD30">
        <v>11.22633356</v>
      </c>
      <c r="AE30">
        <v>15.1671353808</v>
      </c>
      <c r="AF30">
        <v>2.7224999999999997</v>
      </c>
      <c r="AG30">
        <v>11.894145119999999</v>
      </c>
      <c r="AH30">
        <v>46.922145399999991</v>
      </c>
      <c r="AI30">
        <v>20.308932800000001</v>
      </c>
      <c r="AJ30">
        <v>0</v>
      </c>
      <c r="AK30">
        <v>15.727719999999998</v>
      </c>
      <c r="AL30">
        <v>0</v>
      </c>
      <c r="AM30">
        <v>4.849083299047618</v>
      </c>
      <c r="AN30">
        <v>0.68867999999999996</v>
      </c>
      <c r="AO30">
        <v>6.3139439999999993</v>
      </c>
      <c r="AP30">
        <v>3.3405918000000003</v>
      </c>
      <c r="AQ30">
        <v>6.2629199999999985</v>
      </c>
      <c r="AR30">
        <v>14.903116799999998</v>
      </c>
      <c r="AS30">
        <v>9.7861171044000024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21.142359793884037</v>
      </c>
      <c r="BB30">
        <f t="shared" si="0"/>
        <v>627.3962753637278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2</v>
      </c>
      <c r="K31">
        <v>1.4782427002881842</v>
      </c>
      <c r="L31">
        <v>274.13028568562976</v>
      </c>
      <c r="M31">
        <v>25.159208370099584</v>
      </c>
      <c r="N31">
        <v>5.0034083045806064</v>
      </c>
      <c r="O31">
        <v>0</v>
      </c>
      <c r="P31">
        <v>39.999876022944548</v>
      </c>
      <c r="Q31">
        <v>3.4637613369963369</v>
      </c>
      <c r="R31">
        <v>6.8209429739776954</v>
      </c>
      <c r="S31">
        <v>4.1334671779141106</v>
      </c>
      <c r="T31">
        <v>0</v>
      </c>
      <c r="U31">
        <v>57.990045941807054</v>
      </c>
      <c r="V31">
        <v>0</v>
      </c>
      <c r="W31">
        <v>0</v>
      </c>
      <c r="X31">
        <v>20.001375481386397</v>
      </c>
      <c r="Y31">
        <v>0</v>
      </c>
      <c r="Z31">
        <v>4.0214116799999999</v>
      </c>
      <c r="AA31">
        <v>13.088087999999999</v>
      </c>
      <c r="AB31">
        <v>12.121704816000001</v>
      </c>
      <c r="AC31">
        <v>8.9164694943999994</v>
      </c>
      <c r="AD31">
        <v>11.22633356</v>
      </c>
      <c r="AE31">
        <v>15.1671353808</v>
      </c>
      <c r="AF31">
        <v>2.7224999999999997</v>
      </c>
      <c r="AG31">
        <v>11.894145119999999</v>
      </c>
      <c r="AH31">
        <v>46.922145399999991</v>
      </c>
      <c r="AI31">
        <v>20.308932800000001</v>
      </c>
      <c r="AJ31">
        <v>0</v>
      </c>
      <c r="AK31">
        <v>15.727719999999998</v>
      </c>
      <c r="AL31">
        <v>0</v>
      </c>
      <c r="AM31">
        <v>4.849083299047618</v>
      </c>
      <c r="AN31">
        <v>0.68867999999999996</v>
      </c>
      <c r="AO31">
        <v>6.3139439999999993</v>
      </c>
      <c r="AP31">
        <v>3.3405918000000003</v>
      </c>
      <c r="AQ31">
        <v>3.1314599999999997</v>
      </c>
      <c r="AR31">
        <v>14.903116799999998</v>
      </c>
      <c r="AS31">
        <v>9.7861171044000024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21.037112621014753</v>
      </c>
      <c r="BB31">
        <f t="shared" si="0"/>
        <v>624.27308062925692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2</v>
      </c>
      <c r="K32">
        <v>1.4781331306436118</v>
      </c>
      <c r="L32">
        <v>274.13028568562976</v>
      </c>
      <c r="M32">
        <v>25.159208370099584</v>
      </c>
      <c r="N32">
        <v>5.0034083045806064</v>
      </c>
      <c r="O32">
        <v>0</v>
      </c>
      <c r="P32">
        <v>39.999876022944548</v>
      </c>
      <c r="Q32">
        <v>3.4637613369963369</v>
      </c>
      <c r="R32">
        <v>6.8209429739776954</v>
      </c>
      <c r="S32">
        <v>4.1334671779141106</v>
      </c>
      <c r="T32">
        <v>0</v>
      </c>
      <c r="U32">
        <v>57.990045941807054</v>
      </c>
      <c r="V32">
        <v>0</v>
      </c>
      <c r="W32">
        <v>0</v>
      </c>
      <c r="X32">
        <v>20.001375481386397</v>
      </c>
      <c r="Y32">
        <v>0</v>
      </c>
      <c r="Z32">
        <v>2.01070584</v>
      </c>
      <c r="AA32">
        <v>13.088087999999999</v>
      </c>
      <c r="AB32">
        <v>12.121704816000001</v>
      </c>
      <c r="AC32">
        <v>8.9164694943999994</v>
      </c>
      <c r="AD32">
        <v>11.22633356</v>
      </c>
      <c r="AE32">
        <v>15.1671353808</v>
      </c>
      <c r="AF32">
        <v>2.7224999999999997</v>
      </c>
      <c r="AG32">
        <v>11.894145119999999</v>
      </c>
      <c r="AH32">
        <v>46.922145399999991</v>
      </c>
      <c r="AI32">
        <v>20.308932800000001</v>
      </c>
      <c r="AJ32">
        <v>0</v>
      </c>
      <c r="AK32">
        <v>15.727719999999998</v>
      </c>
      <c r="AL32">
        <v>0</v>
      </c>
      <c r="AM32">
        <v>4.849083299047618</v>
      </c>
      <c r="AN32">
        <v>0.68867999999999996</v>
      </c>
      <c r="AO32">
        <v>6.3139439999999993</v>
      </c>
      <c r="AP32">
        <v>3.3405918000000003</v>
      </c>
      <c r="AQ32">
        <v>0</v>
      </c>
      <c r="AR32">
        <v>14.903116799999998</v>
      </c>
      <c r="AS32">
        <v>9.7861171044000024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20.869474283518795</v>
      </c>
      <c r="BB32">
        <f t="shared" si="0"/>
        <v>619.29844355710838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2</v>
      </c>
      <c r="K33">
        <v>1.4782427002881842</v>
      </c>
      <c r="L33">
        <v>274.13028568562976</v>
      </c>
      <c r="M33">
        <v>25.159208370099584</v>
      </c>
      <c r="N33">
        <v>5.0034083045806064</v>
      </c>
      <c r="O33">
        <v>0</v>
      </c>
      <c r="P33">
        <v>39.999876022944548</v>
      </c>
      <c r="Q33">
        <v>2.9658662788461543</v>
      </c>
      <c r="R33">
        <v>6.8209429739776954</v>
      </c>
      <c r="S33">
        <v>4.1334671779141106</v>
      </c>
      <c r="T33">
        <v>0</v>
      </c>
      <c r="U33">
        <v>57.990045941807054</v>
      </c>
      <c r="V33">
        <v>0</v>
      </c>
      <c r="W33">
        <v>0</v>
      </c>
      <c r="X33">
        <v>20.001375481386397</v>
      </c>
      <c r="Y33">
        <v>0</v>
      </c>
      <c r="Z33">
        <v>2.01070584</v>
      </c>
      <c r="AA33">
        <v>13.088087999999999</v>
      </c>
      <c r="AB33">
        <v>12.121704816000001</v>
      </c>
      <c r="AC33">
        <v>8.9164694943999994</v>
      </c>
      <c r="AD33">
        <v>11.22633356</v>
      </c>
      <c r="AE33">
        <v>15.1671353808</v>
      </c>
      <c r="AF33">
        <v>2.7224999999999997</v>
      </c>
      <c r="AG33">
        <v>11.894145119999999</v>
      </c>
      <c r="AH33">
        <v>46.922145399999991</v>
      </c>
      <c r="AI33">
        <v>20.308932800000001</v>
      </c>
      <c r="AJ33">
        <v>0</v>
      </c>
      <c r="AK33">
        <v>15.727719999999998</v>
      </c>
      <c r="AL33">
        <v>0</v>
      </c>
      <c r="AM33">
        <v>4.849083299047618</v>
      </c>
      <c r="AN33">
        <v>0.68867999999999996</v>
      </c>
      <c r="AO33">
        <v>6.3139439999999993</v>
      </c>
      <c r="AP33">
        <v>2.5545701999999997</v>
      </c>
      <c r="AQ33">
        <v>0</v>
      </c>
      <c r="AR33">
        <v>14.903116799999998</v>
      </c>
      <c r="AS33">
        <v>9.7861171044000024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20.827622101600834</v>
      </c>
      <c r="BB33">
        <f t="shared" si="0"/>
        <v>618.05648865052069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2</v>
      </c>
      <c r="K34">
        <v>1.4781331306436118</v>
      </c>
      <c r="L34">
        <v>274.13028568562976</v>
      </c>
      <c r="M34">
        <v>25.159208370099584</v>
      </c>
      <c r="N34">
        <v>5.0034083045806064</v>
      </c>
      <c r="O34">
        <v>0</v>
      </c>
      <c r="P34">
        <v>39.999876022944548</v>
      </c>
      <c r="Q34">
        <v>2.9658662788461543</v>
      </c>
      <c r="R34">
        <v>6.8209429739776954</v>
      </c>
      <c r="S34">
        <v>4.1334671779141106</v>
      </c>
      <c r="T34">
        <v>0</v>
      </c>
      <c r="U34">
        <v>57.990045941807054</v>
      </c>
      <c r="V34">
        <v>0</v>
      </c>
      <c r="W34">
        <v>0</v>
      </c>
      <c r="X34">
        <v>20.001375481386397</v>
      </c>
      <c r="Y34">
        <v>0</v>
      </c>
      <c r="Z34">
        <v>2.01070584</v>
      </c>
      <c r="AA34">
        <v>13.088087999999999</v>
      </c>
      <c r="AB34">
        <v>12.121704816000001</v>
      </c>
      <c r="AC34">
        <v>8.9164694943999994</v>
      </c>
      <c r="AD34">
        <v>11.22633356</v>
      </c>
      <c r="AE34">
        <v>15.1671353808</v>
      </c>
      <c r="AF34">
        <v>2.7224999999999997</v>
      </c>
      <c r="AG34">
        <v>11.894145119999999</v>
      </c>
      <c r="AH34">
        <v>46.922145399999991</v>
      </c>
      <c r="AI34">
        <v>20.308932800000001</v>
      </c>
      <c r="AJ34">
        <v>0</v>
      </c>
      <c r="AK34">
        <v>15.727719999999998</v>
      </c>
      <c r="AL34">
        <v>0</v>
      </c>
      <c r="AM34">
        <v>4.849083299047618</v>
      </c>
      <c r="AN34">
        <v>0.68867999999999996</v>
      </c>
      <c r="AO34">
        <v>6.3139439999999993</v>
      </c>
      <c r="AP34">
        <v>1.7685485999999999</v>
      </c>
      <c r="AQ34">
        <v>0</v>
      </c>
      <c r="AR34">
        <v>14.903116799999998</v>
      </c>
      <c r="AS34">
        <v>9.7861171044000024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20.801994287235036</v>
      </c>
      <c r="BB34">
        <f t="shared" si="0"/>
        <v>617.29598529524196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2</v>
      </c>
      <c r="K35">
        <v>1.4782427002881842</v>
      </c>
      <c r="L35">
        <v>274.13028568562976</v>
      </c>
      <c r="M35">
        <v>25.159208370099584</v>
      </c>
      <c r="N35">
        <v>5.0034083045806064</v>
      </c>
      <c r="O35">
        <v>0</v>
      </c>
      <c r="P35">
        <v>39.999876022944548</v>
      </c>
      <c r="Q35">
        <v>1.9965517241379311</v>
      </c>
      <c r="R35">
        <v>6.8209429739776954</v>
      </c>
      <c r="S35">
        <v>4.1334671779141106</v>
      </c>
      <c r="T35">
        <v>0</v>
      </c>
      <c r="U35">
        <v>57.990045941807054</v>
      </c>
      <c r="V35">
        <v>0</v>
      </c>
      <c r="W35">
        <v>0</v>
      </c>
      <c r="X35">
        <v>20.001375481386397</v>
      </c>
      <c r="Y35">
        <v>0</v>
      </c>
      <c r="Z35">
        <v>4.0497599999999991</v>
      </c>
      <c r="AA35">
        <v>13.088087999999999</v>
      </c>
      <c r="AB35">
        <v>12.121704816000001</v>
      </c>
      <c r="AC35">
        <v>8.9164694943999994</v>
      </c>
      <c r="AD35">
        <v>11.22633356</v>
      </c>
      <c r="AE35">
        <v>15.1671353808</v>
      </c>
      <c r="AF35">
        <v>2.7224999999999997</v>
      </c>
      <c r="AG35">
        <v>11.894145119999999</v>
      </c>
      <c r="AH35">
        <v>46.922145399999991</v>
      </c>
      <c r="AI35">
        <v>20.308932800000001</v>
      </c>
      <c r="AJ35">
        <v>0</v>
      </c>
      <c r="AK35">
        <v>15.727719999999998</v>
      </c>
      <c r="AL35">
        <v>0</v>
      </c>
      <c r="AM35">
        <v>4.849083299047618</v>
      </c>
      <c r="AN35">
        <v>0.68867999999999996</v>
      </c>
      <c r="AO35">
        <v>6.7649400000000002</v>
      </c>
      <c r="AP35">
        <v>1.7685485999999999</v>
      </c>
      <c r="AQ35">
        <v>0</v>
      </c>
      <c r="AR35">
        <v>14.903116799999998</v>
      </c>
      <c r="AS35">
        <v>9.7861171044000024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20.85157393229662</v>
      </c>
      <c r="BB35">
        <f t="shared" si="0"/>
        <v>618.76725082511678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2</v>
      </c>
      <c r="K36">
        <v>1.4781692977645822</v>
      </c>
      <c r="L36">
        <v>274.13028568562976</v>
      </c>
      <c r="M36">
        <v>25.159208370099584</v>
      </c>
      <c r="N36">
        <v>5.0034083045806064</v>
      </c>
      <c r="O36">
        <v>0</v>
      </c>
      <c r="P36">
        <v>39.999876022944548</v>
      </c>
      <c r="Q36">
        <v>1.9965517241379311</v>
      </c>
      <c r="R36">
        <v>6.8209429739776954</v>
      </c>
      <c r="S36">
        <v>4.1334671779141106</v>
      </c>
      <c r="T36">
        <v>0</v>
      </c>
      <c r="U36">
        <v>57.990045941807054</v>
      </c>
      <c r="V36">
        <v>0</v>
      </c>
      <c r="W36">
        <v>0</v>
      </c>
      <c r="X36">
        <v>20.001375481386397</v>
      </c>
      <c r="Y36">
        <v>0</v>
      </c>
      <c r="Z36">
        <v>4.0497599999999991</v>
      </c>
      <c r="AA36">
        <v>13.088087999999999</v>
      </c>
      <c r="AB36">
        <v>12.121704816000001</v>
      </c>
      <c r="AC36">
        <v>8.9164694943999994</v>
      </c>
      <c r="AD36">
        <v>11.22633356</v>
      </c>
      <c r="AE36">
        <v>15.1671353808</v>
      </c>
      <c r="AF36">
        <v>2.7224999999999997</v>
      </c>
      <c r="AG36">
        <v>11.894145119999999</v>
      </c>
      <c r="AH36">
        <v>46.922145399999991</v>
      </c>
      <c r="AI36">
        <v>12.888361199999999</v>
      </c>
      <c r="AJ36">
        <v>0</v>
      </c>
      <c r="AK36">
        <v>15.727719999999998</v>
      </c>
      <c r="AL36">
        <v>0</v>
      </c>
      <c r="AM36">
        <v>4.849083299047618</v>
      </c>
      <c r="AN36">
        <v>0.68867999999999996</v>
      </c>
      <c r="AO36">
        <v>6.7649400000000002</v>
      </c>
      <c r="AP36">
        <v>2.5545701999999997</v>
      </c>
      <c r="AQ36">
        <v>0</v>
      </c>
      <c r="AR36">
        <v>14.903116799999998</v>
      </c>
      <c r="AS36">
        <v>9.7861171044000024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20.635284898036545</v>
      </c>
      <c r="BB36">
        <f t="shared" si="0"/>
        <v>612.3489164568532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2</v>
      </c>
      <c r="K37">
        <v>1.4781494721906927</v>
      </c>
      <c r="L37">
        <v>274.13028568562976</v>
      </c>
      <c r="M37">
        <v>25.159208370099584</v>
      </c>
      <c r="N37">
        <v>5.0034083045806064</v>
      </c>
      <c r="O37">
        <v>0</v>
      </c>
      <c r="P37">
        <v>39.999876022944548</v>
      </c>
      <c r="Q37">
        <v>3.4637613369963369</v>
      </c>
      <c r="R37">
        <v>6.7718452786885246</v>
      </c>
      <c r="S37">
        <v>4.1334671779141106</v>
      </c>
      <c r="T37">
        <v>0</v>
      </c>
      <c r="U37">
        <v>57.990045941807054</v>
      </c>
      <c r="V37">
        <v>0</v>
      </c>
      <c r="W37">
        <v>0</v>
      </c>
      <c r="X37">
        <v>20.001375481386397</v>
      </c>
      <c r="Y37">
        <v>0</v>
      </c>
      <c r="Z37">
        <v>4.0497599999999991</v>
      </c>
      <c r="AA37">
        <v>13.088087999999999</v>
      </c>
      <c r="AB37">
        <v>12.121704816000001</v>
      </c>
      <c r="AC37">
        <v>8.9164694943999994</v>
      </c>
      <c r="AD37">
        <v>11.22633356</v>
      </c>
      <c r="AE37">
        <v>15.1671353808</v>
      </c>
      <c r="AF37">
        <v>0</v>
      </c>
      <c r="AG37">
        <v>11.894145119999999</v>
      </c>
      <c r="AH37">
        <v>46.922145399999991</v>
      </c>
      <c r="AI37">
        <v>12.888361199999999</v>
      </c>
      <c r="AJ37">
        <v>0</v>
      </c>
      <c r="AK37">
        <v>15.727719999999998</v>
      </c>
      <c r="AL37">
        <v>0</v>
      </c>
      <c r="AM37">
        <v>4.849083299047618</v>
      </c>
      <c r="AN37">
        <v>0.68867999999999996</v>
      </c>
      <c r="AO37">
        <v>6.7649400000000002</v>
      </c>
      <c r="AP37">
        <v>3.5370972000000007</v>
      </c>
      <c r="AQ37">
        <v>0</v>
      </c>
      <c r="AR37">
        <v>14.903116799999998</v>
      </c>
      <c r="AS37">
        <v>9.7861171044000024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20.624791802351357</v>
      </c>
      <c r="BB37">
        <f t="shared" si="0"/>
        <v>612.03752864453372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2</v>
      </c>
      <c r="K38">
        <v>1.4781692977645822</v>
      </c>
      <c r="L38">
        <v>274.13028568562976</v>
      </c>
      <c r="M38">
        <v>25.159208370099584</v>
      </c>
      <c r="N38">
        <v>5.0034083045806064</v>
      </c>
      <c r="O38">
        <v>0</v>
      </c>
      <c r="P38">
        <v>39.999876022944548</v>
      </c>
      <c r="Q38">
        <v>3.4637613369963369</v>
      </c>
      <c r="R38">
        <v>6.7718452786885246</v>
      </c>
      <c r="S38">
        <v>4.1334671779141106</v>
      </c>
      <c r="T38">
        <v>0</v>
      </c>
      <c r="U38">
        <v>57.990045941807054</v>
      </c>
      <c r="V38">
        <v>0</v>
      </c>
      <c r="W38">
        <v>0</v>
      </c>
      <c r="X38">
        <v>20.001375481386397</v>
      </c>
      <c r="Y38">
        <v>0</v>
      </c>
      <c r="Z38">
        <v>4.0497599999999991</v>
      </c>
      <c r="AA38">
        <v>13.088087999999999</v>
      </c>
      <c r="AB38">
        <v>12.121704816000001</v>
      </c>
      <c r="AC38">
        <v>8.9164694943999994</v>
      </c>
      <c r="AD38">
        <v>11.22633356</v>
      </c>
      <c r="AE38">
        <v>15.1671353808</v>
      </c>
      <c r="AF38">
        <v>0</v>
      </c>
      <c r="AG38">
        <v>11.894145119999999</v>
      </c>
      <c r="AH38">
        <v>46.922145399999991</v>
      </c>
      <c r="AI38">
        <v>12.888361199999999</v>
      </c>
      <c r="AJ38">
        <v>0</v>
      </c>
      <c r="AK38">
        <v>15.727719999999998</v>
      </c>
      <c r="AL38">
        <v>0</v>
      </c>
      <c r="AM38">
        <v>4.849083299047618</v>
      </c>
      <c r="AN38">
        <v>0.68867999999999996</v>
      </c>
      <c r="AO38">
        <v>6.7649400000000002</v>
      </c>
      <c r="AP38">
        <v>3.5370972000000007</v>
      </c>
      <c r="AQ38">
        <v>0</v>
      </c>
      <c r="AR38">
        <v>14.903116799999998</v>
      </c>
      <c r="AS38">
        <v>9.7861171044000024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20.624792438893341</v>
      </c>
      <c r="BB38">
        <f t="shared" si="0"/>
        <v>612.03754783356567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2</v>
      </c>
      <c r="K39">
        <v>1.4781494721906927</v>
      </c>
      <c r="L39">
        <v>274.13028568562976</v>
      </c>
      <c r="M39">
        <v>25.159208370099584</v>
      </c>
      <c r="N39">
        <v>5.0034083045806064</v>
      </c>
      <c r="O39">
        <v>0</v>
      </c>
      <c r="P39">
        <v>39.999876022944548</v>
      </c>
      <c r="Q39">
        <v>3.6791281481481479</v>
      </c>
      <c r="R39">
        <v>7.0083250094979652</v>
      </c>
      <c r="S39">
        <v>4.1334671779141106</v>
      </c>
      <c r="T39">
        <v>0</v>
      </c>
      <c r="U39">
        <v>57.990045941807054</v>
      </c>
      <c r="V39">
        <v>0</v>
      </c>
      <c r="W39">
        <v>4.134171122994653E-2</v>
      </c>
      <c r="X39">
        <v>19.536449524798751</v>
      </c>
      <c r="Y39">
        <v>0</v>
      </c>
      <c r="Z39">
        <v>4.0497599999999991</v>
      </c>
      <c r="AA39">
        <v>13.088087999999999</v>
      </c>
      <c r="AB39">
        <v>12.121704816000001</v>
      </c>
      <c r="AC39">
        <v>8.9164694943999994</v>
      </c>
      <c r="AD39">
        <v>11.22633356</v>
      </c>
      <c r="AE39">
        <v>15.1671353808</v>
      </c>
      <c r="AF39">
        <v>0</v>
      </c>
      <c r="AG39">
        <v>11.894145119999999</v>
      </c>
      <c r="AH39">
        <v>46.922145399999991</v>
      </c>
      <c r="AI39">
        <v>12.888361199999999</v>
      </c>
      <c r="AJ39">
        <v>0</v>
      </c>
      <c r="AK39">
        <v>15.727719999999998</v>
      </c>
      <c r="AL39">
        <v>0</v>
      </c>
      <c r="AM39">
        <v>4.849083299047618</v>
      </c>
      <c r="AN39">
        <v>0.68867999999999996</v>
      </c>
      <c r="AO39">
        <v>6.6747408000000004</v>
      </c>
      <c r="AP39">
        <v>3.5370972000000007</v>
      </c>
      <c r="AQ39">
        <v>0</v>
      </c>
      <c r="AR39">
        <v>14.903116799999998</v>
      </c>
      <c r="AS39">
        <v>9.7861171044000024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20.622772536693571</v>
      </c>
      <c r="BB39">
        <f t="shared" si="0"/>
        <v>611.97761100679509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2</v>
      </c>
      <c r="K40">
        <v>1.4781692977645822</v>
      </c>
      <c r="L40">
        <v>274.13028568562976</v>
      </c>
      <c r="M40">
        <v>25.159208370099584</v>
      </c>
      <c r="N40">
        <v>5.0034083045806064</v>
      </c>
      <c r="O40">
        <v>0</v>
      </c>
      <c r="P40">
        <v>39.999876022944548</v>
      </c>
      <c r="Q40">
        <v>3.6791281481481479</v>
      </c>
      <c r="R40">
        <v>7.0083250094979652</v>
      </c>
      <c r="S40">
        <v>4.1334671779141106</v>
      </c>
      <c r="T40">
        <v>0</v>
      </c>
      <c r="U40">
        <v>57.990045941807054</v>
      </c>
      <c r="V40">
        <v>0</v>
      </c>
      <c r="W40">
        <v>4.134171122994653E-2</v>
      </c>
      <c r="X40">
        <v>20.001254776800813</v>
      </c>
      <c r="Y40">
        <v>0</v>
      </c>
      <c r="Z40">
        <v>6.0746399999999996</v>
      </c>
      <c r="AA40">
        <v>13.088087999999999</v>
      </c>
      <c r="AB40">
        <v>12.121704816000001</v>
      </c>
      <c r="AC40">
        <v>8.9164694943999994</v>
      </c>
      <c r="AD40">
        <v>11.22633356</v>
      </c>
      <c r="AE40">
        <v>15.1671353808</v>
      </c>
      <c r="AF40">
        <v>0</v>
      </c>
      <c r="AG40">
        <v>11.894145119999999</v>
      </c>
      <c r="AH40">
        <v>46.922145399999991</v>
      </c>
      <c r="AI40">
        <v>12.888361199999999</v>
      </c>
      <c r="AJ40">
        <v>0</v>
      </c>
      <c r="AK40">
        <v>15.727719999999998</v>
      </c>
      <c r="AL40">
        <v>0</v>
      </c>
      <c r="AM40">
        <v>4.849083299047618</v>
      </c>
      <c r="AN40">
        <v>0.68867999999999996</v>
      </c>
      <c r="AO40">
        <v>6.6747408000000004</v>
      </c>
      <c r="AP40">
        <v>3.5370972000000007</v>
      </c>
      <c r="AQ40">
        <v>0</v>
      </c>
      <c r="AR40">
        <v>14.903116799999998</v>
      </c>
      <c r="AS40">
        <v>9.7861171044000024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20.703936827774296</v>
      </c>
      <c r="BB40">
        <f t="shared" si="0"/>
        <v>614.3861517932902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2</v>
      </c>
      <c r="K41">
        <v>1.4781440034052211</v>
      </c>
      <c r="L41">
        <v>274.13028568562976</v>
      </c>
      <c r="M41">
        <v>25.159208370099584</v>
      </c>
      <c r="N41">
        <v>5.0034083045806064</v>
      </c>
      <c r="O41">
        <v>0</v>
      </c>
      <c r="P41">
        <v>39.999876022944548</v>
      </c>
      <c r="Q41">
        <v>1.9965517241379311</v>
      </c>
      <c r="R41">
        <v>7.0083250094979652</v>
      </c>
      <c r="S41">
        <v>4.3419781140350882</v>
      </c>
      <c r="T41">
        <v>0</v>
      </c>
      <c r="U41">
        <v>57.990045941807054</v>
      </c>
      <c r="V41">
        <v>0</v>
      </c>
      <c r="W41">
        <v>4.134171122994653E-2</v>
      </c>
      <c r="X41">
        <v>20.001254776800813</v>
      </c>
      <c r="Y41">
        <v>0</v>
      </c>
      <c r="Z41">
        <v>6.0746399999999996</v>
      </c>
      <c r="AA41">
        <v>13.088087999999999</v>
      </c>
      <c r="AB41">
        <v>12.121704816000001</v>
      </c>
      <c r="AC41">
        <v>8.9164694943999994</v>
      </c>
      <c r="AD41">
        <v>11.22633356</v>
      </c>
      <c r="AE41">
        <v>15.1671353808</v>
      </c>
      <c r="AF41">
        <v>0</v>
      </c>
      <c r="AG41">
        <v>11.894145119999999</v>
      </c>
      <c r="AH41">
        <v>46.922145399999991</v>
      </c>
      <c r="AI41">
        <v>12.888361199999999</v>
      </c>
      <c r="AJ41">
        <v>0</v>
      </c>
      <c r="AK41">
        <v>15.727719999999998</v>
      </c>
      <c r="AL41">
        <v>0</v>
      </c>
      <c r="AM41">
        <v>4.849083299047618</v>
      </c>
      <c r="AN41">
        <v>0.68867999999999996</v>
      </c>
      <c r="AO41">
        <v>6.6747408000000004</v>
      </c>
      <c r="AP41">
        <v>3.5370972000000007</v>
      </c>
      <c r="AQ41">
        <v>0</v>
      </c>
      <c r="AR41">
        <v>14.903116799999998</v>
      </c>
      <c r="AS41">
        <v>9.7861171044000024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20.655881769412506</v>
      </c>
      <c r="BB41">
        <f t="shared" si="0"/>
        <v>612.96011606940351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2</v>
      </c>
      <c r="K42">
        <v>0.53750693234672309</v>
      </c>
      <c r="L42">
        <v>272.90822346705539</v>
      </c>
      <c r="M42">
        <v>25.159208370099584</v>
      </c>
      <c r="N42">
        <v>5.0034083045806064</v>
      </c>
      <c r="O42">
        <v>0</v>
      </c>
      <c r="P42">
        <v>39.999876022944548</v>
      </c>
      <c r="Q42">
        <v>1.9955438783894828</v>
      </c>
      <c r="R42">
        <v>2.9983758924821498</v>
      </c>
      <c r="S42">
        <v>1.9966599203715991</v>
      </c>
      <c r="T42">
        <v>0</v>
      </c>
      <c r="U42">
        <v>57.990045941807054</v>
      </c>
      <c r="V42">
        <v>0</v>
      </c>
      <c r="W42">
        <v>4.134171122994653E-2</v>
      </c>
      <c r="X42">
        <v>20.001254776800813</v>
      </c>
      <c r="Y42">
        <v>0</v>
      </c>
      <c r="Z42">
        <v>6.0746399999999996</v>
      </c>
      <c r="AA42">
        <v>13.088087999999999</v>
      </c>
      <c r="AB42">
        <v>12.121704816000001</v>
      </c>
      <c r="AC42">
        <v>8.9164694943999994</v>
      </c>
      <c r="AD42">
        <v>11.22633356</v>
      </c>
      <c r="AE42">
        <v>15.1671353808</v>
      </c>
      <c r="AF42">
        <v>0</v>
      </c>
      <c r="AG42">
        <v>11.894145119999999</v>
      </c>
      <c r="AH42">
        <v>46.922145399999991</v>
      </c>
      <c r="AI42">
        <v>12.888361199999999</v>
      </c>
      <c r="AJ42">
        <v>0</v>
      </c>
      <c r="AK42">
        <v>15.727719999999998</v>
      </c>
      <c r="AL42">
        <v>0</v>
      </c>
      <c r="AM42">
        <v>4.849083299047618</v>
      </c>
      <c r="AN42">
        <v>0.68867999999999996</v>
      </c>
      <c r="AO42">
        <v>6.6747408000000004</v>
      </c>
      <c r="AP42">
        <v>3.5370972000000007</v>
      </c>
      <c r="AQ42">
        <v>0</v>
      </c>
      <c r="AR42">
        <v>14.903116799999998</v>
      </c>
      <c r="AS42">
        <v>9.7861171044000024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20.378163235837871</v>
      </c>
      <c r="BB42">
        <f t="shared" si="0"/>
        <v>604.71886015691746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2</v>
      </c>
      <c r="K43">
        <v>1.4781440034052211</v>
      </c>
      <c r="L43">
        <v>269.00051602097358</v>
      </c>
      <c r="M43">
        <v>25.159208370099584</v>
      </c>
      <c r="N43">
        <v>5.0034083045806064</v>
      </c>
      <c r="O43">
        <v>0</v>
      </c>
      <c r="P43">
        <v>39.999876022944548</v>
      </c>
      <c r="Q43">
        <v>1.9955438783894828</v>
      </c>
      <c r="R43">
        <v>2.9983758924821498</v>
      </c>
      <c r="S43">
        <v>1.9966599203715991</v>
      </c>
      <c r="T43">
        <v>0</v>
      </c>
      <c r="U43">
        <v>57.990045941807054</v>
      </c>
      <c r="V43">
        <v>0</v>
      </c>
      <c r="W43">
        <v>4.134171122994653E-2</v>
      </c>
      <c r="X43">
        <v>20.001254776800813</v>
      </c>
      <c r="Y43">
        <v>0</v>
      </c>
      <c r="Z43">
        <v>6.0746399999999996</v>
      </c>
      <c r="AA43">
        <v>13.088087999999999</v>
      </c>
      <c r="AB43">
        <v>12.121704816000001</v>
      </c>
      <c r="AC43">
        <v>8.9164694943999994</v>
      </c>
      <c r="AD43">
        <v>11.22633356</v>
      </c>
      <c r="AE43">
        <v>15.1671353808</v>
      </c>
      <c r="AF43">
        <v>0</v>
      </c>
      <c r="AG43">
        <v>11.894145119999999</v>
      </c>
      <c r="AH43">
        <v>46.922145399999991</v>
      </c>
      <c r="AI43">
        <v>17.575037999999999</v>
      </c>
      <c r="AJ43">
        <v>0</v>
      </c>
      <c r="AK43">
        <v>15.727719999999998</v>
      </c>
      <c r="AL43">
        <v>0</v>
      </c>
      <c r="AM43">
        <v>4.849083299047618</v>
      </c>
      <c r="AN43">
        <v>0.68867999999999996</v>
      </c>
      <c r="AO43">
        <v>6.6747408000000004</v>
      </c>
      <c r="AP43">
        <v>3.5370972000000007</v>
      </c>
      <c r="AQ43">
        <v>0</v>
      </c>
      <c r="AR43">
        <v>14.903116799999998</v>
      </c>
      <c r="AS43">
        <v>9.7861171044000024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20.434222233814157</v>
      </c>
      <c r="BB43">
        <f t="shared" si="0"/>
        <v>606.38240758391794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2</v>
      </c>
      <c r="K44">
        <v>1.4781638285015717</v>
      </c>
      <c r="L44">
        <v>269.00051602097358</v>
      </c>
      <c r="M44">
        <v>25.159208370099584</v>
      </c>
      <c r="N44">
        <v>5.0034083045806064</v>
      </c>
      <c r="O44">
        <v>0</v>
      </c>
      <c r="P44">
        <v>39.999876022944548</v>
      </c>
      <c r="Q44">
        <v>1.9955438783894828</v>
      </c>
      <c r="R44">
        <v>2.9983758924821498</v>
      </c>
      <c r="S44">
        <v>1.9966599203715991</v>
      </c>
      <c r="T44">
        <v>0</v>
      </c>
      <c r="U44">
        <v>57.990045941807054</v>
      </c>
      <c r="V44">
        <v>0</v>
      </c>
      <c r="W44">
        <v>4.134171122994653E-2</v>
      </c>
      <c r="X44">
        <v>20.001254776800813</v>
      </c>
      <c r="Y44">
        <v>0</v>
      </c>
      <c r="Z44">
        <v>6.0746399999999996</v>
      </c>
      <c r="AA44">
        <v>13.088087999999999</v>
      </c>
      <c r="AB44">
        <v>12.121704816000001</v>
      </c>
      <c r="AC44">
        <v>8.9164694943999994</v>
      </c>
      <c r="AD44">
        <v>11.22633356</v>
      </c>
      <c r="AE44">
        <v>15.1671353808</v>
      </c>
      <c r="AF44">
        <v>0</v>
      </c>
      <c r="AG44">
        <v>11.894145119999999</v>
      </c>
      <c r="AH44">
        <v>46.922145399999991</v>
      </c>
      <c r="AI44">
        <v>17.575037999999999</v>
      </c>
      <c r="AJ44">
        <v>0</v>
      </c>
      <c r="AK44">
        <v>15.727719999999998</v>
      </c>
      <c r="AL44">
        <v>0</v>
      </c>
      <c r="AM44">
        <v>4.849083299047618</v>
      </c>
      <c r="AN44">
        <v>0.68867999999999996</v>
      </c>
      <c r="AO44">
        <v>6.6747408000000004</v>
      </c>
      <c r="AP44">
        <v>3.5370972000000007</v>
      </c>
      <c r="AQ44">
        <v>0</v>
      </c>
      <c r="AR44">
        <v>14.903116799999998</v>
      </c>
      <c r="AS44">
        <v>9.7861171044000024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20.434222882826685</v>
      </c>
      <c r="BB44">
        <f t="shared" si="0"/>
        <v>606.38242676000164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2</v>
      </c>
      <c r="K45">
        <v>1.4781440034052211</v>
      </c>
      <c r="L45">
        <v>269.00051602097358</v>
      </c>
      <c r="M45">
        <v>25.159208370099584</v>
      </c>
      <c r="N45">
        <v>5.0034083045806064</v>
      </c>
      <c r="O45">
        <v>0</v>
      </c>
      <c r="P45">
        <v>39.999876022944548</v>
      </c>
      <c r="Q45">
        <v>1.9955438783894828</v>
      </c>
      <c r="R45">
        <v>2.9983758924821498</v>
      </c>
      <c r="S45">
        <v>1.9966599203715991</v>
      </c>
      <c r="T45">
        <v>0</v>
      </c>
      <c r="U45">
        <v>57.990045941807054</v>
      </c>
      <c r="V45">
        <v>0</v>
      </c>
      <c r="W45">
        <v>4.134171122994653E-2</v>
      </c>
      <c r="X45">
        <v>20.001254776800813</v>
      </c>
      <c r="Y45">
        <v>0</v>
      </c>
      <c r="Z45">
        <v>0</v>
      </c>
      <c r="AA45">
        <v>13.088087999999999</v>
      </c>
      <c r="AB45">
        <v>12.121704816000001</v>
      </c>
      <c r="AC45">
        <v>8.9164694943999994</v>
      </c>
      <c r="AD45">
        <v>11.22633356</v>
      </c>
      <c r="AE45">
        <v>15.1671353808</v>
      </c>
      <c r="AF45">
        <v>0</v>
      </c>
      <c r="AG45">
        <v>11.894145119999999</v>
      </c>
      <c r="AH45">
        <v>46.922145399999991</v>
      </c>
      <c r="AI45">
        <v>17.575037999999999</v>
      </c>
      <c r="AJ45">
        <v>0</v>
      </c>
      <c r="AK45">
        <v>15.727719999999998</v>
      </c>
      <c r="AL45">
        <v>0</v>
      </c>
      <c r="AM45">
        <v>4.849083299047618</v>
      </c>
      <c r="AN45">
        <v>0.68867999999999996</v>
      </c>
      <c r="AO45">
        <v>6.6747408000000004</v>
      </c>
      <c r="AP45">
        <v>3.5370972000000007</v>
      </c>
      <c r="AQ45">
        <v>0</v>
      </c>
      <c r="AR45">
        <v>14.903116799999998</v>
      </c>
      <c r="AS45">
        <v>9.7861171044000024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20.236188969814162</v>
      </c>
      <c r="BB45">
        <f t="shared" si="0"/>
        <v>600.50580084791784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2</v>
      </c>
      <c r="K46">
        <v>1.4781638285015717</v>
      </c>
      <c r="L46">
        <v>269.00051602097358</v>
      </c>
      <c r="M46">
        <v>25.159208370099584</v>
      </c>
      <c r="N46">
        <v>5.0034083045806064</v>
      </c>
      <c r="O46">
        <v>0</v>
      </c>
      <c r="P46">
        <v>39.999876022944548</v>
      </c>
      <c r="Q46">
        <v>1.9955438783894828</v>
      </c>
      <c r="R46">
        <v>2.9983758924821498</v>
      </c>
      <c r="S46">
        <v>1.9966599203715991</v>
      </c>
      <c r="T46">
        <v>0</v>
      </c>
      <c r="U46">
        <v>57.990045941807054</v>
      </c>
      <c r="V46">
        <v>0</v>
      </c>
      <c r="W46">
        <v>4.134171122994653E-2</v>
      </c>
      <c r="X46">
        <v>20.001254776800813</v>
      </c>
      <c r="Y46">
        <v>0</v>
      </c>
      <c r="Z46">
        <v>0</v>
      </c>
      <c r="AA46">
        <v>13.088087999999999</v>
      </c>
      <c r="AB46">
        <v>12.121704816000001</v>
      </c>
      <c r="AC46">
        <v>8.9164694943999994</v>
      </c>
      <c r="AD46">
        <v>11.22633356</v>
      </c>
      <c r="AE46">
        <v>15.1671353808</v>
      </c>
      <c r="AF46">
        <v>0</v>
      </c>
      <c r="AG46">
        <v>11.894145119999999</v>
      </c>
      <c r="AH46">
        <v>46.922145399999991</v>
      </c>
      <c r="AI46">
        <v>17.575037999999999</v>
      </c>
      <c r="AJ46">
        <v>0</v>
      </c>
      <c r="AK46">
        <v>15.727719999999998</v>
      </c>
      <c r="AL46">
        <v>0</v>
      </c>
      <c r="AM46">
        <v>4.849083299047618</v>
      </c>
      <c r="AN46">
        <v>0.68867999999999996</v>
      </c>
      <c r="AO46">
        <v>6.6747408000000004</v>
      </c>
      <c r="AP46">
        <v>3.5370972000000007</v>
      </c>
      <c r="AQ46">
        <v>0</v>
      </c>
      <c r="AR46">
        <v>14.903116799999998</v>
      </c>
      <c r="AS46">
        <v>9.7861171044000024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20.236189618826689</v>
      </c>
      <c r="BB46">
        <f t="shared" si="0"/>
        <v>600.50582002400176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2</v>
      </c>
      <c r="K47">
        <v>0</v>
      </c>
      <c r="L47">
        <v>269.00051602097358</v>
      </c>
      <c r="M47">
        <v>25.159208370099584</v>
      </c>
      <c r="N47">
        <v>5.0034083045806064</v>
      </c>
      <c r="O47">
        <v>0</v>
      </c>
      <c r="P47">
        <v>39.999876022944548</v>
      </c>
      <c r="Q47">
        <v>1.9955438783894828</v>
      </c>
      <c r="R47">
        <v>2.9983758924821498</v>
      </c>
      <c r="S47">
        <v>1.9966599203715991</v>
      </c>
      <c r="T47">
        <v>0</v>
      </c>
      <c r="U47">
        <v>57.990045941807054</v>
      </c>
      <c r="V47">
        <v>0</v>
      </c>
      <c r="W47">
        <v>4.134171122994653E-2</v>
      </c>
      <c r="X47">
        <v>20.001254776800813</v>
      </c>
      <c r="Y47">
        <v>0</v>
      </c>
      <c r="Z47">
        <v>0</v>
      </c>
      <c r="AA47">
        <v>13.088087999999999</v>
      </c>
      <c r="AB47">
        <v>12.121704816000001</v>
      </c>
      <c r="AC47">
        <v>8.9164694943999994</v>
      </c>
      <c r="AD47">
        <v>11.22633356</v>
      </c>
      <c r="AE47">
        <v>15.1671353808</v>
      </c>
      <c r="AF47">
        <v>0</v>
      </c>
      <c r="AG47">
        <v>11.894145119999999</v>
      </c>
      <c r="AH47">
        <v>46.922145399999991</v>
      </c>
      <c r="AI47">
        <v>17.575037999999999</v>
      </c>
      <c r="AJ47">
        <v>0</v>
      </c>
      <c r="AK47">
        <v>15.727719999999998</v>
      </c>
      <c r="AL47">
        <v>0</v>
      </c>
      <c r="AM47">
        <v>4.849083299047618</v>
      </c>
      <c r="AN47">
        <v>0.68867999999999996</v>
      </c>
      <c r="AO47">
        <v>6.6747408000000004</v>
      </c>
      <c r="AP47">
        <v>3.5370972000000007</v>
      </c>
      <c r="AQ47">
        <v>0</v>
      </c>
      <c r="AR47">
        <v>14.903116799999998</v>
      </c>
      <c r="AS47">
        <v>9.7861171044000024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20.188001478327212</v>
      </c>
      <c r="BB47">
        <f t="shared" si="0"/>
        <v>599.07584433599959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2</v>
      </c>
      <c r="K48">
        <v>0</v>
      </c>
      <c r="L48">
        <v>269.00051602097358</v>
      </c>
      <c r="M48">
        <v>25.159208370099584</v>
      </c>
      <c r="N48">
        <v>5.0034083045806064</v>
      </c>
      <c r="O48">
        <v>0</v>
      </c>
      <c r="P48">
        <v>39.999876022944548</v>
      </c>
      <c r="Q48">
        <v>1.9955438783894828</v>
      </c>
      <c r="R48">
        <v>2.9983758924821498</v>
      </c>
      <c r="S48">
        <v>1.9966599203715991</v>
      </c>
      <c r="T48">
        <v>0</v>
      </c>
      <c r="U48">
        <v>57.990045941807054</v>
      </c>
      <c r="V48">
        <v>0</v>
      </c>
      <c r="W48">
        <v>4.134171122994653E-2</v>
      </c>
      <c r="X48">
        <v>20.001254776800813</v>
      </c>
      <c r="Y48">
        <v>0</v>
      </c>
      <c r="Z48">
        <v>0</v>
      </c>
      <c r="AA48">
        <v>13.088087999999999</v>
      </c>
      <c r="AB48">
        <v>12.121704816000001</v>
      </c>
      <c r="AC48">
        <v>8.9164694943999994</v>
      </c>
      <c r="AD48">
        <v>11.22633356</v>
      </c>
      <c r="AE48">
        <v>15.1671353808</v>
      </c>
      <c r="AF48">
        <v>0</v>
      </c>
      <c r="AG48">
        <v>11.894145119999999</v>
      </c>
      <c r="AH48">
        <v>46.922145399999991</v>
      </c>
      <c r="AI48">
        <v>17.575037999999999</v>
      </c>
      <c r="AJ48">
        <v>0</v>
      </c>
      <c r="AK48">
        <v>15.727719999999998</v>
      </c>
      <c r="AL48">
        <v>0</v>
      </c>
      <c r="AM48">
        <v>4.849083299047618</v>
      </c>
      <c r="AN48">
        <v>0.68867999999999996</v>
      </c>
      <c r="AO48">
        <v>6.6747408000000004</v>
      </c>
      <c r="AP48">
        <v>3.5370972000000007</v>
      </c>
      <c r="AQ48">
        <v>0</v>
      </c>
      <c r="AR48">
        <v>14.903116799999998</v>
      </c>
      <c r="AS48">
        <v>9.7861171044000024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20.188001478327212</v>
      </c>
      <c r="BB48">
        <f t="shared" si="0"/>
        <v>599.07584433599959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2</v>
      </c>
      <c r="K49">
        <v>0</v>
      </c>
      <c r="L49">
        <v>268.99674632882233</v>
      </c>
      <c r="M49">
        <v>25.159208370099584</v>
      </c>
      <c r="N49">
        <v>5.0034083045806064</v>
      </c>
      <c r="O49">
        <v>0</v>
      </c>
      <c r="P49">
        <v>39.999876022944548</v>
      </c>
      <c r="Q49">
        <v>1.9955438783894828</v>
      </c>
      <c r="R49">
        <v>2.9983758924821498</v>
      </c>
      <c r="S49">
        <v>1.9966599203715991</v>
      </c>
      <c r="T49">
        <v>0</v>
      </c>
      <c r="U49">
        <v>57.990045941807054</v>
      </c>
      <c r="V49">
        <v>0</v>
      </c>
      <c r="W49">
        <v>4.134171122994653E-2</v>
      </c>
      <c r="X49">
        <v>20.001254776800813</v>
      </c>
      <c r="Y49">
        <v>0</v>
      </c>
      <c r="Z49">
        <v>0</v>
      </c>
      <c r="AA49">
        <v>13.088087999999999</v>
      </c>
      <c r="AB49">
        <v>12.121704816000001</v>
      </c>
      <c r="AC49">
        <v>8.9164694943999994</v>
      </c>
      <c r="AD49">
        <v>11.22633356</v>
      </c>
      <c r="AE49">
        <v>15.1671353808</v>
      </c>
      <c r="AF49">
        <v>0</v>
      </c>
      <c r="AG49">
        <v>11.894145119999999</v>
      </c>
      <c r="AH49">
        <v>46.922145399999991</v>
      </c>
      <c r="AI49">
        <v>12.888361199999999</v>
      </c>
      <c r="AJ49">
        <v>0</v>
      </c>
      <c r="AK49">
        <v>15.727719999999998</v>
      </c>
      <c r="AL49">
        <v>0</v>
      </c>
      <c r="AM49">
        <v>4.849083299047618</v>
      </c>
      <c r="AN49">
        <v>0.68867999999999996</v>
      </c>
      <c r="AO49">
        <v>6.6747408000000004</v>
      </c>
      <c r="AP49">
        <v>3.5370972000000007</v>
      </c>
      <c r="AQ49">
        <v>0</v>
      </c>
      <c r="AR49">
        <v>14.903116799999998</v>
      </c>
      <c r="AS49">
        <v>9.7861171044000024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20.035092955165982</v>
      </c>
      <c r="BB49">
        <f t="shared" si="0"/>
        <v>594.53830636700957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2</v>
      </c>
      <c r="K50">
        <v>0</v>
      </c>
      <c r="L50">
        <v>268.99674632882233</v>
      </c>
      <c r="M50">
        <v>25.159208370099584</v>
      </c>
      <c r="N50">
        <v>5.0034083045806064</v>
      </c>
      <c r="O50">
        <v>0</v>
      </c>
      <c r="P50">
        <v>39.999876022944548</v>
      </c>
      <c r="Q50">
        <v>1.9955438783894828</v>
      </c>
      <c r="R50">
        <v>2.9983758924821498</v>
      </c>
      <c r="S50">
        <v>1.9966599203715991</v>
      </c>
      <c r="T50">
        <v>0</v>
      </c>
      <c r="U50">
        <v>57.990045941807054</v>
      </c>
      <c r="V50">
        <v>0</v>
      </c>
      <c r="W50">
        <v>4.134171122994653E-2</v>
      </c>
      <c r="X50">
        <v>20.001254776800813</v>
      </c>
      <c r="Y50">
        <v>0</v>
      </c>
      <c r="Z50">
        <v>0</v>
      </c>
      <c r="AA50">
        <v>13.088087999999999</v>
      </c>
      <c r="AB50">
        <v>12.121704816000001</v>
      </c>
      <c r="AC50">
        <v>8.9164694943999994</v>
      </c>
      <c r="AD50">
        <v>11.22633356</v>
      </c>
      <c r="AE50">
        <v>15.1671353808</v>
      </c>
      <c r="AF50">
        <v>0</v>
      </c>
      <c r="AG50">
        <v>11.894145119999999</v>
      </c>
      <c r="AH50">
        <v>46.922145399999991</v>
      </c>
      <c r="AI50">
        <v>12.888361199999999</v>
      </c>
      <c r="AJ50">
        <v>0</v>
      </c>
      <c r="AK50">
        <v>15.727719999999998</v>
      </c>
      <c r="AL50">
        <v>0</v>
      </c>
      <c r="AM50">
        <v>4.849083299047618</v>
      </c>
      <c r="AN50">
        <v>0.68867999999999996</v>
      </c>
      <c r="AO50">
        <v>6.6747408000000004</v>
      </c>
      <c r="AP50">
        <v>3.5370972000000007</v>
      </c>
      <c r="AQ50">
        <v>0</v>
      </c>
      <c r="AR50">
        <v>14.903116799999998</v>
      </c>
      <c r="AS50">
        <v>9.7861171044000024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20.035092955165982</v>
      </c>
      <c r="BB50">
        <f t="shared" si="0"/>
        <v>594.53830636700957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2</v>
      </c>
      <c r="K51">
        <v>0</v>
      </c>
      <c r="L51">
        <v>268.99674632882233</v>
      </c>
      <c r="M51">
        <v>25.159208370099584</v>
      </c>
      <c r="N51">
        <v>5.0034083045806064</v>
      </c>
      <c r="O51">
        <v>0</v>
      </c>
      <c r="P51">
        <v>39.999876022944548</v>
      </c>
      <c r="Q51">
        <v>1.9955438783894828</v>
      </c>
      <c r="R51">
        <v>2.9983758924821498</v>
      </c>
      <c r="S51">
        <v>1.9966599203715991</v>
      </c>
      <c r="T51">
        <v>0</v>
      </c>
      <c r="U51">
        <v>57.990045941807054</v>
      </c>
      <c r="V51">
        <v>0</v>
      </c>
      <c r="W51">
        <v>0</v>
      </c>
      <c r="X51">
        <v>20.001254776800813</v>
      </c>
      <c r="Y51">
        <v>0</v>
      </c>
      <c r="Z51">
        <v>0</v>
      </c>
      <c r="AA51">
        <v>13.088087999999999</v>
      </c>
      <c r="AB51">
        <v>12.121704816000001</v>
      </c>
      <c r="AC51">
        <v>8.9164694943999994</v>
      </c>
      <c r="AD51">
        <v>11.22633356</v>
      </c>
      <c r="AE51">
        <v>15.1671353808</v>
      </c>
      <c r="AF51">
        <v>0</v>
      </c>
      <c r="AG51">
        <v>11.894145119999999</v>
      </c>
      <c r="AH51">
        <v>46.922145399999991</v>
      </c>
      <c r="AI51">
        <v>12.888361199999999</v>
      </c>
      <c r="AJ51">
        <v>0</v>
      </c>
      <c r="AK51">
        <v>15.727719999999998</v>
      </c>
      <c r="AL51">
        <v>0</v>
      </c>
      <c r="AM51">
        <v>4.849083299047618</v>
      </c>
      <c r="AN51">
        <v>0.68867999999999996</v>
      </c>
      <c r="AO51">
        <v>6.6747408000000004</v>
      </c>
      <c r="AP51">
        <v>3.5370972000000007</v>
      </c>
      <c r="AQ51">
        <v>0</v>
      </c>
      <c r="AR51">
        <v>14.903116799999998</v>
      </c>
      <c r="AS51">
        <v>9.7861171044000024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20.03374521586117</v>
      </c>
      <c r="BB51">
        <f t="shared" si="0"/>
        <v>594.49831239508444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2</v>
      </c>
      <c r="K52">
        <v>0</v>
      </c>
      <c r="L52">
        <v>268.99674632882233</v>
      </c>
      <c r="M52">
        <v>25.159208370099584</v>
      </c>
      <c r="N52">
        <v>5.0034083045806064</v>
      </c>
      <c r="O52">
        <v>0</v>
      </c>
      <c r="P52">
        <v>39.999876022944548</v>
      </c>
      <c r="Q52">
        <v>1.9955438783894828</v>
      </c>
      <c r="R52">
        <v>2.9983758924821498</v>
      </c>
      <c r="S52">
        <v>1.9966599203715991</v>
      </c>
      <c r="T52">
        <v>0</v>
      </c>
      <c r="U52">
        <v>57.990045941807054</v>
      </c>
      <c r="V52">
        <v>0</v>
      </c>
      <c r="W52">
        <v>0</v>
      </c>
      <c r="X52">
        <v>20.001254776800813</v>
      </c>
      <c r="Y52">
        <v>0</v>
      </c>
      <c r="Z52">
        <v>0</v>
      </c>
      <c r="AA52">
        <v>13.088087999999999</v>
      </c>
      <c r="AB52">
        <v>12.121704816000001</v>
      </c>
      <c r="AC52">
        <v>8.9164694943999994</v>
      </c>
      <c r="AD52">
        <v>11.22633356</v>
      </c>
      <c r="AE52">
        <v>15.1671353808</v>
      </c>
      <c r="AF52">
        <v>0</v>
      </c>
      <c r="AG52">
        <v>11.894145119999999</v>
      </c>
      <c r="AH52">
        <v>46.922145399999991</v>
      </c>
      <c r="AI52">
        <v>12.888361199999999</v>
      </c>
      <c r="AJ52">
        <v>0</v>
      </c>
      <c r="AK52">
        <v>15.727719999999998</v>
      </c>
      <c r="AL52">
        <v>0</v>
      </c>
      <c r="AM52">
        <v>4.849083299047618</v>
      </c>
      <c r="AN52">
        <v>0.68867999999999996</v>
      </c>
      <c r="AO52">
        <v>6.6747408000000004</v>
      </c>
      <c r="AP52">
        <v>3.5370972000000007</v>
      </c>
      <c r="AQ52">
        <v>0</v>
      </c>
      <c r="AR52">
        <v>14.903116799999998</v>
      </c>
      <c r="AS52">
        <v>9.7861171044000024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20.03374521586117</v>
      </c>
      <c r="BB52">
        <f t="shared" si="0"/>
        <v>594.49831239508444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2</v>
      </c>
      <c r="K53">
        <v>0</v>
      </c>
      <c r="L53">
        <v>269.00051602097358</v>
      </c>
      <c r="M53">
        <v>25.159208370099584</v>
      </c>
      <c r="N53">
        <v>5.0034083045806064</v>
      </c>
      <c r="O53">
        <v>0</v>
      </c>
      <c r="P53">
        <v>39.999876022944548</v>
      </c>
      <c r="Q53">
        <v>1.9955438783894828</v>
      </c>
      <c r="R53">
        <v>2.9983758924821498</v>
      </c>
      <c r="S53">
        <v>1.9966599203715991</v>
      </c>
      <c r="T53">
        <v>0</v>
      </c>
      <c r="U53">
        <v>57.990045941807054</v>
      </c>
      <c r="V53">
        <v>0</v>
      </c>
      <c r="W53">
        <v>0</v>
      </c>
      <c r="X53">
        <v>20.001254776800813</v>
      </c>
      <c r="Y53">
        <v>0</v>
      </c>
      <c r="Z53">
        <v>0</v>
      </c>
      <c r="AA53">
        <v>13.088087999999999</v>
      </c>
      <c r="AB53">
        <v>12.121704816000001</v>
      </c>
      <c r="AC53">
        <v>8.9164694943999994</v>
      </c>
      <c r="AD53">
        <v>11.22633356</v>
      </c>
      <c r="AE53">
        <v>15.1671353808</v>
      </c>
      <c r="AF53">
        <v>0</v>
      </c>
      <c r="AG53">
        <v>11.894145119999999</v>
      </c>
      <c r="AH53">
        <v>46.922145399999991</v>
      </c>
      <c r="AI53">
        <v>9.763910000000001</v>
      </c>
      <c r="AJ53">
        <v>0</v>
      </c>
      <c r="AK53">
        <v>15.727719999999998</v>
      </c>
      <c r="AL53">
        <v>0</v>
      </c>
      <c r="AM53">
        <v>4.849083299047618</v>
      </c>
      <c r="AN53">
        <v>0.68867999999999996</v>
      </c>
      <c r="AO53">
        <v>6.6747408000000004</v>
      </c>
      <c r="AP53">
        <v>3.5370972000000007</v>
      </c>
      <c r="AQ53">
        <v>0</v>
      </c>
      <c r="AR53">
        <v>14.903116799999998</v>
      </c>
      <c r="AS53">
        <v>9.7861171044000024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19.932010966222403</v>
      </c>
      <c r="BB53">
        <f t="shared" si="0"/>
        <v>591.47936513687455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2</v>
      </c>
      <c r="K54">
        <v>0</v>
      </c>
      <c r="L54">
        <v>269.00051602097358</v>
      </c>
      <c r="M54">
        <v>25.159208370099584</v>
      </c>
      <c r="N54">
        <v>5.0034083045806064</v>
      </c>
      <c r="O54">
        <v>0</v>
      </c>
      <c r="P54">
        <v>39.999876022944548</v>
      </c>
      <c r="Q54">
        <v>1.9955438783894828</v>
      </c>
      <c r="R54">
        <v>2.9983758924821498</v>
      </c>
      <c r="S54">
        <v>1.9966599203715991</v>
      </c>
      <c r="T54">
        <v>0</v>
      </c>
      <c r="U54">
        <v>57.990045941807054</v>
      </c>
      <c r="V54">
        <v>0</v>
      </c>
      <c r="W54">
        <v>0</v>
      </c>
      <c r="X54">
        <v>20.001254776800813</v>
      </c>
      <c r="Y54">
        <v>0</v>
      </c>
      <c r="Z54">
        <v>0</v>
      </c>
      <c r="AA54">
        <v>13.088087999999999</v>
      </c>
      <c r="AB54">
        <v>12.121704816000001</v>
      </c>
      <c r="AC54">
        <v>8.9164694943999994</v>
      </c>
      <c r="AD54">
        <v>11.22633356</v>
      </c>
      <c r="AE54">
        <v>15.1671353808</v>
      </c>
      <c r="AF54">
        <v>0</v>
      </c>
      <c r="AG54">
        <v>11.894145119999999</v>
      </c>
      <c r="AH54">
        <v>46.922145399999991</v>
      </c>
      <c r="AI54">
        <v>9.763910000000001</v>
      </c>
      <c r="AJ54">
        <v>0</v>
      </c>
      <c r="AK54">
        <v>15.727719999999998</v>
      </c>
      <c r="AL54">
        <v>0</v>
      </c>
      <c r="AM54">
        <v>4.849083299047618</v>
      </c>
      <c r="AN54">
        <v>0.68867999999999996</v>
      </c>
      <c r="AO54">
        <v>6.6747408000000004</v>
      </c>
      <c r="AP54">
        <v>3.5370972000000007</v>
      </c>
      <c r="AQ54">
        <v>0</v>
      </c>
      <c r="AR54">
        <v>14.903116799999998</v>
      </c>
      <c r="AS54">
        <v>9.7861171044000024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19.932010966222403</v>
      </c>
      <c r="BB54">
        <f t="shared" si="0"/>
        <v>591.47936513687455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2</v>
      </c>
      <c r="K55">
        <v>0</v>
      </c>
      <c r="L55">
        <v>269.00051602097358</v>
      </c>
      <c r="M55">
        <v>25.159208370099584</v>
      </c>
      <c r="N55">
        <v>36.245952214248213</v>
      </c>
      <c r="O55">
        <v>0</v>
      </c>
      <c r="P55">
        <v>39.999876022944548</v>
      </c>
      <c r="Q55">
        <v>1.9955438783894828</v>
      </c>
      <c r="R55">
        <v>2.9983758924821498</v>
      </c>
      <c r="S55">
        <v>1.9966599203715991</v>
      </c>
      <c r="T55">
        <v>0</v>
      </c>
      <c r="U55">
        <v>57.990045941807054</v>
      </c>
      <c r="V55">
        <v>0</v>
      </c>
      <c r="W55">
        <v>4.135372287145242E-2</v>
      </c>
      <c r="X55">
        <v>20.001254776800813</v>
      </c>
      <c r="Y55">
        <v>0</v>
      </c>
      <c r="Z55">
        <v>0</v>
      </c>
      <c r="AA55">
        <v>13.088087999999999</v>
      </c>
      <c r="AB55">
        <v>12.121704816000001</v>
      </c>
      <c r="AC55">
        <v>8.9164694943999994</v>
      </c>
      <c r="AD55">
        <v>11.22633356</v>
      </c>
      <c r="AE55">
        <v>15.1671353808</v>
      </c>
      <c r="AF55">
        <v>0</v>
      </c>
      <c r="AG55">
        <v>11.894145119999999</v>
      </c>
      <c r="AH55">
        <v>46.922145399999991</v>
      </c>
      <c r="AI55">
        <v>9.763910000000001</v>
      </c>
      <c r="AJ55">
        <v>0</v>
      </c>
      <c r="AK55">
        <v>15.727719999999998</v>
      </c>
      <c r="AL55">
        <v>0</v>
      </c>
      <c r="AM55">
        <v>4.849083299047618</v>
      </c>
      <c r="AN55">
        <v>0.68867999999999996</v>
      </c>
      <c r="AO55">
        <v>6.6747408000000004</v>
      </c>
      <c r="AP55">
        <v>3.5370972000000007</v>
      </c>
      <c r="AQ55">
        <v>0</v>
      </c>
      <c r="AR55">
        <v>14.903116799999998</v>
      </c>
      <c r="AS55">
        <v>9.7861171044000024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20.951866029714072</v>
      </c>
      <c r="BB55">
        <f t="shared" si="0"/>
        <v>621.74340770592175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2</v>
      </c>
      <c r="K56">
        <v>0</v>
      </c>
      <c r="L56">
        <v>269.00051602097358</v>
      </c>
      <c r="M56">
        <v>25.159208370099584</v>
      </c>
      <c r="N56">
        <v>36.245952214248213</v>
      </c>
      <c r="O56">
        <v>0</v>
      </c>
      <c r="P56">
        <v>39.999876022944548</v>
      </c>
      <c r="Q56">
        <v>1.9955438783894828</v>
      </c>
      <c r="R56">
        <v>2.9983758924821498</v>
      </c>
      <c r="S56">
        <v>1.9966599203715991</v>
      </c>
      <c r="T56">
        <v>0</v>
      </c>
      <c r="U56">
        <v>57.990045941807054</v>
      </c>
      <c r="V56">
        <v>0</v>
      </c>
      <c r="W56">
        <v>4.135372287145242E-2</v>
      </c>
      <c r="X56">
        <v>20.001254776800813</v>
      </c>
      <c r="Y56">
        <v>0</v>
      </c>
      <c r="Z56">
        <v>0</v>
      </c>
      <c r="AA56">
        <v>13.088087999999999</v>
      </c>
      <c r="AB56">
        <v>12.121704816000001</v>
      </c>
      <c r="AC56">
        <v>8.9164694943999994</v>
      </c>
      <c r="AD56">
        <v>11.22633356</v>
      </c>
      <c r="AE56">
        <v>15.1671353808</v>
      </c>
      <c r="AF56">
        <v>0</v>
      </c>
      <c r="AG56">
        <v>11.894145119999999</v>
      </c>
      <c r="AH56">
        <v>46.922145399999991</v>
      </c>
      <c r="AI56">
        <v>9.763910000000001</v>
      </c>
      <c r="AJ56">
        <v>0</v>
      </c>
      <c r="AK56">
        <v>15.727719999999998</v>
      </c>
      <c r="AL56">
        <v>0</v>
      </c>
      <c r="AM56">
        <v>4.849083299047618</v>
      </c>
      <c r="AN56">
        <v>0.68867999999999996</v>
      </c>
      <c r="AO56">
        <v>6.6747408000000004</v>
      </c>
      <c r="AP56">
        <v>3.5370972000000007</v>
      </c>
      <c r="AQ56">
        <v>0</v>
      </c>
      <c r="AR56">
        <v>14.903116799999998</v>
      </c>
      <c r="AS56">
        <v>9.7861171044000024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20.951866029714072</v>
      </c>
      <c r="BB56">
        <f t="shared" si="0"/>
        <v>621.74340770592175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2</v>
      </c>
      <c r="K57">
        <v>0</v>
      </c>
      <c r="L57">
        <v>269.00051602097358</v>
      </c>
      <c r="M57">
        <v>26.079897847500913</v>
      </c>
      <c r="N57">
        <v>36.245952214248213</v>
      </c>
      <c r="O57">
        <v>0</v>
      </c>
      <c r="P57">
        <v>39.999876022944548</v>
      </c>
      <c r="Q57">
        <v>1.9955438783894828</v>
      </c>
      <c r="R57">
        <v>2.9983758924821498</v>
      </c>
      <c r="S57">
        <v>1.9966599203715991</v>
      </c>
      <c r="T57">
        <v>0</v>
      </c>
      <c r="U57">
        <v>57.990045941807054</v>
      </c>
      <c r="V57">
        <v>0</v>
      </c>
      <c r="W57">
        <v>4.135372287145242E-2</v>
      </c>
      <c r="X57">
        <v>20.001254776800813</v>
      </c>
      <c r="Y57">
        <v>0</v>
      </c>
      <c r="Z57">
        <v>0</v>
      </c>
      <c r="AA57">
        <v>13.088087999999999</v>
      </c>
      <c r="AB57">
        <v>12.121704816000001</v>
      </c>
      <c r="AC57">
        <v>8.9164694943999994</v>
      </c>
      <c r="AD57">
        <v>11.22633356</v>
      </c>
      <c r="AE57">
        <v>15.1671353808</v>
      </c>
      <c r="AF57">
        <v>2.7224999999999997</v>
      </c>
      <c r="AG57">
        <v>11.894145119999999</v>
      </c>
      <c r="AH57">
        <v>46.922145399999991</v>
      </c>
      <c r="AI57">
        <v>9.763910000000001</v>
      </c>
      <c r="AJ57">
        <v>0</v>
      </c>
      <c r="AK57">
        <v>15.727719999999998</v>
      </c>
      <c r="AL57">
        <v>0</v>
      </c>
      <c r="AM57">
        <v>4.849083299047618</v>
      </c>
      <c r="AN57">
        <v>0.68867999999999996</v>
      </c>
      <c r="AO57">
        <v>6.6747408000000004</v>
      </c>
      <c r="AP57">
        <v>2.5545701999999997</v>
      </c>
      <c r="AQ57">
        <v>0</v>
      </c>
      <c r="AR57">
        <v>14.903116799999998</v>
      </c>
      <c r="AS57">
        <v>9.7861171044000024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21.038603657159307</v>
      </c>
      <c r="BB57">
        <f t="shared" si="0"/>
        <v>624.31733255587778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2</v>
      </c>
      <c r="K58">
        <v>0</v>
      </c>
      <c r="L58">
        <v>269.00051602097358</v>
      </c>
      <c r="M58">
        <v>26.079897847500913</v>
      </c>
      <c r="N58">
        <v>36.245952214248213</v>
      </c>
      <c r="O58">
        <v>0</v>
      </c>
      <c r="P58">
        <v>39.999876022944548</v>
      </c>
      <c r="Q58">
        <v>1.9955438783894828</v>
      </c>
      <c r="R58">
        <v>2.9983758924821498</v>
      </c>
      <c r="S58">
        <v>1.9966599203715991</v>
      </c>
      <c r="T58">
        <v>0</v>
      </c>
      <c r="U58">
        <v>57.990045941807054</v>
      </c>
      <c r="V58">
        <v>0</v>
      </c>
      <c r="W58">
        <v>4.135372287145242E-2</v>
      </c>
      <c r="X58">
        <v>20.001254776800813</v>
      </c>
      <c r="Y58">
        <v>0</v>
      </c>
      <c r="Z58">
        <v>0</v>
      </c>
      <c r="AA58">
        <v>13.088087999999999</v>
      </c>
      <c r="AB58">
        <v>12.121704816000001</v>
      </c>
      <c r="AC58">
        <v>8.9164694943999994</v>
      </c>
      <c r="AD58">
        <v>11.22633356</v>
      </c>
      <c r="AE58">
        <v>15.1671353808</v>
      </c>
      <c r="AF58">
        <v>2.7224999999999997</v>
      </c>
      <c r="AG58">
        <v>11.894145119999999</v>
      </c>
      <c r="AH58">
        <v>46.922145399999991</v>
      </c>
      <c r="AI58">
        <v>9.763910000000001</v>
      </c>
      <c r="AJ58">
        <v>0</v>
      </c>
      <c r="AK58">
        <v>15.727719999999998</v>
      </c>
      <c r="AL58">
        <v>0</v>
      </c>
      <c r="AM58">
        <v>4.849083299047618</v>
      </c>
      <c r="AN58">
        <v>0.68867999999999996</v>
      </c>
      <c r="AO58">
        <v>6.6747408000000004</v>
      </c>
      <c r="AP58">
        <v>1.7685485999999999</v>
      </c>
      <c r="AQ58">
        <v>0</v>
      </c>
      <c r="AR58">
        <v>14.903116799999998</v>
      </c>
      <c r="AS58">
        <v>9.7861171044000024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21.012979414359307</v>
      </c>
      <c r="BB58">
        <f t="shared" si="0"/>
        <v>623.55693519867793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2</v>
      </c>
      <c r="K59">
        <v>0</v>
      </c>
      <c r="L59">
        <v>269.00051602097358</v>
      </c>
      <c r="M59">
        <v>26.079897847500913</v>
      </c>
      <c r="N59">
        <v>36.245952214248213</v>
      </c>
      <c r="O59">
        <v>0</v>
      </c>
      <c r="P59">
        <v>39.999876022944548</v>
      </c>
      <c r="Q59">
        <v>1.9955438783894828</v>
      </c>
      <c r="R59">
        <v>2.9983758924821498</v>
      </c>
      <c r="S59">
        <v>1.9966599203715991</v>
      </c>
      <c r="T59">
        <v>0</v>
      </c>
      <c r="U59">
        <v>57.990045941807054</v>
      </c>
      <c r="V59">
        <v>0</v>
      </c>
      <c r="W59">
        <v>4.135372287145242E-2</v>
      </c>
      <c r="X59">
        <v>20.001254776800813</v>
      </c>
      <c r="Y59">
        <v>0</v>
      </c>
      <c r="Z59">
        <v>0</v>
      </c>
      <c r="AA59">
        <v>13.088087999999999</v>
      </c>
      <c r="AB59">
        <v>12.121704816000001</v>
      </c>
      <c r="AC59">
        <v>8.9164694943999994</v>
      </c>
      <c r="AD59">
        <v>11.22633356</v>
      </c>
      <c r="AE59">
        <v>15.1671353808</v>
      </c>
      <c r="AF59">
        <v>2.7224999999999997</v>
      </c>
      <c r="AG59">
        <v>11.894145119999999</v>
      </c>
      <c r="AH59">
        <v>46.922145399999991</v>
      </c>
      <c r="AI59">
        <v>9.763910000000001</v>
      </c>
      <c r="AJ59">
        <v>0</v>
      </c>
      <c r="AK59">
        <v>15.727719999999998</v>
      </c>
      <c r="AL59">
        <v>0</v>
      </c>
      <c r="AM59">
        <v>4.849083299047618</v>
      </c>
      <c r="AN59">
        <v>0.68867999999999996</v>
      </c>
      <c r="AO59">
        <v>6.6747408000000004</v>
      </c>
      <c r="AP59">
        <v>2.5545701999999997</v>
      </c>
      <c r="AQ59">
        <v>0</v>
      </c>
      <c r="AR59">
        <v>14.903116799999998</v>
      </c>
      <c r="AS59">
        <v>9.7861171044000024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21.038603657159307</v>
      </c>
      <c r="BB59">
        <f t="shared" si="0"/>
        <v>624.31733255587778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2</v>
      </c>
      <c r="K60">
        <v>2.9459656607700309</v>
      </c>
      <c r="L60">
        <v>269.00051602097358</v>
      </c>
      <c r="M60">
        <v>26.079897847500913</v>
      </c>
      <c r="N60">
        <v>36.245952214248213</v>
      </c>
      <c r="O60">
        <v>0</v>
      </c>
      <c r="P60">
        <v>39.999876022944548</v>
      </c>
      <c r="Q60">
        <v>6.6938155089820359</v>
      </c>
      <c r="R60">
        <v>13.012046865671641</v>
      </c>
      <c r="S60">
        <v>8.0977210300429192</v>
      </c>
      <c r="T60">
        <v>0</v>
      </c>
      <c r="U60">
        <v>57.990045941807054</v>
      </c>
      <c r="V60">
        <v>6.3574391711229961</v>
      </c>
      <c r="W60">
        <v>13.695115268767378</v>
      </c>
      <c r="X60">
        <v>45.254250315324782</v>
      </c>
      <c r="Y60">
        <v>0</v>
      </c>
      <c r="Z60">
        <v>0</v>
      </c>
      <c r="AA60">
        <v>13.088087999999999</v>
      </c>
      <c r="AB60">
        <v>12.121704816000001</v>
      </c>
      <c r="AC60">
        <v>8.9164694943999994</v>
      </c>
      <c r="AD60">
        <v>11.22633356</v>
      </c>
      <c r="AE60">
        <v>15.1671353808</v>
      </c>
      <c r="AF60">
        <v>2.7224999999999997</v>
      </c>
      <c r="AG60">
        <v>11.894145119999999</v>
      </c>
      <c r="AH60">
        <v>46.922145399999991</v>
      </c>
      <c r="AI60">
        <v>9.763910000000001</v>
      </c>
      <c r="AJ60">
        <v>0</v>
      </c>
      <c r="AK60">
        <v>15.727719999999998</v>
      </c>
      <c r="AL60">
        <v>0</v>
      </c>
      <c r="AM60">
        <v>4.849083299047618</v>
      </c>
      <c r="AN60">
        <v>0.68867999999999996</v>
      </c>
      <c r="AO60">
        <v>6.6747408000000004</v>
      </c>
      <c r="AP60">
        <v>3.5370972000000007</v>
      </c>
      <c r="AQ60">
        <v>0</v>
      </c>
      <c r="AR60">
        <v>14.903116799999998</v>
      </c>
      <c r="AS60">
        <v>9.7861171044000024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23.320789082807895</v>
      </c>
      <c r="BB60">
        <f t="shared" si="0"/>
        <v>692.04083975999549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2</v>
      </c>
      <c r="K61">
        <v>2.9459656607700309</v>
      </c>
      <c r="L61">
        <v>269.00051602097358</v>
      </c>
      <c r="M61">
        <v>26.079897847500913</v>
      </c>
      <c r="N61">
        <v>36.245952214248213</v>
      </c>
      <c r="O61">
        <v>0</v>
      </c>
      <c r="P61">
        <v>39.999876022944548</v>
      </c>
      <c r="Q61">
        <v>6.6938155089820359</v>
      </c>
      <c r="R61">
        <v>13.012046865671641</v>
      </c>
      <c r="S61">
        <v>8.0977210300429192</v>
      </c>
      <c r="T61">
        <v>0</v>
      </c>
      <c r="U61">
        <v>57.990045941807054</v>
      </c>
      <c r="V61">
        <v>6.3574391711229961</v>
      </c>
      <c r="W61">
        <v>13.695115268767378</v>
      </c>
      <c r="X61">
        <v>45.254250315324782</v>
      </c>
      <c r="Y61">
        <v>0</v>
      </c>
      <c r="Z61">
        <v>0</v>
      </c>
      <c r="AA61">
        <v>13.088087999999999</v>
      </c>
      <c r="AB61">
        <v>12.121704816000001</v>
      </c>
      <c r="AC61">
        <v>8.9164694943999994</v>
      </c>
      <c r="AD61">
        <v>11.22633356</v>
      </c>
      <c r="AE61">
        <v>15.1671353808</v>
      </c>
      <c r="AF61">
        <v>2.7224999999999997</v>
      </c>
      <c r="AG61">
        <v>11.894145119999999</v>
      </c>
      <c r="AH61">
        <v>46.922145399999991</v>
      </c>
      <c r="AI61">
        <v>4.6866768000000008</v>
      </c>
      <c r="AJ61">
        <v>0</v>
      </c>
      <c r="AK61">
        <v>15.727719999999998</v>
      </c>
      <c r="AL61">
        <v>0</v>
      </c>
      <c r="AM61">
        <v>4.849083299047618</v>
      </c>
      <c r="AN61">
        <v>0.68867999999999996</v>
      </c>
      <c r="AO61">
        <v>6.6747408000000004</v>
      </c>
      <c r="AP61">
        <v>3.5370972000000007</v>
      </c>
      <c r="AQ61">
        <v>0</v>
      </c>
      <c r="AR61">
        <v>14.903116799999998</v>
      </c>
      <c r="AS61">
        <v>9.7861171044000024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23.155271403207895</v>
      </c>
      <c r="BB61">
        <f t="shared" si="0"/>
        <v>687.12912423959551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2</v>
      </c>
      <c r="K62">
        <v>2.9459656607700309</v>
      </c>
      <c r="L62">
        <v>269.00051602097358</v>
      </c>
      <c r="M62">
        <v>26.079897847500913</v>
      </c>
      <c r="N62">
        <v>36.245952214248213</v>
      </c>
      <c r="O62">
        <v>0</v>
      </c>
      <c r="P62">
        <v>39.999876022944548</v>
      </c>
      <c r="Q62">
        <v>6.6938155089820359</v>
      </c>
      <c r="R62">
        <v>13.012046865671641</v>
      </c>
      <c r="S62">
        <v>8.0977210300429192</v>
      </c>
      <c r="T62">
        <v>0</v>
      </c>
      <c r="U62">
        <v>57.990045941807054</v>
      </c>
      <c r="V62">
        <v>6.3574391711229961</v>
      </c>
      <c r="W62">
        <v>13.695115268767378</v>
      </c>
      <c r="X62">
        <v>45.254250315324782</v>
      </c>
      <c r="Y62">
        <v>0</v>
      </c>
      <c r="Z62">
        <v>0</v>
      </c>
      <c r="AA62">
        <v>13.088087999999999</v>
      </c>
      <c r="AB62">
        <v>12.121704816000001</v>
      </c>
      <c r="AC62">
        <v>8.9164694943999994</v>
      </c>
      <c r="AD62">
        <v>11.22633356</v>
      </c>
      <c r="AE62">
        <v>15.1671353808</v>
      </c>
      <c r="AF62">
        <v>2.7224999999999997</v>
      </c>
      <c r="AG62">
        <v>11.894145119999999</v>
      </c>
      <c r="AH62">
        <v>46.922145399999991</v>
      </c>
      <c r="AI62">
        <v>4.6866768000000008</v>
      </c>
      <c r="AJ62">
        <v>0</v>
      </c>
      <c r="AK62">
        <v>15.727719999999998</v>
      </c>
      <c r="AL62">
        <v>0</v>
      </c>
      <c r="AM62">
        <v>4.849083299047618</v>
      </c>
      <c r="AN62">
        <v>0.68867999999999996</v>
      </c>
      <c r="AO62">
        <v>6.6747408000000004</v>
      </c>
      <c r="AP62">
        <v>3.5370972000000007</v>
      </c>
      <c r="AQ62">
        <v>0</v>
      </c>
      <c r="AR62">
        <v>14.903116799999998</v>
      </c>
      <c r="AS62">
        <v>9.7861171044000024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23.155271403207895</v>
      </c>
      <c r="BB62">
        <f t="shared" si="0"/>
        <v>687.12912423959551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2</v>
      </c>
      <c r="K63">
        <v>2.9459656607700309</v>
      </c>
      <c r="L63">
        <v>269.00051602097358</v>
      </c>
      <c r="M63">
        <v>26.079897847500913</v>
      </c>
      <c r="N63">
        <v>36.245952214248213</v>
      </c>
      <c r="O63">
        <v>0</v>
      </c>
      <c r="P63">
        <v>40.289795602353671</v>
      </c>
      <c r="Q63">
        <v>6.6938155089820359</v>
      </c>
      <c r="R63">
        <v>13.012046865671641</v>
      </c>
      <c r="S63">
        <v>8.0977210300429192</v>
      </c>
      <c r="T63">
        <v>0</v>
      </c>
      <c r="U63">
        <v>57.990045941807054</v>
      </c>
      <c r="V63">
        <v>6.3574391711229961</v>
      </c>
      <c r="W63">
        <v>13.695115268767378</v>
      </c>
      <c r="X63">
        <v>45.254250315324782</v>
      </c>
      <c r="Y63">
        <v>0</v>
      </c>
      <c r="Z63">
        <v>0</v>
      </c>
      <c r="AA63">
        <v>13.088087999999999</v>
      </c>
      <c r="AB63">
        <v>12.121704816000001</v>
      </c>
      <c r="AC63">
        <v>8.9164694943999994</v>
      </c>
      <c r="AD63">
        <v>11.22633356</v>
      </c>
      <c r="AE63">
        <v>15.1671353808</v>
      </c>
      <c r="AF63">
        <v>2.7224999999999997</v>
      </c>
      <c r="AG63">
        <v>11.894145119999999</v>
      </c>
      <c r="AH63">
        <v>46.922145399999991</v>
      </c>
      <c r="AI63">
        <v>4.6866768000000008</v>
      </c>
      <c r="AJ63">
        <v>0</v>
      </c>
      <c r="AK63">
        <v>15.727719999999998</v>
      </c>
      <c r="AL63">
        <v>0</v>
      </c>
      <c r="AM63">
        <v>4.849083299047618</v>
      </c>
      <c r="AN63">
        <v>0.68867999999999996</v>
      </c>
      <c r="AO63">
        <v>6.6747408000000004</v>
      </c>
      <c r="AP63">
        <v>3.5370972000000007</v>
      </c>
      <c r="AQ63">
        <v>0</v>
      </c>
      <c r="AR63">
        <v>14.903116799999998</v>
      </c>
      <c r="AS63">
        <v>9.7861171044000024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23.164722905810219</v>
      </c>
      <c r="BB63">
        <f t="shared" si="0"/>
        <v>687.40959231640227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2</v>
      </c>
      <c r="K64">
        <v>2.9459656607700309</v>
      </c>
      <c r="L64">
        <v>269.00051602097358</v>
      </c>
      <c r="M64">
        <v>26.079897847500913</v>
      </c>
      <c r="N64">
        <v>36.245952214248213</v>
      </c>
      <c r="O64">
        <v>0</v>
      </c>
      <c r="P64">
        <v>40.289795602353671</v>
      </c>
      <c r="Q64">
        <v>6.6938155089820359</v>
      </c>
      <c r="R64">
        <v>13.012046865671641</v>
      </c>
      <c r="S64">
        <v>8.0977210300429192</v>
      </c>
      <c r="T64">
        <v>0</v>
      </c>
      <c r="U64">
        <v>57.990045941807054</v>
      </c>
      <c r="V64">
        <v>6.3574391711229961</v>
      </c>
      <c r="W64">
        <v>13.695115268767378</v>
      </c>
      <c r="X64">
        <v>45.254250315324782</v>
      </c>
      <c r="Y64">
        <v>0</v>
      </c>
      <c r="Z64">
        <v>0</v>
      </c>
      <c r="AA64">
        <v>13.088087999999999</v>
      </c>
      <c r="AB64">
        <v>12.121704816000001</v>
      </c>
      <c r="AC64">
        <v>8.9164694943999994</v>
      </c>
      <c r="AD64">
        <v>11.22633356</v>
      </c>
      <c r="AE64">
        <v>15.1671353808</v>
      </c>
      <c r="AF64">
        <v>2.7224999999999997</v>
      </c>
      <c r="AG64">
        <v>11.894145119999999</v>
      </c>
      <c r="AH64">
        <v>46.922145399999991</v>
      </c>
      <c r="AI64">
        <v>4.6866768000000008</v>
      </c>
      <c r="AJ64">
        <v>0</v>
      </c>
      <c r="AK64">
        <v>15.727719999999998</v>
      </c>
      <c r="AL64">
        <v>0</v>
      </c>
      <c r="AM64">
        <v>4.849083299047618</v>
      </c>
      <c r="AN64">
        <v>0.68867999999999996</v>
      </c>
      <c r="AO64">
        <v>6.6747408000000004</v>
      </c>
      <c r="AP64">
        <v>3.5370972000000007</v>
      </c>
      <c r="AQ64">
        <v>0</v>
      </c>
      <c r="AR64">
        <v>14.903116799999998</v>
      </c>
      <c r="AS64">
        <v>9.7861171044000024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23.164722905810219</v>
      </c>
      <c r="BB64">
        <f t="shared" si="0"/>
        <v>687.40959231640227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2</v>
      </c>
      <c r="K65">
        <v>2.9459656607700309</v>
      </c>
      <c r="L65">
        <v>269.00051602097358</v>
      </c>
      <c r="M65">
        <v>26.079897847500913</v>
      </c>
      <c r="N65">
        <v>36.245952214248213</v>
      </c>
      <c r="O65">
        <v>0</v>
      </c>
      <c r="P65">
        <v>40.289795602353671</v>
      </c>
      <c r="Q65">
        <v>6.6938155089820359</v>
      </c>
      <c r="R65">
        <v>13.012046865671641</v>
      </c>
      <c r="S65">
        <v>8.0977210300429192</v>
      </c>
      <c r="T65">
        <v>0</v>
      </c>
      <c r="U65">
        <v>57.990045941807054</v>
      </c>
      <c r="V65">
        <v>6.3574391711229961</v>
      </c>
      <c r="W65">
        <v>13.695115268767378</v>
      </c>
      <c r="X65">
        <v>45.254250315324782</v>
      </c>
      <c r="Y65">
        <v>0</v>
      </c>
      <c r="Z65">
        <v>0</v>
      </c>
      <c r="AA65">
        <v>13.088087999999999</v>
      </c>
      <c r="AB65">
        <v>12.121704816000001</v>
      </c>
      <c r="AC65">
        <v>8.9164694943999994</v>
      </c>
      <c r="AD65">
        <v>11.22633356</v>
      </c>
      <c r="AE65">
        <v>15.1671353808</v>
      </c>
      <c r="AF65">
        <v>2.7224999999999997</v>
      </c>
      <c r="AG65">
        <v>11.894145119999999</v>
      </c>
      <c r="AH65">
        <v>46.922145399999991</v>
      </c>
      <c r="AI65">
        <v>4.6866768000000008</v>
      </c>
      <c r="AJ65">
        <v>0</v>
      </c>
      <c r="AK65">
        <v>15.727719999999998</v>
      </c>
      <c r="AL65">
        <v>0</v>
      </c>
      <c r="AM65">
        <v>4.849083299047618</v>
      </c>
      <c r="AN65">
        <v>0.68867999999999996</v>
      </c>
      <c r="AO65">
        <v>6.3139439999999993</v>
      </c>
      <c r="AP65">
        <v>3.5370972000000007</v>
      </c>
      <c r="AQ65">
        <v>0</v>
      </c>
      <c r="AR65">
        <v>14.903116799999998</v>
      </c>
      <c r="AS65">
        <v>9.7861171044000024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23.152960807410221</v>
      </c>
      <c r="BB65">
        <f t="shared" si="0"/>
        <v>687.06055761480229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2</v>
      </c>
      <c r="K66">
        <v>2.9459656607700309</v>
      </c>
      <c r="L66">
        <v>269.00051602097358</v>
      </c>
      <c r="M66">
        <v>26.079897847500913</v>
      </c>
      <c r="N66">
        <v>36.245952214248213</v>
      </c>
      <c r="O66">
        <v>0</v>
      </c>
      <c r="P66">
        <v>40.289795602353671</v>
      </c>
      <c r="Q66">
        <v>6.6938155089820359</v>
      </c>
      <c r="R66">
        <v>13.012046865671641</v>
      </c>
      <c r="S66">
        <v>8.0977210300429192</v>
      </c>
      <c r="T66">
        <v>0</v>
      </c>
      <c r="U66">
        <v>57.990045941807054</v>
      </c>
      <c r="V66">
        <v>6.3574391711229961</v>
      </c>
      <c r="W66">
        <v>13.695115268767378</v>
      </c>
      <c r="X66">
        <v>45.254250315324782</v>
      </c>
      <c r="Y66">
        <v>0</v>
      </c>
      <c r="Z66">
        <v>0</v>
      </c>
      <c r="AA66">
        <v>13.088087999999999</v>
      </c>
      <c r="AB66">
        <v>12.121704816000001</v>
      </c>
      <c r="AC66">
        <v>8.9164694943999994</v>
      </c>
      <c r="AD66">
        <v>11.22633356</v>
      </c>
      <c r="AE66">
        <v>15.1671353808</v>
      </c>
      <c r="AF66">
        <v>2.7224999999999997</v>
      </c>
      <c r="AG66">
        <v>11.894145119999999</v>
      </c>
      <c r="AH66">
        <v>46.922145399999991</v>
      </c>
      <c r="AI66">
        <v>4.6866768000000008</v>
      </c>
      <c r="AJ66">
        <v>0</v>
      </c>
      <c r="AK66">
        <v>15.727719999999998</v>
      </c>
      <c r="AL66">
        <v>0</v>
      </c>
      <c r="AM66">
        <v>4.849083299047618</v>
      </c>
      <c r="AN66">
        <v>0.68867999999999996</v>
      </c>
      <c r="AO66">
        <v>6.3139439999999993</v>
      </c>
      <c r="AP66">
        <v>3.5370972000000007</v>
      </c>
      <c r="AQ66">
        <v>0</v>
      </c>
      <c r="AR66">
        <v>14.903116799999998</v>
      </c>
      <c r="AS66">
        <v>9.7861171044000024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23.152960807410221</v>
      </c>
      <c r="BB66">
        <f t="shared" si="0"/>
        <v>687.06055761480229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2</v>
      </c>
      <c r="K67">
        <v>2.9459656607700309</v>
      </c>
      <c r="L67">
        <v>269.00051602097358</v>
      </c>
      <c r="M67">
        <v>26.079897847500913</v>
      </c>
      <c r="N67">
        <v>36.245952214248213</v>
      </c>
      <c r="O67">
        <v>0</v>
      </c>
      <c r="P67">
        <v>40.289795602353671</v>
      </c>
      <c r="Q67">
        <v>6.6938155089820359</v>
      </c>
      <c r="R67">
        <v>13.012046865671641</v>
      </c>
      <c r="S67">
        <v>8.0977210300429192</v>
      </c>
      <c r="T67">
        <v>0</v>
      </c>
      <c r="U67">
        <v>57.990045941807054</v>
      </c>
      <c r="V67">
        <v>6.3574391711229961</v>
      </c>
      <c r="W67">
        <v>13.695115268767378</v>
      </c>
      <c r="X67">
        <v>45.254250315324782</v>
      </c>
      <c r="Y67">
        <v>0</v>
      </c>
      <c r="Z67">
        <v>0</v>
      </c>
      <c r="AA67">
        <v>13.088087999999999</v>
      </c>
      <c r="AB67">
        <v>12.121704816000001</v>
      </c>
      <c r="AC67">
        <v>8.9164694943999994</v>
      </c>
      <c r="AD67">
        <v>11.22633356</v>
      </c>
      <c r="AE67">
        <v>15.1671353808</v>
      </c>
      <c r="AF67">
        <v>2.7224999999999997</v>
      </c>
      <c r="AG67">
        <v>11.894145119999999</v>
      </c>
      <c r="AH67">
        <v>46.922145399999991</v>
      </c>
      <c r="AI67">
        <v>4.6866768000000008</v>
      </c>
      <c r="AJ67">
        <v>0</v>
      </c>
      <c r="AK67">
        <v>15.727719999999998</v>
      </c>
      <c r="AL67">
        <v>0</v>
      </c>
      <c r="AM67">
        <v>4.849083299047618</v>
      </c>
      <c r="AN67">
        <v>0.68867999999999996</v>
      </c>
      <c r="AO67">
        <v>6.3139439999999993</v>
      </c>
      <c r="AP67">
        <v>3.5370972000000007</v>
      </c>
      <c r="AQ67">
        <v>0</v>
      </c>
      <c r="AR67">
        <v>14.903116799999998</v>
      </c>
      <c r="AS67">
        <v>9.7861171044000024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23.152960807410221</v>
      </c>
      <c r="BB67">
        <f t="shared" si="0"/>
        <v>687.06055761480229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2</v>
      </c>
      <c r="K68">
        <v>2.9459656607700309</v>
      </c>
      <c r="L68">
        <v>269.00051602097358</v>
      </c>
      <c r="M68">
        <v>26.079897847500913</v>
      </c>
      <c r="N68">
        <v>36.245952214248213</v>
      </c>
      <c r="O68">
        <v>0</v>
      </c>
      <c r="P68">
        <v>40.289795602353671</v>
      </c>
      <c r="Q68">
        <v>6.6938155089820359</v>
      </c>
      <c r="R68">
        <v>13.012046865671641</v>
      </c>
      <c r="S68">
        <v>8.0977210300429192</v>
      </c>
      <c r="T68">
        <v>0</v>
      </c>
      <c r="U68">
        <v>57.990045941807054</v>
      </c>
      <c r="V68">
        <v>6.3574391711229961</v>
      </c>
      <c r="W68">
        <v>13.695115268767378</v>
      </c>
      <c r="X68">
        <v>45.254250315324782</v>
      </c>
      <c r="Y68">
        <v>0</v>
      </c>
      <c r="Z68">
        <v>0</v>
      </c>
      <c r="AA68">
        <v>13.088087999999999</v>
      </c>
      <c r="AB68">
        <v>12.121704816000001</v>
      </c>
      <c r="AC68">
        <v>8.9164694943999994</v>
      </c>
      <c r="AD68">
        <v>11.22633356</v>
      </c>
      <c r="AE68">
        <v>15.1671353808</v>
      </c>
      <c r="AF68">
        <v>2.7224999999999997</v>
      </c>
      <c r="AG68">
        <v>11.894145119999999</v>
      </c>
      <c r="AH68">
        <v>46.922145399999991</v>
      </c>
      <c r="AI68">
        <v>4.6866768000000008</v>
      </c>
      <c r="AJ68">
        <v>0</v>
      </c>
      <c r="AK68">
        <v>15.727719999999998</v>
      </c>
      <c r="AL68">
        <v>0</v>
      </c>
      <c r="AM68">
        <v>4.849083299047618</v>
      </c>
      <c r="AN68">
        <v>0.68867999999999996</v>
      </c>
      <c r="AO68">
        <v>6.3139439999999993</v>
      </c>
      <c r="AP68">
        <v>3.5370972000000007</v>
      </c>
      <c r="AQ68">
        <v>0</v>
      </c>
      <c r="AR68">
        <v>14.903116799999998</v>
      </c>
      <c r="AS68">
        <v>9.7861171044000024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23.152960807410221</v>
      </c>
      <c r="BB68">
        <f t="shared" ref="BB68:BB99" si="1">SUM(B68:AZ68)-BA68</f>
        <v>687.06055761480229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2</v>
      </c>
      <c r="K69">
        <v>2.9459773902374899</v>
      </c>
      <c r="L69">
        <v>268.99674632882233</v>
      </c>
      <c r="M69">
        <v>26.079897847500913</v>
      </c>
      <c r="N69">
        <v>36.245952214248213</v>
      </c>
      <c r="O69">
        <v>0</v>
      </c>
      <c r="P69">
        <v>40.004547964436128</v>
      </c>
      <c r="Q69">
        <v>6.6912322580645158</v>
      </c>
      <c r="R69">
        <v>13.448418166066942</v>
      </c>
      <c r="S69">
        <v>8.3712018677042792</v>
      </c>
      <c r="T69">
        <v>0</v>
      </c>
      <c r="U69">
        <v>58.683147312380079</v>
      </c>
      <c r="V69">
        <v>6.36</v>
      </c>
      <c r="W69">
        <v>13.695115268767378</v>
      </c>
      <c r="X69">
        <v>45.254250315324782</v>
      </c>
      <c r="Y69">
        <v>0</v>
      </c>
      <c r="Z69">
        <v>0</v>
      </c>
      <c r="AA69">
        <v>13.088087999999999</v>
      </c>
      <c r="AB69">
        <v>12.121704816000001</v>
      </c>
      <c r="AC69">
        <v>8.9164694943999994</v>
      </c>
      <c r="AD69">
        <v>11.22633356</v>
      </c>
      <c r="AE69">
        <v>15.1671353808</v>
      </c>
      <c r="AF69">
        <v>2.7224999999999997</v>
      </c>
      <c r="AG69">
        <v>11.894145119999999</v>
      </c>
      <c r="AH69">
        <v>46.922145399999991</v>
      </c>
      <c r="AI69">
        <v>5.6630678000000003</v>
      </c>
      <c r="AJ69">
        <v>0</v>
      </c>
      <c r="AK69">
        <v>15.727719999999998</v>
      </c>
      <c r="AL69">
        <v>0</v>
      </c>
      <c r="AM69">
        <v>4.849083299047618</v>
      </c>
      <c r="AN69">
        <v>0.68867999999999996</v>
      </c>
      <c r="AO69">
        <v>5.6825495999999998</v>
      </c>
      <c r="AP69">
        <v>3.5370972000000007</v>
      </c>
      <c r="AQ69">
        <v>0</v>
      </c>
      <c r="AR69">
        <v>14.903116799999998</v>
      </c>
      <c r="AS69">
        <v>9.7861171044000024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23.200521300935375</v>
      </c>
      <c r="BB69">
        <f t="shared" si="1"/>
        <v>688.47191920726505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2</v>
      </c>
      <c r="K70">
        <v>2.9459773902374899</v>
      </c>
      <c r="L70">
        <v>268.99674632882233</v>
      </c>
      <c r="M70">
        <v>26.079897847500913</v>
      </c>
      <c r="N70">
        <v>36.245952214248213</v>
      </c>
      <c r="O70">
        <v>0</v>
      </c>
      <c r="P70">
        <v>40.004547964436128</v>
      </c>
      <c r="Q70">
        <v>6.6912322580645158</v>
      </c>
      <c r="R70">
        <v>13.448418166066942</v>
      </c>
      <c r="S70">
        <v>8.3712018677042792</v>
      </c>
      <c r="T70">
        <v>0</v>
      </c>
      <c r="U70">
        <v>58.683147312380079</v>
      </c>
      <c r="V70">
        <v>6.36</v>
      </c>
      <c r="W70">
        <v>13.695115268767378</v>
      </c>
      <c r="X70">
        <v>45.254250315324782</v>
      </c>
      <c r="Y70">
        <v>0</v>
      </c>
      <c r="Z70">
        <v>0</v>
      </c>
      <c r="AA70">
        <v>13.088087999999999</v>
      </c>
      <c r="AB70">
        <v>12.121704816000001</v>
      </c>
      <c r="AC70">
        <v>8.9164694943999994</v>
      </c>
      <c r="AD70">
        <v>11.22633356</v>
      </c>
      <c r="AE70">
        <v>15.1671353808</v>
      </c>
      <c r="AF70">
        <v>2.7224999999999997</v>
      </c>
      <c r="AG70">
        <v>11.894145119999999</v>
      </c>
      <c r="AH70">
        <v>46.922145399999991</v>
      </c>
      <c r="AI70">
        <v>5.6630678000000003</v>
      </c>
      <c r="AJ70">
        <v>0</v>
      </c>
      <c r="AK70">
        <v>15.727719999999998</v>
      </c>
      <c r="AL70">
        <v>0</v>
      </c>
      <c r="AM70">
        <v>4.849083299047618</v>
      </c>
      <c r="AN70">
        <v>0.68867999999999996</v>
      </c>
      <c r="AO70">
        <v>5.6825495999999998</v>
      </c>
      <c r="AP70">
        <v>3.5370972000000007</v>
      </c>
      <c r="AQ70">
        <v>0</v>
      </c>
      <c r="AR70">
        <v>14.903116799999998</v>
      </c>
      <c r="AS70">
        <v>9.7861171044000024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23.200521300935375</v>
      </c>
      <c r="BB70">
        <f t="shared" si="1"/>
        <v>688.47191920726505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2</v>
      </c>
      <c r="K71">
        <v>2.9461434874691141</v>
      </c>
      <c r="L71">
        <v>268.9976649262988</v>
      </c>
      <c r="M71">
        <v>26.079897847500913</v>
      </c>
      <c r="N71">
        <v>36.245952214248213</v>
      </c>
      <c r="O71">
        <v>0</v>
      </c>
      <c r="P71">
        <v>39.229266027140852</v>
      </c>
      <c r="Q71">
        <v>6.6921279352226719</v>
      </c>
      <c r="R71">
        <v>13.448418297516618</v>
      </c>
      <c r="S71">
        <v>8.372958444170818</v>
      </c>
      <c r="T71">
        <v>0</v>
      </c>
      <c r="U71">
        <v>58.683147312380079</v>
      </c>
      <c r="V71">
        <v>6.36</v>
      </c>
      <c r="W71">
        <v>13.695115268767378</v>
      </c>
      <c r="X71">
        <v>45.254250315324782</v>
      </c>
      <c r="Y71">
        <v>0</v>
      </c>
      <c r="Z71">
        <v>0</v>
      </c>
      <c r="AA71">
        <v>13.088087999999999</v>
      </c>
      <c r="AB71">
        <v>12.121704816000001</v>
      </c>
      <c r="AC71">
        <v>8.9164694943999994</v>
      </c>
      <c r="AD71">
        <v>11.22633356</v>
      </c>
      <c r="AE71">
        <v>15.1671353808</v>
      </c>
      <c r="AF71">
        <v>2.7224999999999997</v>
      </c>
      <c r="AG71">
        <v>11.894145119999999</v>
      </c>
      <c r="AH71">
        <v>46.922145399999991</v>
      </c>
      <c r="AI71">
        <v>8.592240799999999</v>
      </c>
      <c r="AJ71">
        <v>0</v>
      </c>
      <c r="AK71">
        <v>15.727719999999998</v>
      </c>
      <c r="AL71">
        <v>0</v>
      </c>
      <c r="AM71">
        <v>4.849083299047618</v>
      </c>
      <c r="AN71">
        <v>0.68867999999999996</v>
      </c>
      <c r="AO71">
        <v>5.6825495999999998</v>
      </c>
      <c r="AP71">
        <v>3.5370972000000007</v>
      </c>
      <c r="AQ71">
        <v>0</v>
      </c>
      <c r="AR71">
        <v>14.903116799999998</v>
      </c>
      <c r="AS71">
        <v>9.7861171044000024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23.270859986070842</v>
      </c>
      <c r="BB71">
        <f t="shared" si="1"/>
        <v>690.5592086646169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2</v>
      </c>
      <c r="K72">
        <v>2.9461434874691141</v>
      </c>
      <c r="L72">
        <v>268.9976649262988</v>
      </c>
      <c r="M72">
        <v>26.079897847500913</v>
      </c>
      <c r="N72">
        <v>36.245952214248213</v>
      </c>
      <c r="O72">
        <v>0</v>
      </c>
      <c r="P72">
        <v>39.229266027140852</v>
      </c>
      <c r="Q72">
        <v>6.6921279352226719</v>
      </c>
      <c r="R72">
        <v>13.448418297516618</v>
      </c>
      <c r="S72">
        <v>8.372958444170818</v>
      </c>
      <c r="T72">
        <v>0</v>
      </c>
      <c r="U72">
        <v>58.683147312380079</v>
      </c>
      <c r="V72">
        <v>6.36</v>
      </c>
      <c r="W72">
        <v>13.695115268767378</v>
      </c>
      <c r="X72">
        <v>45.254250315324782</v>
      </c>
      <c r="Y72">
        <v>0</v>
      </c>
      <c r="Z72">
        <v>0</v>
      </c>
      <c r="AA72">
        <v>13.088087999999999</v>
      </c>
      <c r="AB72">
        <v>12.121704816000001</v>
      </c>
      <c r="AC72">
        <v>8.9164694943999994</v>
      </c>
      <c r="AD72">
        <v>11.22633356</v>
      </c>
      <c r="AE72">
        <v>15.1671353808</v>
      </c>
      <c r="AF72">
        <v>2.7224999999999997</v>
      </c>
      <c r="AG72">
        <v>11.894145119999999</v>
      </c>
      <c r="AH72">
        <v>46.922145399999991</v>
      </c>
      <c r="AI72">
        <v>8.592240799999999</v>
      </c>
      <c r="AJ72">
        <v>0</v>
      </c>
      <c r="AK72">
        <v>15.727719999999998</v>
      </c>
      <c r="AL72">
        <v>0</v>
      </c>
      <c r="AM72">
        <v>4.849083299047618</v>
      </c>
      <c r="AN72">
        <v>0.68867999999999996</v>
      </c>
      <c r="AO72">
        <v>5.6825495999999998</v>
      </c>
      <c r="AP72">
        <v>3.5370972000000007</v>
      </c>
      <c r="AQ72">
        <v>0</v>
      </c>
      <c r="AR72">
        <v>14.903116799999998</v>
      </c>
      <c r="AS72">
        <v>9.7861171044000024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23.270859986070842</v>
      </c>
      <c r="BB72">
        <f t="shared" si="1"/>
        <v>690.5592086646169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2</v>
      </c>
      <c r="K73">
        <v>2.9461434874691141</v>
      </c>
      <c r="L73">
        <v>268.9976649262988</v>
      </c>
      <c r="M73">
        <v>26.079897847500913</v>
      </c>
      <c r="N73">
        <v>36.245952214248213</v>
      </c>
      <c r="O73">
        <v>0</v>
      </c>
      <c r="P73">
        <v>39.999876022944548</v>
      </c>
      <c r="Q73">
        <v>6.6921279352226719</v>
      </c>
      <c r="R73">
        <v>13.00121338531514</v>
      </c>
      <c r="S73">
        <v>8.0935561855670102</v>
      </c>
      <c r="T73">
        <v>0</v>
      </c>
      <c r="U73">
        <v>58.683147312380079</v>
      </c>
      <c r="V73">
        <v>6.36</v>
      </c>
      <c r="W73">
        <v>13.695115268767378</v>
      </c>
      <c r="X73">
        <v>45.254250315324782</v>
      </c>
      <c r="Y73">
        <v>0</v>
      </c>
      <c r="Z73">
        <v>0</v>
      </c>
      <c r="AA73">
        <v>13.088087999999999</v>
      </c>
      <c r="AB73">
        <v>12.121704816000001</v>
      </c>
      <c r="AC73">
        <v>8.9164694943999994</v>
      </c>
      <c r="AD73">
        <v>11.22633356</v>
      </c>
      <c r="AE73">
        <v>15.1671353808</v>
      </c>
      <c r="AF73">
        <v>2.7224999999999997</v>
      </c>
      <c r="AG73">
        <v>11.894145119999999</v>
      </c>
      <c r="AH73">
        <v>46.922145399999991</v>
      </c>
      <c r="AI73">
        <v>9.5686318000000004</v>
      </c>
      <c r="AJ73">
        <v>0</v>
      </c>
      <c r="AK73">
        <v>15.727719999999998</v>
      </c>
      <c r="AL73">
        <v>0</v>
      </c>
      <c r="AM73">
        <v>4.849083299047618</v>
      </c>
      <c r="AN73">
        <v>0</v>
      </c>
      <c r="AO73">
        <v>5.6825495999999998</v>
      </c>
      <c r="AP73">
        <v>2.7510756000000001</v>
      </c>
      <c r="AQ73">
        <v>0.73453999999999997</v>
      </c>
      <c r="AR73">
        <v>14.903116799999998</v>
      </c>
      <c r="AS73">
        <v>9.7861171044000024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23.279995503293133</v>
      </c>
      <c r="BB73">
        <f t="shared" si="1"/>
        <v>690.83030537239301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2</v>
      </c>
      <c r="K74">
        <v>2.9461434874691141</v>
      </c>
      <c r="L74">
        <v>268.9976649262988</v>
      </c>
      <c r="M74">
        <v>26.079897847500913</v>
      </c>
      <c r="N74">
        <v>36.245952214248213</v>
      </c>
      <c r="O74">
        <v>0</v>
      </c>
      <c r="P74">
        <v>39.999876022944548</v>
      </c>
      <c r="Q74">
        <v>6.6921279352226719</v>
      </c>
      <c r="R74">
        <v>13.00121338531514</v>
      </c>
      <c r="S74">
        <v>8.0935561855670102</v>
      </c>
      <c r="T74">
        <v>0</v>
      </c>
      <c r="U74">
        <v>58.683147312380079</v>
      </c>
      <c r="V74">
        <v>6.36</v>
      </c>
      <c r="W74">
        <v>13.695115268767378</v>
      </c>
      <c r="X74">
        <v>45.254250315324782</v>
      </c>
      <c r="Y74">
        <v>0</v>
      </c>
      <c r="Z74">
        <v>0</v>
      </c>
      <c r="AA74">
        <v>13.088087999999999</v>
      </c>
      <c r="AB74">
        <v>12.121704816000001</v>
      </c>
      <c r="AC74">
        <v>8.9164694943999994</v>
      </c>
      <c r="AD74">
        <v>11.22633356</v>
      </c>
      <c r="AE74">
        <v>15.1671353808</v>
      </c>
      <c r="AF74">
        <v>2.7224999999999997</v>
      </c>
      <c r="AG74">
        <v>11.894145119999999</v>
      </c>
      <c r="AH74">
        <v>46.922145399999991</v>
      </c>
      <c r="AI74">
        <v>9.5686318000000004</v>
      </c>
      <c r="AJ74">
        <v>0</v>
      </c>
      <c r="AK74">
        <v>15.727719999999998</v>
      </c>
      <c r="AL74">
        <v>0</v>
      </c>
      <c r="AM74">
        <v>4.849083299047618</v>
      </c>
      <c r="AN74">
        <v>0</v>
      </c>
      <c r="AO74">
        <v>5.6825495999999998</v>
      </c>
      <c r="AP74">
        <v>2.7510756000000001</v>
      </c>
      <c r="AQ74">
        <v>3.0927999999999991</v>
      </c>
      <c r="AR74">
        <v>14.903116799999998</v>
      </c>
      <c r="AS74">
        <v>9.7861171044000024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23.356874902023289</v>
      </c>
      <c r="BB74">
        <f t="shared" si="1"/>
        <v>693.11168597366282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2</v>
      </c>
      <c r="K75">
        <v>0</v>
      </c>
      <c r="L75">
        <v>269.99833160740997</v>
      </c>
      <c r="M75">
        <v>26.079897847500913</v>
      </c>
      <c r="N75">
        <v>36.245952214248213</v>
      </c>
      <c r="O75">
        <v>0</v>
      </c>
      <c r="P75">
        <v>39.999876022944548</v>
      </c>
      <c r="Q75">
        <v>1.9972473867595819</v>
      </c>
      <c r="R75">
        <v>2.9964973730297721</v>
      </c>
      <c r="S75">
        <v>1.9960263157894738</v>
      </c>
      <c r="T75">
        <v>0</v>
      </c>
      <c r="U75">
        <v>58.683147312380079</v>
      </c>
      <c r="V75">
        <v>6.36</v>
      </c>
      <c r="W75">
        <v>13.695115268767378</v>
      </c>
      <c r="X75">
        <v>45.254250315324782</v>
      </c>
      <c r="Y75">
        <v>0</v>
      </c>
      <c r="Z75">
        <v>0.33748000000000006</v>
      </c>
      <c r="AA75">
        <v>13.088087999999999</v>
      </c>
      <c r="AB75">
        <v>12.121704816000001</v>
      </c>
      <c r="AC75">
        <v>8.9164694943999994</v>
      </c>
      <c r="AD75">
        <v>11.22633356</v>
      </c>
      <c r="AE75">
        <v>15.1671353808</v>
      </c>
      <c r="AF75">
        <v>2.7224999999999997</v>
      </c>
      <c r="AG75">
        <v>11.894145119999999</v>
      </c>
      <c r="AH75">
        <v>46.922145399999991</v>
      </c>
      <c r="AI75">
        <v>9.5686318000000004</v>
      </c>
      <c r="AJ75">
        <v>0</v>
      </c>
      <c r="AK75">
        <v>15.727719999999998</v>
      </c>
      <c r="AL75">
        <v>0</v>
      </c>
      <c r="AM75">
        <v>4.849083299047618</v>
      </c>
      <c r="AN75">
        <v>0</v>
      </c>
      <c r="AO75">
        <v>5.6825495999999998</v>
      </c>
      <c r="AP75">
        <v>2.7510756000000001</v>
      </c>
      <c r="AQ75">
        <v>3.0927999999999991</v>
      </c>
      <c r="AR75">
        <v>16.4272992</v>
      </c>
      <c r="AS75">
        <v>9.7861171044000024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22.67615611597375</v>
      </c>
      <c r="BB75">
        <f t="shared" si="1"/>
        <v>672.91146392282849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2</v>
      </c>
      <c r="K76">
        <v>0</v>
      </c>
      <c r="L76">
        <v>269.99833160740997</v>
      </c>
      <c r="M76">
        <v>26.079897847500913</v>
      </c>
      <c r="N76">
        <v>36.245952214248213</v>
      </c>
      <c r="O76">
        <v>0</v>
      </c>
      <c r="P76">
        <v>39.999876022944548</v>
      </c>
      <c r="Q76">
        <v>1.9972473867595819</v>
      </c>
      <c r="R76">
        <v>2.9964973730297721</v>
      </c>
      <c r="S76">
        <v>1.9960263157894738</v>
      </c>
      <c r="T76">
        <v>0</v>
      </c>
      <c r="U76">
        <v>58.683147312380079</v>
      </c>
      <c r="V76">
        <v>6.36</v>
      </c>
      <c r="W76">
        <v>13.695115268767378</v>
      </c>
      <c r="X76">
        <v>45.254250315324782</v>
      </c>
      <c r="Y76">
        <v>0</v>
      </c>
      <c r="Z76">
        <v>0.33748000000000006</v>
      </c>
      <c r="AA76">
        <v>13.088087999999999</v>
      </c>
      <c r="AB76">
        <v>12.121704816000001</v>
      </c>
      <c r="AC76">
        <v>8.9164694943999994</v>
      </c>
      <c r="AD76">
        <v>11.22633356</v>
      </c>
      <c r="AE76">
        <v>15.1671353808</v>
      </c>
      <c r="AF76">
        <v>2.7224999999999997</v>
      </c>
      <c r="AG76">
        <v>11.894145119999999</v>
      </c>
      <c r="AH76">
        <v>46.922145399999991</v>
      </c>
      <c r="AI76">
        <v>9.5686318000000004</v>
      </c>
      <c r="AJ76">
        <v>0</v>
      </c>
      <c r="AK76">
        <v>15.727719999999998</v>
      </c>
      <c r="AL76">
        <v>0</v>
      </c>
      <c r="AM76">
        <v>4.849083299047618</v>
      </c>
      <c r="AN76">
        <v>0</v>
      </c>
      <c r="AO76">
        <v>5.6825495999999998</v>
      </c>
      <c r="AP76">
        <v>2.7510756000000001</v>
      </c>
      <c r="AQ76">
        <v>6.2629199999999985</v>
      </c>
      <c r="AR76">
        <v>16.4272992</v>
      </c>
      <c r="AS76">
        <v>9.7861171044000024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22.77950196660867</v>
      </c>
      <c r="BB76">
        <f t="shared" si="1"/>
        <v>675.97823807219356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2</v>
      </c>
      <c r="K77">
        <v>0</v>
      </c>
      <c r="L77">
        <v>269.99942412899514</v>
      </c>
      <c r="M77">
        <v>26.079897847500913</v>
      </c>
      <c r="N77">
        <v>36.245952214248213</v>
      </c>
      <c r="O77">
        <v>0</v>
      </c>
      <c r="P77">
        <v>39.999876022944548</v>
      </c>
      <c r="Q77">
        <v>1.9972473867595819</v>
      </c>
      <c r="R77">
        <v>2.9964973730297721</v>
      </c>
      <c r="S77">
        <v>1.9960263157894738</v>
      </c>
      <c r="T77">
        <v>0</v>
      </c>
      <c r="U77">
        <v>58.683147312380079</v>
      </c>
      <c r="V77">
        <v>6.36</v>
      </c>
      <c r="W77">
        <v>13.695115268767378</v>
      </c>
      <c r="X77">
        <v>45.254250315324782</v>
      </c>
      <c r="Y77">
        <v>0</v>
      </c>
      <c r="Z77">
        <v>2.01070584</v>
      </c>
      <c r="AA77">
        <v>13.088087999999999</v>
      </c>
      <c r="AB77">
        <v>12.121704816000001</v>
      </c>
      <c r="AC77">
        <v>8.9164694943999994</v>
      </c>
      <c r="AD77">
        <v>11.22633356</v>
      </c>
      <c r="AE77">
        <v>15.1671353808</v>
      </c>
      <c r="AF77">
        <v>2.7224999999999997</v>
      </c>
      <c r="AG77">
        <v>11.894145119999999</v>
      </c>
      <c r="AH77">
        <v>46.922145399999991</v>
      </c>
      <c r="AI77">
        <v>6.0536242000000007</v>
      </c>
      <c r="AJ77">
        <v>0</v>
      </c>
      <c r="AK77">
        <v>15.727719999999998</v>
      </c>
      <c r="AL77">
        <v>0</v>
      </c>
      <c r="AM77">
        <v>4.849083299047618</v>
      </c>
      <c r="AN77">
        <v>0</v>
      </c>
      <c r="AO77">
        <v>5.6825495999999998</v>
      </c>
      <c r="AP77">
        <v>3.5370972000000007</v>
      </c>
      <c r="AQ77">
        <v>9.3943799999999982</v>
      </c>
      <c r="AR77">
        <v>16.4272992</v>
      </c>
      <c r="AS77">
        <v>9.7861171044000024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22.847205557142498</v>
      </c>
      <c r="BB77">
        <f t="shared" si="1"/>
        <v>677.98732684324466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2</v>
      </c>
      <c r="K78">
        <v>0</v>
      </c>
      <c r="L78">
        <v>269.99942412899514</v>
      </c>
      <c r="M78">
        <v>26.079897847500913</v>
      </c>
      <c r="N78">
        <v>36.245952214248213</v>
      </c>
      <c r="O78">
        <v>0</v>
      </c>
      <c r="P78">
        <v>39.999876022944548</v>
      </c>
      <c r="Q78">
        <v>1.9972473867595819</v>
      </c>
      <c r="R78">
        <v>2.9964973730297721</v>
      </c>
      <c r="S78">
        <v>1.9960263157894738</v>
      </c>
      <c r="T78">
        <v>0</v>
      </c>
      <c r="U78">
        <v>58.683147312380079</v>
      </c>
      <c r="V78">
        <v>6.36</v>
      </c>
      <c r="W78">
        <v>13.695115268767378</v>
      </c>
      <c r="X78">
        <v>45.254250315324782</v>
      </c>
      <c r="Y78">
        <v>0</v>
      </c>
      <c r="Z78">
        <v>2.01070584</v>
      </c>
      <c r="AA78">
        <v>13.088087999999999</v>
      </c>
      <c r="AB78">
        <v>12.121704816000001</v>
      </c>
      <c r="AC78">
        <v>8.9164694943999994</v>
      </c>
      <c r="AD78">
        <v>11.22633356</v>
      </c>
      <c r="AE78">
        <v>15.1671353808</v>
      </c>
      <c r="AF78">
        <v>5.4450000000000003</v>
      </c>
      <c r="AG78">
        <v>11.894145119999999</v>
      </c>
      <c r="AH78">
        <v>46.922145399999991</v>
      </c>
      <c r="AI78">
        <v>6.0536242000000007</v>
      </c>
      <c r="AJ78">
        <v>0</v>
      </c>
      <c r="AK78">
        <v>15.727719999999998</v>
      </c>
      <c r="AL78">
        <v>0</v>
      </c>
      <c r="AM78">
        <v>4.849083299047618</v>
      </c>
      <c r="AN78">
        <v>0</v>
      </c>
      <c r="AO78">
        <v>5.6825495999999998</v>
      </c>
      <c r="AP78">
        <v>3.5370972000000007</v>
      </c>
      <c r="AQ78">
        <v>9.3943799999999982</v>
      </c>
      <c r="AR78">
        <v>16.4272992</v>
      </c>
      <c r="AS78">
        <v>9.7861171044000024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22.935959241219575</v>
      </c>
      <c r="BB78">
        <f t="shared" si="1"/>
        <v>680.62107315916762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2</v>
      </c>
      <c r="K79">
        <v>2.9459773902374899</v>
      </c>
      <c r="L79">
        <v>399.99881621781594</v>
      </c>
      <c r="M79">
        <v>26.079897847500913</v>
      </c>
      <c r="N79">
        <v>36.245952214248213</v>
      </c>
      <c r="O79">
        <v>0</v>
      </c>
      <c r="P79">
        <v>39.999876022944548</v>
      </c>
      <c r="Q79">
        <v>6.6921279352226719</v>
      </c>
      <c r="R79">
        <v>13.00121338531514</v>
      </c>
      <c r="S79">
        <v>8.0935561855670102</v>
      </c>
      <c r="T79">
        <v>0</v>
      </c>
      <c r="U79">
        <v>58.683147312380079</v>
      </c>
      <c r="V79">
        <v>6.36</v>
      </c>
      <c r="W79">
        <v>13.695115268767378</v>
      </c>
      <c r="X79">
        <v>45.254250315324782</v>
      </c>
      <c r="Y79">
        <v>0</v>
      </c>
      <c r="Z79">
        <v>2.01070584</v>
      </c>
      <c r="AA79">
        <v>13.088087999999999</v>
      </c>
      <c r="AB79">
        <v>12.121704816000001</v>
      </c>
      <c r="AC79">
        <v>9.3762988799999984</v>
      </c>
      <c r="AD79">
        <v>11.834257760000002</v>
      </c>
      <c r="AE79">
        <v>15.1671353808</v>
      </c>
      <c r="AF79">
        <v>9.1959999999999997</v>
      </c>
      <c r="AG79">
        <v>11.894145119999999</v>
      </c>
      <c r="AH79">
        <v>47.445116680000005</v>
      </c>
      <c r="AI79">
        <v>7.8111280000000001</v>
      </c>
      <c r="AJ79">
        <v>0</v>
      </c>
      <c r="AK79">
        <v>15.727719999999998</v>
      </c>
      <c r="AL79">
        <v>0</v>
      </c>
      <c r="AM79">
        <v>4.849083299047618</v>
      </c>
      <c r="AN79">
        <v>0</v>
      </c>
      <c r="AO79">
        <v>5.6825495999999998</v>
      </c>
      <c r="AP79">
        <v>3.5370972000000007</v>
      </c>
      <c r="AQ79">
        <v>12.757799999999998</v>
      </c>
      <c r="AR79">
        <v>14.903116799999998</v>
      </c>
      <c r="AS79">
        <v>9.7861171044000024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28.239358287533992</v>
      </c>
      <c r="BB79">
        <f t="shared" si="1"/>
        <v>837.99863628803791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v>2.9459773902374899</v>
      </c>
      <c r="L80">
        <v>459.99811711542083</v>
      </c>
      <c r="M80">
        <v>26.079897847500913</v>
      </c>
      <c r="N80">
        <v>36.245952214248213</v>
      </c>
      <c r="O80">
        <v>0</v>
      </c>
      <c r="P80">
        <v>39.999876022944548</v>
      </c>
      <c r="Q80">
        <v>6.6921279352226719</v>
      </c>
      <c r="R80">
        <v>13.00121338531514</v>
      </c>
      <c r="S80">
        <v>8.0935561855670102</v>
      </c>
      <c r="T80">
        <v>0</v>
      </c>
      <c r="U80">
        <v>58.683147312380079</v>
      </c>
      <c r="V80">
        <v>6.36</v>
      </c>
      <c r="W80">
        <v>13.695115268767378</v>
      </c>
      <c r="X80">
        <v>45.254250315324782</v>
      </c>
      <c r="Y80">
        <v>0</v>
      </c>
      <c r="Z80">
        <v>2.01070584</v>
      </c>
      <c r="AA80">
        <v>13.088087999999999</v>
      </c>
      <c r="AB80">
        <v>12.121704816000001</v>
      </c>
      <c r="AC80">
        <v>9.3762988799999984</v>
      </c>
      <c r="AD80">
        <v>11.834257760000002</v>
      </c>
      <c r="AE80">
        <v>15.1671353808</v>
      </c>
      <c r="AF80">
        <v>9.1959999999999997</v>
      </c>
      <c r="AG80">
        <v>11.894145119999999</v>
      </c>
      <c r="AH80">
        <v>47.445116680000005</v>
      </c>
      <c r="AI80">
        <v>15.231699600000004</v>
      </c>
      <c r="AJ80">
        <v>0</v>
      </c>
      <c r="AK80">
        <v>15.727719999999998</v>
      </c>
      <c r="AL80">
        <v>0</v>
      </c>
      <c r="AM80">
        <v>4.849083299047618</v>
      </c>
      <c r="AN80">
        <v>0</v>
      </c>
      <c r="AO80">
        <v>5.6825495999999998</v>
      </c>
      <c r="AP80">
        <v>2.90827992</v>
      </c>
      <c r="AQ80">
        <v>12.757799999999998</v>
      </c>
      <c r="AR80">
        <v>14.903116799999998</v>
      </c>
      <c r="AS80">
        <v>9.7861171044000024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30.416746613995894</v>
      </c>
      <c r="BB80">
        <f t="shared" si="1"/>
        <v>902.6123031791808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2</v>
      </c>
      <c r="K81">
        <v>1.8401050306748468</v>
      </c>
      <c r="L81">
        <v>459.99811711542083</v>
      </c>
      <c r="M81">
        <v>26.079897847500913</v>
      </c>
      <c r="N81">
        <v>36.245952214248213</v>
      </c>
      <c r="O81">
        <v>0</v>
      </c>
      <c r="P81">
        <v>39.999876022944548</v>
      </c>
      <c r="Q81">
        <v>2.9685327935222672</v>
      </c>
      <c r="R81">
        <v>5.9942001299545149</v>
      </c>
      <c r="S81">
        <v>3.7521850515463919</v>
      </c>
      <c r="T81">
        <v>0</v>
      </c>
      <c r="U81">
        <v>58.683147312380079</v>
      </c>
      <c r="V81">
        <v>6.36</v>
      </c>
      <c r="W81">
        <v>13.695115268767378</v>
      </c>
      <c r="X81">
        <v>45.254250315324782</v>
      </c>
      <c r="Y81">
        <v>0</v>
      </c>
      <c r="Z81">
        <v>2.01070584</v>
      </c>
      <c r="AA81">
        <v>13.088087999999999</v>
      </c>
      <c r="AB81">
        <v>12.121704816000001</v>
      </c>
      <c r="AC81">
        <v>9.3762988799999984</v>
      </c>
      <c r="AD81">
        <v>11.834257760000002</v>
      </c>
      <c r="AE81">
        <v>15.1671353808</v>
      </c>
      <c r="AF81">
        <v>9.1959999999999997</v>
      </c>
      <c r="AG81">
        <v>11.894145119999999</v>
      </c>
      <c r="AH81">
        <v>47.445116680000005</v>
      </c>
      <c r="AI81">
        <v>15.231699600000004</v>
      </c>
      <c r="AJ81">
        <v>0</v>
      </c>
      <c r="AK81">
        <v>15.727719999999998</v>
      </c>
      <c r="AL81">
        <v>0</v>
      </c>
      <c r="AM81">
        <v>4.849083299047618</v>
      </c>
      <c r="AN81">
        <v>0</v>
      </c>
      <c r="AO81">
        <v>5.0511551999999984</v>
      </c>
      <c r="AP81">
        <v>2.90827992</v>
      </c>
      <c r="AQ81">
        <v>12.757799999999998</v>
      </c>
      <c r="AR81">
        <v>14.903116799999998</v>
      </c>
      <c r="AS81">
        <v>9.7861171044000024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29.868765199732181</v>
      </c>
      <c r="BB81">
        <f t="shared" si="1"/>
        <v>886.35103830280036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2</v>
      </c>
      <c r="K82">
        <v>1.8401050306748468</v>
      </c>
      <c r="L82">
        <v>459.99811711542083</v>
      </c>
      <c r="M82">
        <v>26.079897847500913</v>
      </c>
      <c r="N82">
        <v>36.245952214248213</v>
      </c>
      <c r="O82">
        <v>0</v>
      </c>
      <c r="P82">
        <v>39.999876022944548</v>
      </c>
      <c r="Q82">
        <v>2.9685327935222672</v>
      </c>
      <c r="R82">
        <v>5.9942001299545149</v>
      </c>
      <c r="S82">
        <v>3.7521850515463919</v>
      </c>
      <c r="T82">
        <v>0</v>
      </c>
      <c r="U82">
        <v>58.683147312380079</v>
      </c>
      <c r="V82">
        <v>6.36</v>
      </c>
      <c r="W82">
        <v>13.695115268767378</v>
      </c>
      <c r="X82">
        <v>45.254250315324782</v>
      </c>
      <c r="Y82">
        <v>0</v>
      </c>
      <c r="Z82">
        <v>2.01070584</v>
      </c>
      <c r="AA82">
        <v>13.088087999999999</v>
      </c>
      <c r="AB82">
        <v>12.121704816000001</v>
      </c>
      <c r="AC82">
        <v>9.3762988799999984</v>
      </c>
      <c r="AD82">
        <v>11.834257760000002</v>
      </c>
      <c r="AE82">
        <v>15.1671353808</v>
      </c>
      <c r="AF82">
        <v>9.1959999999999997</v>
      </c>
      <c r="AG82">
        <v>11.894145119999999</v>
      </c>
      <c r="AH82">
        <v>47.445116680000005</v>
      </c>
      <c r="AI82">
        <v>15.231699600000004</v>
      </c>
      <c r="AJ82">
        <v>0</v>
      </c>
      <c r="AK82">
        <v>15.727719999999998</v>
      </c>
      <c r="AL82">
        <v>0</v>
      </c>
      <c r="AM82">
        <v>4.849083299047618</v>
      </c>
      <c r="AN82">
        <v>0</v>
      </c>
      <c r="AO82">
        <v>5.0511551999999984</v>
      </c>
      <c r="AP82">
        <v>2.90827992</v>
      </c>
      <c r="AQ82">
        <v>12.757799999999998</v>
      </c>
      <c r="AR82">
        <v>14.903116799999998</v>
      </c>
      <c r="AS82">
        <v>9.7861171044000024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29.868765199732181</v>
      </c>
      <c r="BB82">
        <f t="shared" si="1"/>
        <v>886.35103830280036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2</v>
      </c>
      <c r="K83">
        <v>2.9459992749069461</v>
      </c>
      <c r="L83">
        <v>460.00575437112423</v>
      </c>
      <c r="M83">
        <v>26.079897847500913</v>
      </c>
      <c r="N83">
        <v>36.245952214248213</v>
      </c>
      <c r="O83">
        <v>0</v>
      </c>
      <c r="P83">
        <v>39.999876022944548</v>
      </c>
      <c r="Q83">
        <v>6.691965535372848</v>
      </c>
      <c r="R83">
        <v>13.01183308751229</v>
      </c>
      <c r="S83">
        <v>8.0951248518372196</v>
      </c>
      <c r="T83">
        <v>0</v>
      </c>
      <c r="U83">
        <v>58.683147312380079</v>
      </c>
      <c r="V83">
        <v>6.3617852112676045</v>
      </c>
      <c r="W83">
        <v>13.695115268767378</v>
      </c>
      <c r="X83">
        <v>45.254250315324782</v>
      </c>
      <c r="Y83">
        <v>0</v>
      </c>
      <c r="Z83">
        <v>2.01070584</v>
      </c>
      <c r="AA83">
        <v>13.088087999999999</v>
      </c>
      <c r="AB83">
        <v>12.121704816000001</v>
      </c>
      <c r="AC83">
        <v>9.3762988799999984</v>
      </c>
      <c r="AD83">
        <v>11.834257760000002</v>
      </c>
      <c r="AE83">
        <v>15.1671353808</v>
      </c>
      <c r="AF83">
        <v>9.1959999999999997</v>
      </c>
      <c r="AG83">
        <v>11.894145119999999</v>
      </c>
      <c r="AH83">
        <v>47.445116680000005</v>
      </c>
      <c r="AI83">
        <v>15.231699600000004</v>
      </c>
      <c r="AJ83">
        <v>0</v>
      </c>
      <c r="AK83">
        <v>15.727719999999998</v>
      </c>
      <c r="AL83">
        <v>0</v>
      </c>
      <c r="AM83">
        <v>4.849083299047618</v>
      </c>
      <c r="AN83">
        <v>0.68867999999999996</v>
      </c>
      <c r="AO83">
        <v>5.0511551999999984</v>
      </c>
      <c r="AP83">
        <v>2.90827992</v>
      </c>
      <c r="AQ83">
        <v>12.757799999999998</v>
      </c>
      <c r="AR83">
        <v>16.4272992</v>
      </c>
      <c r="AS83">
        <v>9.7861171044000024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30.469002091041443</v>
      </c>
      <c r="BB83">
        <f t="shared" si="1"/>
        <v>904.16298602239317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2</v>
      </c>
      <c r="K84">
        <v>2.9459992749069461</v>
      </c>
      <c r="L84">
        <v>460.00575437112423</v>
      </c>
      <c r="M84">
        <v>26.079897847500913</v>
      </c>
      <c r="N84">
        <v>36.245952214248213</v>
      </c>
      <c r="O84">
        <v>0</v>
      </c>
      <c r="P84">
        <v>39.999876022944548</v>
      </c>
      <c r="Q84">
        <v>6.691965535372848</v>
      </c>
      <c r="R84">
        <v>13.01183308751229</v>
      </c>
      <c r="S84">
        <v>8.0951248518372196</v>
      </c>
      <c r="T84">
        <v>0</v>
      </c>
      <c r="U84">
        <v>58.683147312380079</v>
      </c>
      <c r="V84">
        <v>6.3617852112676045</v>
      </c>
      <c r="W84">
        <v>13.695115268767378</v>
      </c>
      <c r="X84">
        <v>45.254250315324782</v>
      </c>
      <c r="Y84">
        <v>0</v>
      </c>
      <c r="Z84">
        <v>2.01070584</v>
      </c>
      <c r="AA84">
        <v>13.088087999999999</v>
      </c>
      <c r="AB84">
        <v>12.121704816000001</v>
      </c>
      <c r="AC84">
        <v>9.3762988799999984</v>
      </c>
      <c r="AD84">
        <v>11.834257760000002</v>
      </c>
      <c r="AE84">
        <v>15.1671353808</v>
      </c>
      <c r="AF84">
        <v>9.1959999999999997</v>
      </c>
      <c r="AG84">
        <v>11.894145119999999</v>
      </c>
      <c r="AH84">
        <v>47.445116680000005</v>
      </c>
      <c r="AI84">
        <v>15.231699600000004</v>
      </c>
      <c r="AJ84">
        <v>0</v>
      </c>
      <c r="AK84">
        <v>15.727719999999998</v>
      </c>
      <c r="AL84">
        <v>0</v>
      </c>
      <c r="AM84">
        <v>4.849083299047618</v>
      </c>
      <c r="AN84">
        <v>0.68867999999999996</v>
      </c>
      <c r="AO84">
        <v>5.0511551999999984</v>
      </c>
      <c r="AP84">
        <v>2.90827992</v>
      </c>
      <c r="AQ84">
        <v>12.757799999999998</v>
      </c>
      <c r="AR84">
        <v>16.4272992</v>
      </c>
      <c r="AS84">
        <v>9.7861171044000024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30.469002091041443</v>
      </c>
      <c r="BB84">
        <f t="shared" si="1"/>
        <v>904.16298602239317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v>2.9459992749069461</v>
      </c>
      <c r="L85">
        <v>460.00575437112423</v>
      </c>
      <c r="M85">
        <v>26.079897847500913</v>
      </c>
      <c r="N85">
        <v>36.245952214248213</v>
      </c>
      <c r="O85">
        <v>0</v>
      </c>
      <c r="P85">
        <v>39.999876022944548</v>
      </c>
      <c r="Q85">
        <v>6.691965535372848</v>
      </c>
      <c r="R85">
        <v>13.01183308751229</v>
      </c>
      <c r="S85">
        <v>8.0951248518372196</v>
      </c>
      <c r="T85">
        <v>0</v>
      </c>
      <c r="U85">
        <v>58.683147312380079</v>
      </c>
      <c r="V85">
        <v>6.3617852112676045</v>
      </c>
      <c r="W85">
        <v>13.695115268767378</v>
      </c>
      <c r="X85">
        <v>45.254250315324782</v>
      </c>
      <c r="Y85">
        <v>0</v>
      </c>
      <c r="Z85">
        <v>2.01070584</v>
      </c>
      <c r="AA85">
        <v>13.088087999999999</v>
      </c>
      <c r="AB85">
        <v>12.121704816000001</v>
      </c>
      <c r="AC85">
        <v>9.3762988799999984</v>
      </c>
      <c r="AD85">
        <v>11.834257760000002</v>
      </c>
      <c r="AE85">
        <v>15.1671353808</v>
      </c>
      <c r="AF85">
        <v>9.1959999999999997</v>
      </c>
      <c r="AG85">
        <v>11.894145119999999</v>
      </c>
      <c r="AH85">
        <v>47.445116680000005</v>
      </c>
      <c r="AI85">
        <v>15.231699600000004</v>
      </c>
      <c r="AJ85">
        <v>0</v>
      </c>
      <c r="AK85">
        <v>15.727719999999998</v>
      </c>
      <c r="AL85">
        <v>0</v>
      </c>
      <c r="AM85">
        <v>4.849083299047618</v>
      </c>
      <c r="AN85">
        <v>0.68867999999999996</v>
      </c>
      <c r="AO85">
        <v>5.0511551999999984</v>
      </c>
      <c r="AP85">
        <v>2.90827992</v>
      </c>
      <c r="AQ85">
        <v>12.757799999999998</v>
      </c>
      <c r="AR85">
        <v>14.903116799999998</v>
      </c>
      <c r="AS85">
        <v>9.7861171044000024</v>
      </c>
      <c r="AT85">
        <v>0</v>
      </c>
      <c r="AU85">
        <v>0</v>
      </c>
      <c r="AV85">
        <v>0</v>
      </c>
      <c r="AW85">
        <v>0</v>
      </c>
      <c r="AX85">
        <v>0.66179969238459269</v>
      </c>
      <c r="AY85">
        <v>0</v>
      </c>
      <c r="AZ85">
        <v>0</v>
      </c>
      <c r="BA85">
        <v>30.440888599829993</v>
      </c>
      <c r="BB85">
        <f t="shared" si="1"/>
        <v>903.3287168059893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2</v>
      </c>
      <c r="K86">
        <v>2.9459992749069461</v>
      </c>
      <c r="L86">
        <v>460.00575437112423</v>
      </c>
      <c r="M86">
        <v>26.079897847500913</v>
      </c>
      <c r="N86">
        <v>36.245952214248213</v>
      </c>
      <c r="O86">
        <v>0</v>
      </c>
      <c r="P86">
        <v>39.999876022944548</v>
      </c>
      <c r="Q86">
        <v>6.691965535372848</v>
      </c>
      <c r="R86">
        <v>13.01183308751229</v>
      </c>
      <c r="S86">
        <v>8.0951248518372196</v>
      </c>
      <c r="T86">
        <v>0</v>
      </c>
      <c r="U86">
        <v>58.683147312380079</v>
      </c>
      <c r="V86">
        <v>6.3617852112676045</v>
      </c>
      <c r="W86">
        <v>13.695115268767378</v>
      </c>
      <c r="X86">
        <v>45.254250315324782</v>
      </c>
      <c r="Y86">
        <v>0</v>
      </c>
      <c r="Z86">
        <v>2.01070584</v>
      </c>
      <c r="AA86">
        <v>13.088087999999999</v>
      </c>
      <c r="AB86">
        <v>12.121704816000001</v>
      </c>
      <c r="AC86">
        <v>9.3762988799999984</v>
      </c>
      <c r="AD86">
        <v>11.834257760000002</v>
      </c>
      <c r="AE86">
        <v>15.1671353808</v>
      </c>
      <c r="AF86">
        <v>9.1959999999999997</v>
      </c>
      <c r="AG86">
        <v>11.894145119999999</v>
      </c>
      <c r="AH86">
        <v>47.445116680000005</v>
      </c>
      <c r="AI86">
        <v>8.592240799999999</v>
      </c>
      <c r="AJ86">
        <v>0</v>
      </c>
      <c r="AK86">
        <v>15.727719999999998</v>
      </c>
      <c r="AL86">
        <v>0</v>
      </c>
      <c r="AM86">
        <v>4.849083299047618</v>
      </c>
      <c r="AN86">
        <v>0.68867999999999996</v>
      </c>
      <c r="AO86">
        <v>5.0511551999999984</v>
      </c>
      <c r="AP86">
        <v>3.5370972000000007</v>
      </c>
      <c r="AQ86">
        <v>12.757799999999998</v>
      </c>
      <c r="AR86">
        <v>14.903116799999998</v>
      </c>
      <c r="AS86">
        <v>9.7861171044000024</v>
      </c>
      <c r="AT86">
        <v>0</v>
      </c>
      <c r="AU86">
        <v>0</v>
      </c>
      <c r="AV86">
        <v>0</v>
      </c>
      <c r="AW86">
        <v>0</v>
      </c>
      <c r="AX86">
        <v>0.66179969238459269</v>
      </c>
      <c r="AY86">
        <v>0</v>
      </c>
      <c r="AZ86">
        <v>0</v>
      </c>
      <c r="BA86">
        <v>30.244941882629991</v>
      </c>
      <c r="BB86">
        <f t="shared" si="1"/>
        <v>897.51402200318933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2</v>
      </c>
      <c r="K87">
        <v>2.9459992749069461</v>
      </c>
      <c r="L87">
        <v>460.00575437112423</v>
      </c>
      <c r="M87">
        <v>26.079897847500913</v>
      </c>
      <c r="N87">
        <v>36.245952214248213</v>
      </c>
      <c r="O87">
        <v>0</v>
      </c>
      <c r="P87">
        <v>39.999876022944548</v>
      </c>
      <c r="Q87">
        <v>6.691965535372848</v>
      </c>
      <c r="R87">
        <v>13.01183308751229</v>
      </c>
      <c r="S87">
        <v>8.0951248518372196</v>
      </c>
      <c r="T87">
        <v>0</v>
      </c>
      <c r="U87">
        <v>52.63579261312286</v>
      </c>
      <c r="V87">
        <v>6.3617852112676045</v>
      </c>
      <c r="W87">
        <v>13.695115268767378</v>
      </c>
      <c r="X87">
        <v>45.254250315324782</v>
      </c>
      <c r="Y87">
        <v>0</v>
      </c>
      <c r="Z87">
        <v>4.0160119999999999</v>
      </c>
      <c r="AA87">
        <v>13.088087999999999</v>
      </c>
      <c r="AB87">
        <v>12.121704816000001</v>
      </c>
      <c r="AC87">
        <v>8.9164694943999994</v>
      </c>
      <c r="AD87">
        <v>11.22633356</v>
      </c>
      <c r="AE87">
        <v>15.1671353808</v>
      </c>
      <c r="AF87">
        <v>8.1674999999999986</v>
      </c>
      <c r="AG87">
        <v>11.894145119999999</v>
      </c>
      <c r="AH87">
        <v>46.922145399999991</v>
      </c>
      <c r="AI87">
        <v>8.592240799999999</v>
      </c>
      <c r="AJ87">
        <v>0</v>
      </c>
      <c r="AK87">
        <v>15.727719999999998</v>
      </c>
      <c r="AL87">
        <v>0</v>
      </c>
      <c r="AM87">
        <v>4.849083299047618</v>
      </c>
      <c r="AN87">
        <v>0.68867999999999996</v>
      </c>
      <c r="AO87">
        <v>5.0511551999999984</v>
      </c>
      <c r="AP87">
        <v>2.90827992</v>
      </c>
      <c r="AQ87">
        <v>12.564499999999999</v>
      </c>
      <c r="AR87">
        <v>14.903116799999998</v>
      </c>
      <c r="AS87">
        <v>9.7861171044000024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29.979408908276479</v>
      </c>
      <c r="BB87">
        <f t="shared" si="1"/>
        <v>889.63436460030084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2</v>
      </c>
      <c r="K88">
        <v>2.9459992749069461</v>
      </c>
      <c r="L88">
        <v>460.00575437112423</v>
      </c>
      <c r="M88">
        <v>26.079897847500913</v>
      </c>
      <c r="N88">
        <v>36.245952214248213</v>
      </c>
      <c r="O88">
        <v>0</v>
      </c>
      <c r="P88">
        <v>39.999876022944548</v>
      </c>
      <c r="Q88">
        <v>6.691965535372848</v>
      </c>
      <c r="R88">
        <v>13.01183308751229</v>
      </c>
      <c r="S88">
        <v>8.0951248518372196</v>
      </c>
      <c r="T88">
        <v>0</v>
      </c>
      <c r="U88">
        <v>52.63579261312286</v>
      </c>
      <c r="V88">
        <v>6.3617852112676045</v>
      </c>
      <c r="W88">
        <v>13.695115268767378</v>
      </c>
      <c r="X88">
        <v>45.254250315324782</v>
      </c>
      <c r="Y88">
        <v>0</v>
      </c>
      <c r="Z88">
        <v>4.0160119999999999</v>
      </c>
      <c r="AA88">
        <v>13.088087999999999</v>
      </c>
      <c r="AB88">
        <v>12.121704816000001</v>
      </c>
      <c r="AC88">
        <v>8.9164694943999994</v>
      </c>
      <c r="AD88">
        <v>11.22633356</v>
      </c>
      <c r="AE88">
        <v>15.1671353808</v>
      </c>
      <c r="AF88">
        <v>8.1674999999999986</v>
      </c>
      <c r="AG88">
        <v>11.894145119999999</v>
      </c>
      <c r="AH88">
        <v>46.922145399999991</v>
      </c>
      <c r="AI88">
        <v>8.592240799999999</v>
      </c>
      <c r="AJ88">
        <v>0</v>
      </c>
      <c r="AK88">
        <v>15.727719999999998</v>
      </c>
      <c r="AL88">
        <v>0</v>
      </c>
      <c r="AM88">
        <v>4.849083299047618</v>
      </c>
      <c r="AN88">
        <v>0.68867999999999996</v>
      </c>
      <c r="AO88">
        <v>5.0511551999999984</v>
      </c>
      <c r="AP88">
        <v>2.90827992</v>
      </c>
      <c r="AQ88">
        <v>12.564499999999999</v>
      </c>
      <c r="AR88">
        <v>14.903116799999998</v>
      </c>
      <c r="AS88">
        <v>9.7861171044000024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29.979408908276479</v>
      </c>
      <c r="BB88">
        <f t="shared" si="1"/>
        <v>889.63436460030084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2</v>
      </c>
      <c r="K89">
        <v>2.9459992749069461</v>
      </c>
      <c r="L89">
        <v>460.93443404890451</v>
      </c>
      <c r="M89">
        <v>26.079897847500913</v>
      </c>
      <c r="N89">
        <v>36.245952214248213</v>
      </c>
      <c r="O89">
        <v>0</v>
      </c>
      <c r="P89">
        <v>39.999876022944548</v>
      </c>
      <c r="Q89">
        <v>6.691965535372848</v>
      </c>
      <c r="R89">
        <v>13.01183308751229</v>
      </c>
      <c r="S89">
        <v>8.0951248518372196</v>
      </c>
      <c r="T89">
        <v>0</v>
      </c>
      <c r="U89">
        <v>52.63579261312286</v>
      </c>
      <c r="V89">
        <v>6.3617852112676045</v>
      </c>
      <c r="W89">
        <v>13.695115268767378</v>
      </c>
      <c r="X89">
        <v>45.254250315324782</v>
      </c>
      <c r="Y89">
        <v>0</v>
      </c>
      <c r="Z89">
        <v>4.0160119999999999</v>
      </c>
      <c r="AA89">
        <v>13.088087999999999</v>
      </c>
      <c r="AB89">
        <v>12.121704816000001</v>
      </c>
      <c r="AC89">
        <v>8.9164694943999994</v>
      </c>
      <c r="AD89">
        <v>11.22633356</v>
      </c>
      <c r="AE89">
        <v>15.1671353808</v>
      </c>
      <c r="AF89">
        <v>8.1674999999999986</v>
      </c>
      <c r="AG89">
        <v>11.894145119999999</v>
      </c>
      <c r="AH89">
        <v>46.922145399999991</v>
      </c>
      <c r="AI89">
        <v>9.5686318000000004</v>
      </c>
      <c r="AJ89">
        <v>0</v>
      </c>
      <c r="AK89">
        <v>15.727719999999998</v>
      </c>
      <c r="AL89">
        <v>0</v>
      </c>
      <c r="AM89">
        <v>4.849083299047618</v>
      </c>
      <c r="AN89">
        <v>0.68867999999999996</v>
      </c>
      <c r="AO89">
        <v>5.0511551999999984</v>
      </c>
      <c r="AP89">
        <v>2.90827992</v>
      </c>
      <c r="AQ89">
        <v>12.564499999999999</v>
      </c>
      <c r="AR89">
        <v>14.903116799999998</v>
      </c>
      <c r="AS89">
        <v>9.7861171044000024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30.041514200475564</v>
      </c>
      <c r="BB89">
        <f t="shared" si="1"/>
        <v>891.47732998588208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2</v>
      </c>
      <c r="K90">
        <v>2.9459992749069461</v>
      </c>
      <c r="L90">
        <v>460.93443404890451</v>
      </c>
      <c r="M90">
        <v>26.079897847500913</v>
      </c>
      <c r="N90">
        <v>36.245952214248213</v>
      </c>
      <c r="O90">
        <v>0</v>
      </c>
      <c r="P90">
        <v>39.999876022944548</v>
      </c>
      <c r="Q90">
        <v>6.691965535372848</v>
      </c>
      <c r="R90">
        <v>13.01183308751229</v>
      </c>
      <c r="S90">
        <v>8.0951248518372196</v>
      </c>
      <c r="T90">
        <v>0</v>
      </c>
      <c r="U90">
        <v>52.63579261312286</v>
      </c>
      <c r="V90">
        <v>6.3617852112676045</v>
      </c>
      <c r="W90">
        <v>13.695115268767378</v>
      </c>
      <c r="X90">
        <v>45.254250315324782</v>
      </c>
      <c r="Y90">
        <v>0</v>
      </c>
      <c r="Z90">
        <v>4.0160119999999999</v>
      </c>
      <c r="AA90">
        <v>13.088087999999999</v>
      </c>
      <c r="AB90">
        <v>12.121704816000001</v>
      </c>
      <c r="AC90">
        <v>8.9164694943999994</v>
      </c>
      <c r="AD90">
        <v>11.22633356</v>
      </c>
      <c r="AE90">
        <v>15.1671353808</v>
      </c>
      <c r="AF90">
        <v>8.1674999999999986</v>
      </c>
      <c r="AG90">
        <v>11.894145119999999</v>
      </c>
      <c r="AH90">
        <v>46.922145399999991</v>
      </c>
      <c r="AI90">
        <v>9.5686318000000004</v>
      </c>
      <c r="AJ90">
        <v>0</v>
      </c>
      <c r="AK90">
        <v>15.727719999999998</v>
      </c>
      <c r="AL90">
        <v>0</v>
      </c>
      <c r="AM90">
        <v>4.849083299047618</v>
      </c>
      <c r="AN90">
        <v>0.68867999999999996</v>
      </c>
      <c r="AO90">
        <v>5.0511551999999984</v>
      </c>
      <c r="AP90">
        <v>2.90827992</v>
      </c>
      <c r="AQ90">
        <v>12.564499999999999</v>
      </c>
      <c r="AR90">
        <v>14.903116799999998</v>
      </c>
      <c r="AS90">
        <v>9.7861171044000024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30.041514200475564</v>
      </c>
      <c r="BB90">
        <f t="shared" si="1"/>
        <v>891.47732998588208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2</v>
      </c>
      <c r="K91">
        <v>2.9459992749069461</v>
      </c>
      <c r="L91">
        <v>460.93443404890451</v>
      </c>
      <c r="M91">
        <v>26.079897847500913</v>
      </c>
      <c r="N91">
        <v>36.245952214248213</v>
      </c>
      <c r="O91">
        <v>0</v>
      </c>
      <c r="P91">
        <v>39.999876022944548</v>
      </c>
      <c r="Q91">
        <v>6.691965535372848</v>
      </c>
      <c r="R91">
        <v>13.01183308751229</v>
      </c>
      <c r="S91">
        <v>8.0951248518372196</v>
      </c>
      <c r="T91">
        <v>0</v>
      </c>
      <c r="U91">
        <v>52.63579261312286</v>
      </c>
      <c r="V91">
        <v>6.3617852112676045</v>
      </c>
      <c r="W91">
        <v>13.695115268767378</v>
      </c>
      <c r="X91">
        <v>45.254250315324782</v>
      </c>
      <c r="Y91">
        <v>0</v>
      </c>
      <c r="Z91">
        <v>6.0321175199999999</v>
      </c>
      <c r="AA91">
        <v>13.088087999999999</v>
      </c>
      <c r="AB91">
        <v>12.121704816000001</v>
      </c>
      <c r="AC91">
        <v>9.3762988799999984</v>
      </c>
      <c r="AD91">
        <v>11.834257760000002</v>
      </c>
      <c r="AE91">
        <v>15.1671353808</v>
      </c>
      <c r="AF91">
        <v>9.1959999999999997</v>
      </c>
      <c r="AG91">
        <v>11.894145119999999</v>
      </c>
      <c r="AH91">
        <v>47.445116680000005</v>
      </c>
      <c r="AI91">
        <v>9.5686318000000004</v>
      </c>
      <c r="AJ91">
        <v>0</v>
      </c>
      <c r="AK91">
        <v>15.727719999999998</v>
      </c>
      <c r="AL91">
        <v>0</v>
      </c>
      <c r="AM91">
        <v>4.849083299047618</v>
      </c>
      <c r="AN91">
        <v>0.68867999999999996</v>
      </c>
      <c r="AO91">
        <v>5.0511551999999984</v>
      </c>
      <c r="AP91">
        <v>2.90827992</v>
      </c>
      <c r="AQ91">
        <v>12.757799999999998</v>
      </c>
      <c r="AR91">
        <v>14.903116799999998</v>
      </c>
      <c r="AS91">
        <v>9.7861171044000024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30.198927440844745</v>
      </c>
      <c r="BB91">
        <f t="shared" si="1"/>
        <v>896.14854713111311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2</v>
      </c>
      <c r="K92">
        <v>2.9459992749069461</v>
      </c>
      <c r="L92">
        <v>460.93443404890451</v>
      </c>
      <c r="M92">
        <v>26.079897847500913</v>
      </c>
      <c r="N92">
        <v>36.245952214248213</v>
      </c>
      <c r="O92">
        <v>0</v>
      </c>
      <c r="P92">
        <v>39.999876022944548</v>
      </c>
      <c r="Q92">
        <v>6.691965535372848</v>
      </c>
      <c r="R92">
        <v>13.01183308751229</v>
      </c>
      <c r="S92">
        <v>8.0951248518372196</v>
      </c>
      <c r="T92">
        <v>0</v>
      </c>
      <c r="U92">
        <v>52.63579261312286</v>
      </c>
      <c r="V92">
        <v>6.3617852112676045</v>
      </c>
      <c r="W92">
        <v>13.695115268767378</v>
      </c>
      <c r="X92">
        <v>45.254250315324782</v>
      </c>
      <c r="Y92">
        <v>0</v>
      </c>
      <c r="Z92">
        <v>6.0321175199999999</v>
      </c>
      <c r="AA92">
        <v>13.088087999999999</v>
      </c>
      <c r="AB92">
        <v>12.121704816000001</v>
      </c>
      <c r="AC92">
        <v>9.3762988799999984</v>
      </c>
      <c r="AD92">
        <v>11.834257760000002</v>
      </c>
      <c r="AE92">
        <v>15.1671353808</v>
      </c>
      <c r="AF92">
        <v>9.1959999999999997</v>
      </c>
      <c r="AG92">
        <v>11.894145119999999</v>
      </c>
      <c r="AH92">
        <v>47.445116680000005</v>
      </c>
      <c r="AI92">
        <v>9.5686318000000004</v>
      </c>
      <c r="AJ92">
        <v>0</v>
      </c>
      <c r="AK92">
        <v>15.727719999999998</v>
      </c>
      <c r="AL92">
        <v>0</v>
      </c>
      <c r="AM92">
        <v>4.849083299047618</v>
      </c>
      <c r="AN92">
        <v>0.68867999999999996</v>
      </c>
      <c r="AO92">
        <v>5.0511551999999984</v>
      </c>
      <c r="AP92">
        <v>2.90827992</v>
      </c>
      <c r="AQ92">
        <v>12.757799999999998</v>
      </c>
      <c r="AR92">
        <v>14.903116799999998</v>
      </c>
      <c r="AS92">
        <v>9.7861171044000024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30.198927440844745</v>
      </c>
      <c r="BB92">
        <f t="shared" si="1"/>
        <v>896.14854713111311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2</v>
      </c>
      <c r="K93">
        <v>2.9459992749069461</v>
      </c>
      <c r="L93">
        <v>460.93443404890451</v>
      </c>
      <c r="M93">
        <v>26.079897847500913</v>
      </c>
      <c r="N93">
        <v>36.245952214248213</v>
      </c>
      <c r="O93">
        <v>0</v>
      </c>
      <c r="P93">
        <v>39.999876022944548</v>
      </c>
      <c r="Q93">
        <v>6.691965535372848</v>
      </c>
      <c r="R93">
        <v>13.01183308751229</v>
      </c>
      <c r="S93">
        <v>8.0951248518372196</v>
      </c>
      <c r="T93">
        <v>0</v>
      </c>
      <c r="U93">
        <v>52.63579261312286</v>
      </c>
      <c r="V93">
        <v>6.3617852112676045</v>
      </c>
      <c r="W93">
        <v>13.695115268767378</v>
      </c>
      <c r="X93">
        <v>45.254250315324782</v>
      </c>
      <c r="Y93">
        <v>0</v>
      </c>
      <c r="Z93">
        <v>6.0321175199999999</v>
      </c>
      <c r="AA93">
        <v>13.088087999999999</v>
      </c>
      <c r="AB93">
        <v>12.121704816000001</v>
      </c>
      <c r="AC93">
        <v>9.3762988799999984</v>
      </c>
      <c r="AD93">
        <v>11.834257760000002</v>
      </c>
      <c r="AE93">
        <v>15.1671353808</v>
      </c>
      <c r="AF93">
        <v>9.1959999999999997</v>
      </c>
      <c r="AG93">
        <v>11.894145119999999</v>
      </c>
      <c r="AH93">
        <v>47.445116680000005</v>
      </c>
      <c r="AI93">
        <v>9.5686318000000004</v>
      </c>
      <c r="AJ93">
        <v>0</v>
      </c>
      <c r="AK93">
        <v>15.727719999999998</v>
      </c>
      <c r="AL93">
        <v>0</v>
      </c>
      <c r="AM93">
        <v>4.849083299047618</v>
      </c>
      <c r="AN93">
        <v>0.68867999999999996</v>
      </c>
      <c r="AO93">
        <v>5.7727487999999996</v>
      </c>
      <c r="AP93">
        <v>3.5370972000000007</v>
      </c>
      <c r="AQ93">
        <v>12.757799999999998</v>
      </c>
      <c r="AR93">
        <v>14.903116799999998</v>
      </c>
      <c r="AS93">
        <v>9.7861171044000024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30.242951093244745</v>
      </c>
      <c r="BB93">
        <f t="shared" si="1"/>
        <v>897.45493435871299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2</v>
      </c>
      <c r="K94">
        <v>2.9459992749069461</v>
      </c>
      <c r="L94">
        <v>460.93443404890451</v>
      </c>
      <c r="M94">
        <v>26.079897847500913</v>
      </c>
      <c r="N94">
        <v>36.245952214248213</v>
      </c>
      <c r="O94">
        <v>0</v>
      </c>
      <c r="P94">
        <v>39.999876022944548</v>
      </c>
      <c r="Q94">
        <v>6.691965535372848</v>
      </c>
      <c r="R94">
        <v>13.01183308751229</v>
      </c>
      <c r="S94">
        <v>8.0951248518372196</v>
      </c>
      <c r="T94">
        <v>0</v>
      </c>
      <c r="U94">
        <v>52.63579261312286</v>
      </c>
      <c r="V94">
        <v>6.3617852112676045</v>
      </c>
      <c r="W94">
        <v>13.695115268767378</v>
      </c>
      <c r="X94">
        <v>45.254250315324782</v>
      </c>
      <c r="Y94">
        <v>0</v>
      </c>
      <c r="Z94">
        <v>6.0321175199999999</v>
      </c>
      <c r="AA94">
        <v>13.088087999999999</v>
      </c>
      <c r="AB94">
        <v>12.121704816000001</v>
      </c>
      <c r="AC94">
        <v>9.3762988799999984</v>
      </c>
      <c r="AD94">
        <v>11.834257760000002</v>
      </c>
      <c r="AE94">
        <v>15.1671353808</v>
      </c>
      <c r="AF94">
        <v>9.1959999999999997</v>
      </c>
      <c r="AG94">
        <v>11.894145119999999</v>
      </c>
      <c r="AH94">
        <v>47.445116680000005</v>
      </c>
      <c r="AI94">
        <v>9.5686318000000004</v>
      </c>
      <c r="AJ94">
        <v>0</v>
      </c>
      <c r="AK94">
        <v>15.727719999999998</v>
      </c>
      <c r="AL94">
        <v>0</v>
      </c>
      <c r="AM94">
        <v>4.849083299047618</v>
      </c>
      <c r="AN94">
        <v>0.68867999999999996</v>
      </c>
      <c r="AO94">
        <v>5.7727487999999996</v>
      </c>
      <c r="AP94">
        <v>3.5370972000000007</v>
      </c>
      <c r="AQ94">
        <v>12.757799999999998</v>
      </c>
      <c r="AR94">
        <v>14.903116799999998</v>
      </c>
      <c r="AS94">
        <v>9.7861171044000024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30.242951093244745</v>
      </c>
      <c r="BB94">
        <f t="shared" si="1"/>
        <v>897.45493435871299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</v>
      </c>
      <c r="K95">
        <v>2.9459992749069461</v>
      </c>
      <c r="L95">
        <v>460.93443404890451</v>
      </c>
      <c r="M95">
        <v>26.079897847500913</v>
      </c>
      <c r="N95">
        <v>36.245952214248213</v>
      </c>
      <c r="O95">
        <v>0</v>
      </c>
      <c r="P95">
        <v>39.999876022944548</v>
      </c>
      <c r="Q95">
        <v>6.691965535372848</v>
      </c>
      <c r="R95">
        <v>13.01183308751229</v>
      </c>
      <c r="S95">
        <v>8.0951248518372196</v>
      </c>
      <c r="T95">
        <v>0</v>
      </c>
      <c r="U95">
        <v>52.63579261312286</v>
      </c>
      <c r="V95">
        <v>6.3617852112676045</v>
      </c>
      <c r="W95">
        <v>13.695115268767378</v>
      </c>
      <c r="X95">
        <v>45.254250315324782</v>
      </c>
      <c r="Y95">
        <v>0</v>
      </c>
      <c r="Z95">
        <v>4.0160119999999999</v>
      </c>
      <c r="AA95">
        <v>13.088087999999999</v>
      </c>
      <c r="AB95">
        <v>12.121704816000001</v>
      </c>
      <c r="AC95">
        <v>8.9164694943999994</v>
      </c>
      <c r="AD95">
        <v>11.22633356</v>
      </c>
      <c r="AE95">
        <v>10.07678464</v>
      </c>
      <c r="AF95">
        <v>5.4450000000000003</v>
      </c>
      <c r="AG95">
        <v>11.894145119999999</v>
      </c>
      <c r="AH95">
        <v>46.922145399999991</v>
      </c>
      <c r="AI95">
        <v>9.5686318000000004</v>
      </c>
      <c r="AJ95">
        <v>0</v>
      </c>
      <c r="AK95">
        <v>15.727719999999998</v>
      </c>
      <c r="AL95">
        <v>0</v>
      </c>
      <c r="AM95">
        <v>4.849083299047618</v>
      </c>
      <c r="AN95">
        <v>0.68867999999999996</v>
      </c>
      <c r="AO95">
        <v>5.7727487999999996</v>
      </c>
      <c r="AP95">
        <v>3.5370972000000007</v>
      </c>
      <c r="AQ95">
        <v>11.791299999999998</v>
      </c>
      <c r="AR95">
        <v>14.903116799999998</v>
      </c>
      <c r="AS95">
        <v>9.7861171044000024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29.805632489993616</v>
      </c>
      <c r="BB95">
        <f t="shared" si="1"/>
        <v>884.47757183556405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</v>
      </c>
      <c r="K96">
        <v>2.9459992749069461</v>
      </c>
      <c r="L96">
        <v>460.93443404890451</v>
      </c>
      <c r="M96">
        <v>26.079897847500913</v>
      </c>
      <c r="N96">
        <v>36.245952214248213</v>
      </c>
      <c r="O96">
        <v>0</v>
      </c>
      <c r="P96">
        <v>39.999876022944548</v>
      </c>
      <c r="Q96">
        <v>6.691965535372848</v>
      </c>
      <c r="R96">
        <v>13.01183308751229</v>
      </c>
      <c r="S96">
        <v>8.0951248518372196</v>
      </c>
      <c r="T96">
        <v>0</v>
      </c>
      <c r="U96">
        <v>52.63579261312286</v>
      </c>
      <c r="V96">
        <v>6.3617852112676045</v>
      </c>
      <c r="W96">
        <v>13.695115268767378</v>
      </c>
      <c r="X96">
        <v>45.254250315324782</v>
      </c>
      <c r="Y96">
        <v>0</v>
      </c>
      <c r="Z96">
        <v>4.0160119999999999</v>
      </c>
      <c r="AA96">
        <v>13.088087999999999</v>
      </c>
      <c r="AB96">
        <v>12.121704816000001</v>
      </c>
      <c r="AC96">
        <v>8.9164694943999994</v>
      </c>
      <c r="AD96">
        <v>11.22633356</v>
      </c>
      <c r="AE96">
        <v>10.07678464</v>
      </c>
      <c r="AF96">
        <v>2.7224999999999997</v>
      </c>
      <c r="AG96">
        <v>11.894145119999999</v>
      </c>
      <c r="AH96">
        <v>46.922145399999991</v>
      </c>
      <c r="AI96">
        <v>9.5686318000000004</v>
      </c>
      <c r="AJ96">
        <v>0</v>
      </c>
      <c r="AK96">
        <v>15.727719999999998</v>
      </c>
      <c r="AL96">
        <v>0</v>
      </c>
      <c r="AM96">
        <v>4.849083299047618</v>
      </c>
      <c r="AN96">
        <v>0.68867999999999996</v>
      </c>
      <c r="AO96">
        <v>5.7727487999999996</v>
      </c>
      <c r="AP96">
        <v>3.5370972000000007</v>
      </c>
      <c r="AQ96">
        <v>11.791299999999998</v>
      </c>
      <c r="AR96">
        <v>14.903116799999998</v>
      </c>
      <c r="AS96">
        <v>9.7861171044000024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29.716878805916533</v>
      </c>
      <c r="BB96">
        <f t="shared" si="1"/>
        <v>881.84382551964109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</v>
      </c>
      <c r="K97">
        <v>2.9459992749069461</v>
      </c>
      <c r="L97">
        <v>460.93443404890451</v>
      </c>
      <c r="M97">
        <v>26.079897847500913</v>
      </c>
      <c r="N97">
        <v>36.245952214248213</v>
      </c>
      <c r="O97">
        <v>0</v>
      </c>
      <c r="P97">
        <v>39.999876022944548</v>
      </c>
      <c r="Q97">
        <v>6.691965535372848</v>
      </c>
      <c r="R97">
        <v>13.01183308751229</v>
      </c>
      <c r="S97">
        <v>8.0951248518372196</v>
      </c>
      <c r="T97">
        <v>0</v>
      </c>
      <c r="U97">
        <v>52.63579261312286</v>
      </c>
      <c r="V97">
        <v>6.3617852112676045</v>
      </c>
      <c r="W97">
        <v>13.695115268767378</v>
      </c>
      <c r="X97">
        <v>45.254250315324782</v>
      </c>
      <c r="Y97">
        <v>0</v>
      </c>
      <c r="Z97">
        <v>4.0160119999999999</v>
      </c>
      <c r="AA97">
        <v>13.088087999999999</v>
      </c>
      <c r="AB97">
        <v>12.121704816000001</v>
      </c>
      <c r="AC97">
        <v>8.9164694943999994</v>
      </c>
      <c r="AD97">
        <v>11.22633356</v>
      </c>
      <c r="AE97">
        <v>10.07678464</v>
      </c>
      <c r="AF97">
        <v>2.7224999999999997</v>
      </c>
      <c r="AG97">
        <v>11.894145119999999</v>
      </c>
      <c r="AH97">
        <v>46.922145399999991</v>
      </c>
      <c r="AI97">
        <v>9.5686318000000004</v>
      </c>
      <c r="AJ97">
        <v>0</v>
      </c>
      <c r="AK97">
        <v>15.727719999999998</v>
      </c>
      <c r="AL97">
        <v>0</v>
      </c>
      <c r="AM97">
        <v>4.849083299047618</v>
      </c>
      <c r="AN97">
        <v>0.68867999999999996</v>
      </c>
      <c r="AO97">
        <v>5.7727487999999996</v>
      </c>
      <c r="AP97">
        <v>3.5370972000000007</v>
      </c>
      <c r="AQ97">
        <v>11.791299999999998</v>
      </c>
      <c r="AR97">
        <v>14.903116799999998</v>
      </c>
      <c r="AS97">
        <v>9.7861171044000024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29.716878805916533</v>
      </c>
      <c r="BB97">
        <f t="shared" si="1"/>
        <v>881.84382551964109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</v>
      </c>
      <c r="K98">
        <v>2.9459992749069461</v>
      </c>
      <c r="L98">
        <v>460.93443404890451</v>
      </c>
      <c r="M98">
        <v>26.079897847500913</v>
      </c>
      <c r="N98">
        <v>36.245952214248213</v>
      </c>
      <c r="O98">
        <v>0</v>
      </c>
      <c r="P98">
        <v>39.999876022944548</v>
      </c>
      <c r="Q98">
        <v>6.691965535372848</v>
      </c>
      <c r="R98">
        <v>13.01183308751229</v>
      </c>
      <c r="S98">
        <v>8.0951248518372196</v>
      </c>
      <c r="T98">
        <v>0</v>
      </c>
      <c r="U98">
        <v>52.63579261312286</v>
      </c>
      <c r="V98">
        <v>6.3617852112676045</v>
      </c>
      <c r="W98">
        <v>13.695115268767378</v>
      </c>
      <c r="X98">
        <v>45.254250315324782</v>
      </c>
      <c r="Y98">
        <v>0</v>
      </c>
      <c r="Z98">
        <v>4.0160119999999999</v>
      </c>
      <c r="AA98">
        <v>13.088087999999999</v>
      </c>
      <c r="AB98">
        <v>12.121704816000001</v>
      </c>
      <c r="AC98">
        <v>8.9164694943999994</v>
      </c>
      <c r="AD98">
        <v>11.22633356</v>
      </c>
      <c r="AE98">
        <v>10.07678464</v>
      </c>
      <c r="AF98">
        <v>2.7224999999999997</v>
      </c>
      <c r="AG98">
        <v>11.894145119999999</v>
      </c>
      <c r="AH98">
        <v>46.922145399999991</v>
      </c>
      <c r="AI98">
        <v>9.5686318000000004</v>
      </c>
      <c r="AJ98">
        <v>0</v>
      </c>
      <c r="AK98">
        <v>15.727719999999998</v>
      </c>
      <c r="AL98">
        <v>0</v>
      </c>
      <c r="AM98">
        <v>4.849083299047618</v>
      </c>
      <c r="AN98">
        <v>0.68867999999999996</v>
      </c>
      <c r="AO98">
        <v>5.7727487999999996</v>
      </c>
      <c r="AP98">
        <v>3.5370972000000007</v>
      </c>
      <c r="AQ98">
        <v>11.791299999999998</v>
      </c>
      <c r="AR98">
        <v>14.903116799999998</v>
      </c>
      <c r="AS98">
        <v>9.7861171044000024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29.716878805916533</v>
      </c>
      <c r="BB98">
        <f t="shared" si="1"/>
        <v>881.84382551964109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4.8000000000000001E-2</v>
      </c>
      <c r="K99">
        <f t="shared" si="2"/>
        <v>4.0089017826563239E-2</v>
      </c>
      <c r="L99">
        <f t="shared" si="2"/>
        <v>7.5735455164355345</v>
      </c>
      <c r="M99">
        <f t="shared" si="2"/>
        <v>0.61348824039510375</v>
      </c>
      <c r="N99">
        <f t="shared" si="2"/>
        <v>0.5340455061130307</v>
      </c>
      <c r="O99">
        <f t="shared" si="2"/>
        <v>0</v>
      </c>
      <c r="P99">
        <f t="shared" si="2"/>
        <v>0.9600489348926271</v>
      </c>
      <c r="Q99">
        <f t="shared" si="2"/>
        <v>9.7927964907427653E-2</v>
      </c>
      <c r="R99">
        <f t="shared" si="2"/>
        <v>0.19027698615978839</v>
      </c>
      <c r="S99">
        <f t="shared" si="2"/>
        <v>0.11808854018901169</v>
      </c>
      <c r="T99">
        <f t="shared" si="2"/>
        <v>0</v>
      </c>
      <c r="U99">
        <f t="shared" si="2"/>
        <v>1.3788172987848979</v>
      </c>
      <c r="V99">
        <f t="shared" si="2"/>
        <v>6.9918153146133519E-2</v>
      </c>
      <c r="W99">
        <f t="shared" si="2"/>
        <v>0.15050148191838172</v>
      </c>
      <c r="X99">
        <f t="shared" si="2"/>
        <v>0.75769761641659938</v>
      </c>
      <c r="Y99">
        <f t="shared" si="2"/>
        <v>0</v>
      </c>
      <c r="Z99">
        <f t="shared" si="2"/>
        <v>6.3081086639999964E-2</v>
      </c>
      <c r="AA99">
        <f t="shared" si="2"/>
        <v>0.31411411199999945</v>
      </c>
      <c r="AB99">
        <f t="shared" si="2"/>
        <v>0.28395011738600007</v>
      </c>
      <c r="AC99">
        <f t="shared" si="2"/>
        <v>0.2086784183432</v>
      </c>
      <c r="AD99">
        <f t="shared" si="2"/>
        <v>0.27125577804000051</v>
      </c>
      <c r="AE99">
        <f t="shared" si="2"/>
        <v>0.3589208983983993</v>
      </c>
      <c r="AF99">
        <f t="shared" si="2"/>
        <v>7.7954250000000003E-2</v>
      </c>
      <c r="AG99">
        <f t="shared" si="2"/>
        <v>0.28545948287999984</v>
      </c>
      <c r="AH99">
        <f t="shared" si="2"/>
        <v>1.1277004034399991</v>
      </c>
      <c r="AI99">
        <f t="shared" si="2"/>
        <v>0.22857313310000019</v>
      </c>
      <c r="AJ99">
        <f t="shared" si="2"/>
        <v>0</v>
      </c>
      <c r="AK99">
        <f t="shared" si="2"/>
        <v>0.3774652800000004</v>
      </c>
      <c r="AL99">
        <f t="shared" si="2"/>
        <v>0</v>
      </c>
      <c r="AM99">
        <f t="shared" si="2"/>
        <v>0.11637799917714264</v>
      </c>
      <c r="AN99">
        <f t="shared" si="2"/>
        <v>1.4806619999999987E-2</v>
      </c>
      <c r="AO99">
        <f t="shared" si="2"/>
        <v>0.14540111040000012</v>
      </c>
      <c r="AP99">
        <f t="shared" si="2"/>
        <v>7.9339055250000012E-2</v>
      </c>
      <c r="AQ99">
        <f t="shared" si="2"/>
        <v>0.10708819999999997</v>
      </c>
      <c r="AR99">
        <f t="shared" si="2"/>
        <v>0.36224735039999989</v>
      </c>
      <c r="AS99">
        <f t="shared" si="2"/>
        <v>0.23515776850409964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3.3089984619229636E-4</v>
      </c>
      <c r="AY99">
        <f t="shared" si="2"/>
        <v>0</v>
      </c>
      <c r="AZ99">
        <f t="shared" si="2"/>
        <v>0</v>
      </c>
      <c r="BA99">
        <f t="shared" si="2"/>
        <v>0.56040531916424474</v>
      </c>
      <c r="BB99">
        <f t="shared" si="1"/>
        <v>16.629941901825891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1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 t="s">
        <v>440</v>
      </c>
      <c r="BA1" s="232" t="s">
        <v>189</v>
      </c>
      <c r="BB1" s="216" t="s">
        <v>142</v>
      </c>
    </row>
    <row r="2" spans="1:54">
      <c r="A2" s="216"/>
      <c r="AS2" s="20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62.08000000000002</v>
      </c>
      <c r="BA3">
        <v>2.0200000000000315</v>
      </c>
      <c r="BB3">
        <f>SUM(B3:AZ3)-BA3</f>
        <v>60.059999999999988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62.08000000000002</v>
      </c>
      <c r="BA4">
        <v>2.0200000000000315</v>
      </c>
      <c r="BB4">
        <f t="shared" ref="BB4:BB67" si="0">SUM(B4:AZ4)-BA4</f>
        <v>60.059999999999988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62.140000000000029</v>
      </c>
      <c r="BA5">
        <v>2.0200000000000387</v>
      </c>
      <c r="BB5">
        <f t="shared" si="0"/>
        <v>60.11999999999999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62.140000000000029</v>
      </c>
      <c r="BA6">
        <v>2.0200000000000387</v>
      </c>
      <c r="BB6">
        <f t="shared" si="0"/>
        <v>60.11999999999999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62.270000000000017</v>
      </c>
      <c r="BA7">
        <v>2.0200000000000173</v>
      </c>
      <c r="BB7">
        <f t="shared" si="0"/>
        <v>60.25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62.270000000000017</v>
      </c>
      <c r="BA8">
        <v>2.0200000000000173</v>
      </c>
      <c r="BB8">
        <f t="shared" si="0"/>
        <v>60.25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62.270000000000017</v>
      </c>
      <c r="BA9">
        <v>2.0200000000000173</v>
      </c>
      <c r="BB9">
        <f t="shared" si="0"/>
        <v>60.25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62.270000000000017</v>
      </c>
      <c r="BA10">
        <v>2.0200000000000173</v>
      </c>
      <c r="BB10">
        <f t="shared" si="0"/>
        <v>60.25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62.720000000000013</v>
      </c>
      <c r="BA11">
        <v>2.0500000000000256</v>
      </c>
      <c r="BB11">
        <f t="shared" si="0"/>
        <v>60.669999999999987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62.720000000000013</v>
      </c>
      <c r="BA12">
        <v>2.0500000000000256</v>
      </c>
      <c r="BB12">
        <f t="shared" si="0"/>
        <v>60.669999999999987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62.790000000000013</v>
      </c>
      <c r="BA13">
        <v>2.0500000000000256</v>
      </c>
      <c r="BB13">
        <f t="shared" si="0"/>
        <v>60.739999999999988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62.790000000000013</v>
      </c>
      <c r="BA14">
        <v>2.0500000000000256</v>
      </c>
      <c r="BB14">
        <f t="shared" si="0"/>
        <v>60.739999999999988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62.790000000000013</v>
      </c>
      <c r="BA15">
        <v>2.0500000000000256</v>
      </c>
      <c r="BB15">
        <f t="shared" si="0"/>
        <v>60.739999999999988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62.790000000000013</v>
      </c>
      <c r="BA16">
        <v>2.0500000000000256</v>
      </c>
      <c r="BB16">
        <f t="shared" si="0"/>
        <v>60.739999999999988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62.790000000000013</v>
      </c>
      <c r="BA17">
        <v>2.0500000000000256</v>
      </c>
      <c r="BB17">
        <f t="shared" si="0"/>
        <v>60.739999999999988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62.790000000000013</v>
      </c>
      <c r="BA18">
        <v>2.0500000000000256</v>
      </c>
      <c r="BB18">
        <f t="shared" si="0"/>
        <v>60.739999999999988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62.790000000000013</v>
      </c>
      <c r="BA19">
        <v>2.0500000000000256</v>
      </c>
      <c r="BB19">
        <f t="shared" si="0"/>
        <v>60.739999999999988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62.790000000000013</v>
      </c>
      <c r="BA20">
        <v>2.0500000000000256</v>
      </c>
      <c r="BB20">
        <f t="shared" si="0"/>
        <v>60.739999999999988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62.790000000000013</v>
      </c>
      <c r="BA21">
        <v>2.0500000000000256</v>
      </c>
      <c r="BB21">
        <f t="shared" si="0"/>
        <v>60.739999999999988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62.790000000000013</v>
      </c>
      <c r="BA22">
        <v>2.0500000000000256</v>
      </c>
      <c r="BB22">
        <f t="shared" si="0"/>
        <v>60.739999999999988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62.790000000000013</v>
      </c>
      <c r="BA23">
        <v>2.0500000000000256</v>
      </c>
      <c r="BB23">
        <f t="shared" si="0"/>
        <v>60.739999999999988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62.790000000000013</v>
      </c>
      <c r="BA24">
        <v>2.0500000000000256</v>
      </c>
      <c r="BB24">
        <f t="shared" si="0"/>
        <v>60.739999999999988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62.790000000000013</v>
      </c>
      <c r="BA25">
        <v>2.0500000000000256</v>
      </c>
      <c r="BB25">
        <f t="shared" si="0"/>
        <v>60.739999999999988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62.790000000000013</v>
      </c>
      <c r="BA26">
        <v>2.0500000000000256</v>
      </c>
      <c r="BB26">
        <f t="shared" si="0"/>
        <v>60.739999999999988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62.270000000000017</v>
      </c>
      <c r="BA27">
        <v>2.0200000000000173</v>
      </c>
      <c r="BB27">
        <f t="shared" si="0"/>
        <v>60.25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62.270000000000017</v>
      </c>
      <c r="BA28">
        <v>2.0200000000000173</v>
      </c>
      <c r="BB28">
        <f t="shared" si="0"/>
        <v>60.25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62.08000000000002</v>
      </c>
      <c r="BA29">
        <v>2.0200000000000315</v>
      </c>
      <c r="BB29">
        <f t="shared" si="0"/>
        <v>60.059999999999988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62.08000000000002</v>
      </c>
      <c r="BA30">
        <v>2.0200000000000315</v>
      </c>
      <c r="BB30">
        <f t="shared" si="0"/>
        <v>60.059999999999988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62.08000000000002</v>
      </c>
      <c r="BA31">
        <v>2.0200000000000315</v>
      </c>
      <c r="BB31">
        <f t="shared" si="0"/>
        <v>60.059999999999988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62.08000000000002</v>
      </c>
      <c r="BA32">
        <v>2.0200000000000315</v>
      </c>
      <c r="BB32">
        <f t="shared" si="0"/>
        <v>60.059999999999988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62.130000000000017</v>
      </c>
      <c r="BA33">
        <v>2.0200000000000173</v>
      </c>
      <c r="BB33">
        <f t="shared" si="0"/>
        <v>60.11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62.130000000000017</v>
      </c>
      <c r="BA34">
        <v>2.0200000000000173</v>
      </c>
      <c r="BB34">
        <f t="shared" si="0"/>
        <v>60.11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62.08000000000002</v>
      </c>
      <c r="BA35">
        <v>2.0200000000000315</v>
      </c>
      <c r="BB35">
        <f t="shared" si="0"/>
        <v>60.059999999999988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62.150000000000013</v>
      </c>
      <c r="BA36">
        <v>2.0200000000000102</v>
      </c>
      <c r="BB36">
        <f t="shared" si="0"/>
        <v>60.13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61.890000000000022</v>
      </c>
      <c r="BA37">
        <v>2.0100000000000193</v>
      </c>
      <c r="BB37">
        <f t="shared" si="0"/>
        <v>59.88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61.890000000000022</v>
      </c>
      <c r="BA38">
        <v>2.0100000000000193</v>
      </c>
      <c r="BB38">
        <f t="shared" si="0"/>
        <v>59.88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61.890000000000022</v>
      </c>
      <c r="BA39">
        <v>2.0100000000000193</v>
      </c>
      <c r="BB39">
        <f t="shared" si="0"/>
        <v>59.88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61.890000000000022</v>
      </c>
      <c r="BA40">
        <v>2.0100000000000193</v>
      </c>
      <c r="BB40">
        <f t="shared" si="0"/>
        <v>59.88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61.890000000000022</v>
      </c>
      <c r="BA41">
        <v>2.0100000000000193</v>
      </c>
      <c r="BB41">
        <f t="shared" si="0"/>
        <v>59.88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61.890000000000022</v>
      </c>
      <c r="BA42">
        <v>2.0100000000000193</v>
      </c>
      <c r="BB42">
        <f t="shared" si="0"/>
        <v>59.88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61.83000000000002</v>
      </c>
      <c r="BA43">
        <v>2.0100000000000264</v>
      </c>
      <c r="BB43">
        <f t="shared" si="0"/>
        <v>59.819999999999993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61.83000000000002</v>
      </c>
      <c r="BA44">
        <v>2.0100000000000264</v>
      </c>
      <c r="BB44">
        <f t="shared" si="0"/>
        <v>59.819999999999993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61.990000000000016</v>
      </c>
      <c r="BA45">
        <v>2.0100000000000264</v>
      </c>
      <c r="BB45">
        <f t="shared" si="0"/>
        <v>59.97999999999999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61.990000000000016</v>
      </c>
      <c r="BA46">
        <v>2.0100000000000264</v>
      </c>
      <c r="BB46">
        <f t="shared" si="0"/>
        <v>59.97999999999999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61.890000000000022</v>
      </c>
      <c r="BA47">
        <v>2.0100000000000193</v>
      </c>
      <c r="BB47">
        <f t="shared" si="0"/>
        <v>59.88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61.890000000000022</v>
      </c>
      <c r="BA48">
        <v>2.0100000000000193</v>
      </c>
      <c r="BB48">
        <f t="shared" si="0"/>
        <v>59.88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62.08000000000002</v>
      </c>
      <c r="BA49">
        <v>2.0200000000000315</v>
      </c>
      <c r="BB49">
        <f t="shared" si="0"/>
        <v>60.059999999999988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62.08000000000002</v>
      </c>
      <c r="BA50">
        <v>2.0200000000000315</v>
      </c>
      <c r="BB50">
        <f t="shared" si="0"/>
        <v>60.059999999999988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62.08000000000002</v>
      </c>
      <c r="BA51">
        <v>2.0200000000000315</v>
      </c>
      <c r="BB51">
        <f t="shared" si="0"/>
        <v>60.059999999999988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62.08000000000002</v>
      </c>
      <c r="BA52">
        <v>2.0200000000000315</v>
      </c>
      <c r="BB52">
        <f t="shared" si="0"/>
        <v>60.059999999999988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62.010000000000012</v>
      </c>
      <c r="BA53">
        <v>2.0100000000000122</v>
      </c>
      <c r="BB53">
        <f t="shared" si="0"/>
        <v>60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62.010000000000012</v>
      </c>
      <c r="BA54">
        <v>2.0100000000000122</v>
      </c>
      <c r="BB54">
        <f t="shared" si="0"/>
        <v>60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62.08000000000002</v>
      </c>
      <c r="BA55">
        <v>2.0200000000000315</v>
      </c>
      <c r="BB55">
        <f t="shared" si="0"/>
        <v>60.059999999999988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62.08000000000002</v>
      </c>
      <c r="BA56">
        <v>2.0200000000000315</v>
      </c>
      <c r="BB56">
        <f t="shared" si="0"/>
        <v>60.059999999999988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62.08000000000002</v>
      </c>
      <c r="BA57">
        <v>2.0200000000000315</v>
      </c>
      <c r="BB57">
        <f t="shared" si="0"/>
        <v>60.059999999999988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62.08000000000002</v>
      </c>
      <c r="BA58">
        <v>2.0200000000000315</v>
      </c>
      <c r="BB58">
        <f t="shared" si="0"/>
        <v>60.059999999999988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62.08000000000002</v>
      </c>
      <c r="BA59">
        <v>2.0200000000000315</v>
      </c>
      <c r="BB59">
        <f t="shared" si="0"/>
        <v>60.059999999999988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62.08000000000002</v>
      </c>
      <c r="BA60">
        <v>2.0200000000000315</v>
      </c>
      <c r="BB60">
        <f t="shared" si="0"/>
        <v>60.059999999999988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62.08000000000002</v>
      </c>
      <c r="BA61">
        <v>2.0200000000000315</v>
      </c>
      <c r="BB61">
        <f t="shared" si="0"/>
        <v>60.059999999999988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62.08000000000002</v>
      </c>
      <c r="BA62">
        <v>2.0200000000000315</v>
      </c>
      <c r="BB62">
        <f t="shared" si="0"/>
        <v>60.059999999999988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62.08000000000002</v>
      </c>
      <c r="BA63">
        <v>2.0200000000000315</v>
      </c>
      <c r="BB63">
        <f t="shared" si="0"/>
        <v>60.059999999999988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62.08000000000002</v>
      </c>
      <c r="BA64">
        <v>2.0200000000000315</v>
      </c>
      <c r="BB64">
        <f t="shared" si="0"/>
        <v>60.059999999999988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62.08000000000002</v>
      </c>
      <c r="BA65">
        <v>2.0200000000000315</v>
      </c>
      <c r="BB65">
        <f t="shared" si="0"/>
        <v>60.059999999999988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62.08000000000002</v>
      </c>
      <c r="BA66">
        <v>2.0200000000000315</v>
      </c>
      <c r="BB66">
        <f t="shared" si="0"/>
        <v>60.059999999999988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61.900000000000013</v>
      </c>
      <c r="BA67">
        <v>2.0100000000000335</v>
      </c>
      <c r="BB67">
        <f t="shared" si="0"/>
        <v>59.889999999999979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61.900000000000013</v>
      </c>
      <c r="BA68">
        <v>2.0100000000000335</v>
      </c>
      <c r="BB68">
        <f t="shared" ref="BB68:BB99" si="1">SUM(B68:AZ68)-BA68</f>
        <v>59.889999999999979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62.250000000000007</v>
      </c>
      <c r="BA69">
        <v>2.0200000000000173</v>
      </c>
      <c r="BB69">
        <f t="shared" si="1"/>
        <v>60.22999999999999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62.250000000000007</v>
      </c>
      <c r="BA70">
        <v>2.0200000000000173</v>
      </c>
      <c r="BB70">
        <f t="shared" si="1"/>
        <v>60.22999999999999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62.340000000000011</v>
      </c>
      <c r="BA71">
        <v>2.0200000000000173</v>
      </c>
      <c r="BB71">
        <f t="shared" si="1"/>
        <v>60.319999999999993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62.340000000000011</v>
      </c>
      <c r="BA72">
        <v>2.0200000000000173</v>
      </c>
      <c r="BB72">
        <f t="shared" si="1"/>
        <v>60.319999999999993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62.340000000000011</v>
      </c>
      <c r="BA73">
        <v>2.0200000000000173</v>
      </c>
      <c r="BB73">
        <f t="shared" si="1"/>
        <v>60.319999999999993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62.330000000000005</v>
      </c>
      <c r="BA74">
        <v>2.0200000000000031</v>
      </c>
      <c r="BB74">
        <f t="shared" si="1"/>
        <v>60.31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62.500000000000014</v>
      </c>
      <c r="BA75">
        <v>2.0400000000000205</v>
      </c>
      <c r="BB75">
        <f t="shared" si="1"/>
        <v>60.459999999999994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62.500000000000014</v>
      </c>
      <c r="BA76">
        <v>2.0400000000000205</v>
      </c>
      <c r="BB76">
        <f t="shared" si="1"/>
        <v>60.459999999999994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62.500000000000014</v>
      </c>
      <c r="BA77">
        <v>2.0400000000000205</v>
      </c>
      <c r="BB77">
        <f t="shared" si="1"/>
        <v>60.459999999999994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62.500000000000014</v>
      </c>
      <c r="BA78">
        <v>2.0400000000000205</v>
      </c>
      <c r="BB78">
        <f t="shared" si="1"/>
        <v>60.459999999999994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62.500000000000014</v>
      </c>
      <c r="BA79">
        <v>2.0400000000000205</v>
      </c>
      <c r="BB79">
        <f t="shared" si="1"/>
        <v>60.459999999999994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62.500000000000014</v>
      </c>
      <c r="BA80">
        <v>2.0400000000000205</v>
      </c>
      <c r="BB80">
        <f t="shared" si="1"/>
        <v>60.459999999999994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62.500000000000014</v>
      </c>
      <c r="BA81">
        <v>2.0400000000000205</v>
      </c>
      <c r="BB81">
        <f t="shared" si="1"/>
        <v>60.459999999999994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62.500000000000014</v>
      </c>
      <c r="BA82">
        <v>2.0400000000000205</v>
      </c>
      <c r="BB82">
        <f t="shared" si="1"/>
        <v>60.459999999999994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62.500000000000014</v>
      </c>
      <c r="BA83">
        <v>2.0400000000000205</v>
      </c>
      <c r="BB83">
        <f t="shared" si="1"/>
        <v>60.459999999999994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62.500000000000014</v>
      </c>
      <c r="BA84">
        <v>2.0400000000000205</v>
      </c>
      <c r="BB84">
        <f t="shared" si="1"/>
        <v>60.459999999999994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62.500000000000014</v>
      </c>
      <c r="BA85">
        <v>2.0400000000000205</v>
      </c>
      <c r="BB85">
        <f t="shared" si="1"/>
        <v>60.459999999999994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62.500000000000014</v>
      </c>
      <c r="BA86">
        <v>2.0400000000000205</v>
      </c>
      <c r="BB86">
        <f t="shared" si="1"/>
        <v>60.459999999999994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62.500000000000014</v>
      </c>
      <c r="BA87">
        <v>2.0400000000000205</v>
      </c>
      <c r="BB87">
        <f t="shared" si="1"/>
        <v>60.459999999999994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62.500000000000014</v>
      </c>
      <c r="BA88">
        <v>2.0400000000000205</v>
      </c>
      <c r="BB88">
        <f t="shared" si="1"/>
        <v>60.459999999999994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62.090000000000011</v>
      </c>
      <c r="BA89">
        <v>2.0300000000000225</v>
      </c>
      <c r="BB89">
        <f t="shared" si="1"/>
        <v>60.059999999999988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62.090000000000011</v>
      </c>
      <c r="BA90">
        <v>2.0300000000000225</v>
      </c>
      <c r="BB90">
        <f t="shared" si="1"/>
        <v>60.059999999999988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61.83000000000002</v>
      </c>
      <c r="BA91">
        <v>2.0100000000000264</v>
      </c>
      <c r="BB91">
        <f t="shared" si="1"/>
        <v>59.819999999999993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61.83000000000002</v>
      </c>
      <c r="BA92">
        <v>2.0100000000000264</v>
      </c>
      <c r="BB92">
        <f t="shared" si="1"/>
        <v>59.819999999999993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61.83000000000002</v>
      </c>
      <c r="BA93">
        <v>2.0100000000000264</v>
      </c>
      <c r="BB93">
        <f t="shared" si="1"/>
        <v>59.819999999999993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61.83000000000002</v>
      </c>
      <c r="BA94">
        <v>2.0100000000000264</v>
      </c>
      <c r="BB94">
        <f t="shared" si="1"/>
        <v>59.819999999999993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61.83000000000002</v>
      </c>
      <c r="BA95">
        <v>2.0100000000000264</v>
      </c>
      <c r="BB95">
        <f t="shared" si="1"/>
        <v>59.819999999999993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61.83000000000002</v>
      </c>
      <c r="BA96">
        <v>2.0100000000000264</v>
      </c>
      <c r="BB96">
        <f t="shared" si="1"/>
        <v>59.819999999999993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61.83000000000002</v>
      </c>
      <c r="BA97">
        <v>2.0100000000000264</v>
      </c>
      <c r="BB97">
        <f t="shared" si="1"/>
        <v>59.819999999999993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61.83000000000002</v>
      </c>
      <c r="BA98">
        <v>2.0100000000000264</v>
      </c>
      <c r="BB98">
        <f t="shared" si="1"/>
        <v>59.819999999999993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1.4937249999999997</v>
      </c>
      <c r="BA99">
        <f t="shared" si="2"/>
        <v>4.8615000000000588E-2</v>
      </c>
      <c r="BB99">
        <f t="shared" si="1"/>
        <v>1.4451099999999992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367</v>
      </c>
      <c r="AU1" t="s">
        <v>368</v>
      </c>
      <c r="AV1" t="s">
        <v>374</v>
      </c>
      <c r="AW1" t="s">
        <v>375</v>
      </c>
      <c r="AX1" t="s">
        <v>376</v>
      </c>
      <c r="AY1">
        <v>0</v>
      </c>
      <c r="AZ1">
        <v>0</v>
      </c>
      <c r="BA1" s="232" t="s">
        <v>189</v>
      </c>
      <c r="BB1" s="216" t="s">
        <v>142</v>
      </c>
    </row>
    <row r="2" spans="1:54">
      <c r="A2" s="216"/>
      <c r="AS2" s="169"/>
      <c r="AT2" s="169"/>
      <c r="AU2" s="169"/>
      <c r="AV2" s="169"/>
      <c r="AW2" s="169"/>
      <c r="AX2" s="169"/>
      <c r="AY2" s="169"/>
      <c r="AZ2" s="169"/>
      <c r="BA2" s="232"/>
      <c r="BB2" s="216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0.36667199999999944</v>
      </c>
      <c r="BB3">
        <f>SUM(B3:AZ3)-BA3</f>
        <v>10.880928000000001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0.36667199999999944</v>
      </c>
      <c r="BB4">
        <f t="shared" ref="BB4:BB67" si="0">SUM(B4:AZ4)-BA4</f>
        <v>10.880928000000001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0.36667199999999944</v>
      </c>
      <c r="BB5">
        <f t="shared" si="0"/>
        <v>10.880928000000001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0.36667199999999944</v>
      </c>
      <c r="BB6">
        <f t="shared" si="0"/>
        <v>10.880928000000001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0.36667199999999944</v>
      </c>
      <c r="BB7">
        <f t="shared" si="0"/>
        <v>10.880928000000001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8.5152680000000007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0.27759800000000112</v>
      </c>
      <c r="BB8">
        <f t="shared" si="0"/>
        <v>8.2376699999999996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11.2476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0.36667199999999944</v>
      </c>
      <c r="BB9">
        <f t="shared" si="0"/>
        <v>10.880928000000001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0.36667199999999944</v>
      </c>
      <c r="BB10">
        <f t="shared" si="0"/>
        <v>10.880928000000001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0.36667199999999944</v>
      </c>
      <c r="BB11">
        <f t="shared" si="0"/>
        <v>10.880928000000001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0.36667199999999944</v>
      </c>
      <c r="BB12">
        <f t="shared" si="0"/>
        <v>10.880928000000001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0.36667199999999944</v>
      </c>
      <c r="BB13">
        <f t="shared" si="0"/>
        <v>10.880928000000001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0.36667199999999944</v>
      </c>
      <c r="BB14">
        <f t="shared" si="0"/>
        <v>10.880928000000001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10.99559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0.35845600000000033</v>
      </c>
      <c r="BB15">
        <f t="shared" si="0"/>
        <v>10.637134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0.36667199999999944</v>
      </c>
      <c r="BB16">
        <f t="shared" si="0"/>
        <v>10.880928000000001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0.36667199999999944</v>
      </c>
      <c r="BB17">
        <f t="shared" si="0"/>
        <v>10.880928000000001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0.36667199999999944</v>
      </c>
      <c r="BB18">
        <f t="shared" si="0"/>
        <v>10.880928000000001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0.36667199999999944</v>
      </c>
      <c r="BB19">
        <f t="shared" si="0"/>
        <v>10.880928000000001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0.36667199999999944</v>
      </c>
      <c r="BB20">
        <f t="shared" si="0"/>
        <v>10.880928000000001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0.36667199999999944</v>
      </c>
      <c r="BB21">
        <f t="shared" si="0"/>
        <v>10.880928000000001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0.36667199999999944</v>
      </c>
      <c r="BB22">
        <f t="shared" si="0"/>
        <v>10.880928000000001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0.36667199999999944</v>
      </c>
      <c r="BB23">
        <f t="shared" si="0"/>
        <v>10.880928000000001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0.36667199999999944</v>
      </c>
      <c r="BB24">
        <f t="shared" si="0"/>
        <v>10.880928000000001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11.2476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0.36667199999999944</v>
      </c>
      <c r="BB25">
        <f t="shared" si="0"/>
        <v>10.880928000000001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11.2476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0.36667199999999944</v>
      </c>
      <c r="BB26">
        <f t="shared" si="0"/>
        <v>10.880928000000001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11.2476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0.36667199999999944</v>
      </c>
      <c r="BB27">
        <f t="shared" si="0"/>
        <v>10.880928000000001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11.2476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0.36667199999999944</v>
      </c>
      <c r="BB28">
        <f t="shared" si="0"/>
        <v>10.880928000000001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11.2476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0.36667199999999944</v>
      </c>
      <c r="BB29">
        <f t="shared" si="0"/>
        <v>10.880928000000001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11.2476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0.36667199999999944</v>
      </c>
      <c r="BB30">
        <f t="shared" si="0"/>
        <v>10.880928000000001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11.2476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0.36667199999999944</v>
      </c>
      <c r="BB31">
        <f t="shared" si="0"/>
        <v>10.880928000000001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11.2476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0.36667199999999944</v>
      </c>
      <c r="BB32">
        <f t="shared" si="0"/>
        <v>10.880928000000001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11.2476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0.36667199999999944</v>
      </c>
      <c r="BB33">
        <f t="shared" si="0"/>
        <v>10.880928000000001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11.2476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0.36667199999999944</v>
      </c>
      <c r="BB34">
        <f t="shared" si="0"/>
        <v>10.880928000000001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11.2476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0.36667199999999944</v>
      </c>
      <c r="BB35">
        <f t="shared" si="0"/>
        <v>10.880928000000001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11.2476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0.36667199999999944</v>
      </c>
      <c r="BB36">
        <f t="shared" si="0"/>
        <v>10.880928000000001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11.2476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0.36667199999999944</v>
      </c>
      <c r="BB37">
        <f t="shared" si="0"/>
        <v>10.880928000000001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11.2476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0.36667199999999944</v>
      </c>
      <c r="BB38">
        <f t="shared" si="0"/>
        <v>10.880928000000001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11.2476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0.36667199999999944</v>
      </c>
      <c r="BB39">
        <f t="shared" si="0"/>
        <v>10.880928000000001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11.2476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0.36667199999999944</v>
      </c>
      <c r="BB40">
        <f t="shared" si="0"/>
        <v>10.880928000000001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11.2476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0.36667199999999944</v>
      </c>
      <c r="BB41">
        <f t="shared" si="0"/>
        <v>10.880928000000001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11.2476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0.36667199999999944</v>
      </c>
      <c r="BB42">
        <f t="shared" si="0"/>
        <v>10.880928000000001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11.2476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0.36667199999999944</v>
      </c>
      <c r="BB43">
        <f t="shared" si="0"/>
        <v>10.880928000000001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11.2476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0.36667199999999944</v>
      </c>
      <c r="BB44">
        <f t="shared" si="0"/>
        <v>10.880928000000001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11.2476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0.36667199999999944</v>
      </c>
      <c r="BB45">
        <f t="shared" si="0"/>
        <v>10.880928000000001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11.2476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0.36667199999999944</v>
      </c>
      <c r="BB46">
        <f t="shared" si="0"/>
        <v>10.880928000000001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11.2476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0.36667199999999944</v>
      </c>
      <c r="BB47">
        <f t="shared" si="0"/>
        <v>10.880928000000001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11.2476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0.36667199999999944</v>
      </c>
      <c r="BB48">
        <f t="shared" si="0"/>
        <v>10.880928000000001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11.2476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0.36667199999999944</v>
      </c>
      <c r="BB49">
        <f t="shared" si="0"/>
        <v>10.880928000000001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11.2476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0.36667199999999944</v>
      </c>
      <c r="BB50">
        <f t="shared" si="0"/>
        <v>10.880928000000001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0.36667199999999944</v>
      </c>
      <c r="BB51">
        <f t="shared" si="0"/>
        <v>10.880928000000001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0.36667199999999944</v>
      </c>
      <c r="BB52">
        <f t="shared" si="0"/>
        <v>10.880928000000001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0.36667199999999944</v>
      </c>
      <c r="BB53">
        <f t="shared" si="0"/>
        <v>10.880928000000001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0.36667199999999944</v>
      </c>
      <c r="BB54">
        <f t="shared" si="0"/>
        <v>10.880928000000001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0.36667199999999944</v>
      </c>
      <c r="BB55">
        <f t="shared" si="0"/>
        <v>10.880928000000001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0.36667199999999944</v>
      </c>
      <c r="BB56">
        <f t="shared" si="0"/>
        <v>10.880928000000001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0.36667199999999944</v>
      </c>
      <c r="BB57">
        <f t="shared" si="0"/>
        <v>10.880928000000001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0.36667199999999944</v>
      </c>
      <c r="BB58">
        <f t="shared" si="0"/>
        <v>10.880928000000001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0.36667199999999944</v>
      </c>
      <c r="BB59">
        <f t="shared" si="0"/>
        <v>10.880928000000001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0.36667199999999944</v>
      </c>
      <c r="BB60">
        <f t="shared" si="0"/>
        <v>10.880928000000001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0.36667199999999944</v>
      </c>
      <c r="BB61">
        <f t="shared" si="0"/>
        <v>10.880928000000001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0.36667199999999944</v>
      </c>
      <c r="BB62">
        <f t="shared" si="0"/>
        <v>10.880928000000001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0.36667199999999944</v>
      </c>
      <c r="BB63">
        <f t="shared" si="0"/>
        <v>10.880928000000001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0.36667199999999944</v>
      </c>
      <c r="BB64">
        <f t="shared" si="0"/>
        <v>10.880928000000001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0.36667199999999944</v>
      </c>
      <c r="BB65">
        <f t="shared" si="0"/>
        <v>10.880928000000001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0.36667199999999944</v>
      </c>
      <c r="BB66">
        <f t="shared" si="0"/>
        <v>10.880928000000001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0.36667199999999944</v>
      </c>
      <c r="BB67">
        <f t="shared" si="0"/>
        <v>10.880928000000001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0.36667199999999944</v>
      </c>
      <c r="BB68">
        <f t="shared" ref="BB68:BB99" si="1">SUM(B68:AZ68)-BA68</f>
        <v>10.880928000000001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0.36667199999999944</v>
      </c>
      <c r="BB69">
        <f t="shared" si="1"/>
        <v>10.880928000000001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0.36667199999999944</v>
      </c>
      <c r="BB70">
        <f t="shared" si="1"/>
        <v>10.880928000000001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0.36667199999999944</v>
      </c>
      <c r="BB71">
        <f t="shared" si="1"/>
        <v>10.880928000000001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0.36667199999999944</v>
      </c>
      <c r="BB72">
        <f t="shared" si="1"/>
        <v>10.880928000000001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0.36667199999999944</v>
      </c>
      <c r="BB73">
        <f t="shared" si="1"/>
        <v>10.880928000000001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0.36667199999999944</v>
      </c>
      <c r="BB74">
        <f t="shared" si="1"/>
        <v>10.880928000000001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11.2476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0.36667199999999944</v>
      </c>
      <c r="BB75">
        <f t="shared" si="1"/>
        <v>10.880928000000001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11.2476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0.36667199999999944</v>
      </c>
      <c r="BB76">
        <f t="shared" si="1"/>
        <v>10.880928000000001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11.2476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0.36667199999999944</v>
      </c>
      <c r="BB77">
        <f t="shared" si="1"/>
        <v>10.880928000000001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11.2476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0.36667199999999944</v>
      </c>
      <c r="BB78">
        <f t="shared" si="1"/>
        <v>10.880928000000001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0.36667199999999944</v>
      </c>
      <c r="BB79">
        <f t="shared" si="1"/>
        <v>10.880928000000001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0.36667199999999944</v>
      </c>
      <c r="BB80">
        <f t="shared" si="1"/>
        <v>10.880928000000001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0.36667199999999944</v>
      </c>
      <c r="BB81">
        <f t="shared" si="1"/>
        <v>10.880928000000001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0.36667199999999944</v>
      </c>
      <c r="BB82">
        <f t="shared" si="1"/>
        <v>10.880928000000001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0.36667199999999944</v>
      </c>
      <c r="BB83">
        <f t="shared" si="1"/>
        <v>10.880928000000001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0.36667199999999944</v>
      </c>
      <c r="BB84">
        <f t="shared" si="1"/>
        <v>10.880928000000001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0.36667199999999944</v>
      </c>
      <c r="BB85">
        <f t="shared" si="1"/>
        <v>10.880928000000001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0.36667199999999944</v>
      </c>
      <c r="BB86">
        <f t="shared" si="1"/>
        <v>10.880928000000001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0.36667199999999944</v>
      </c>
      <c r="BB87">
        <f t="shared" si="1"/>
        <v>10.880928000000001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0.36667199999999944</v>
      </c>
      <c r="BB88">
        <f t="shared" si="1"/>
        <v>10.880928000000001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0.36667199999999944</v>
      </c>
      <c r="BB89">
        <f t="shared" si="1"/>
        <v>10.880928000000001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0.36667199999999944</v>
      </c>
      <c r="BB90">
        <f t="shared" si="1"/>
        <v>10.880928000000001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0.36667199999999944</v>
      </c>
      <c r="BB91">
        <f t="shared" si="1"/>
        <v>10.880928000000001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0.36667199999999944</v>
      </c>
      <c r="BB92">
        <f t="shared" si="1"/>
        <v>10.880928000000001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0.36667199999999944</v>
      </c>
      <c r="BB93">
        <f t="shared" si="1"/>
        <v>10.880928000000001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0.36667199999999944</v>
      </c>
      <c r="BB94">
        <f t="shared" si="1"/>
        <v>10.880928000000001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0.36667199999999944</v>
      </c>
      <c r="BB95">
        <f t="shared" si="1"/>
        <v>10.880928000000001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0.36667199999999944</v>
      </c>
      <c r="BB96">
        <f t="shared" si="1"/>
        <v>10.880928000000001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0.36667199999999944</v>
      </c>
      <c r="BB97">
        <f t="shared" si="1"/>
        <v>10.880928000000001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0.36667199999999944</v>
      </c>
      <c r="BB98">
        <f t="shared" si="1"/>
        <v>10.880928000000001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0.2691963145000002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8.7758055000000095E-3</v>
      </c>
      <c r="BB99">
        <f t="shared" si="1"/>
        <v>0.26042050900000019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155.55000000000001</v>
      </c>
      <c r="L3" s="202">
        <v>122.83</v>
      </c>
      <c r="M3" s="202">
        <v>54.99</v>
      </c>
      <c r="N3" s="202">
        <v>50.18</v>
      </c>
      <c r="O3" s="202">
        <v>70.900000000000006</v>
      </c>
      <c r="P3" s="202">
        <v>26.24</v>
      </c>
      <c r="Q3" s="202">
        <v>9.26</v>
      </c>
      <c r="R3" s="202">
        <v>18.010000000000002</v>
      </c>
      <c r="S3" s="202">
        <v>11.21</v>
      </c>
      <c r="T3" s="202">
        <v>0</v>
      </c>
      <c r="U3" s="202">
        <v>54.23</v>
      </c>
      <c r="V3" s="202">
        <v>8.81</v>
      </c>
      <c r="W3" s="202">
        <v>18.309999999999999</v>
      </c>
      <c r="X3" s="202">
        <v>62.68</v>
      </c>
      <c r="Y3" s="202">
        <v>0</v>
      </c>
      <c r="Z3" s="202">
        <v>118.25</v>
      </c>
      <c r="AA3" s="202">
        <v>0</v>
      </c>
      <c r="AB3" s="202">
        <v>0</v>
      </c>
      <c r="AC3" s="202">
        <v>14</v>
      </c>
      <c r="AD3" s="202">
        <v>0</v>
      </c>
      <c r="AE3" s="202">
        <v>0</v>
      </c>
      <c r="AF3" s="202">
        <v>0</v>
      </c>
      <c r="AG3" s="202">
        <v>33.950000000000003</v>
      </c>
      <c r="AH3" s="202">
        <v>0</v>
      </c>
      <c r="AI3" s="202">
        <v>41.02</v>
      </c>
      <c r="AJ3" s="202">
        <v>0</v>
      </c>
      <c r="AK3" s="202">
        <v>99.62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155.55000000000001</v>
      </c>
      <c r="L4" s="202">
        <v>122.83</v>
      </c>
      <c r="M4" s="202">
        <v>54.99</v>
      </c>
      <c r="N4" s="202">
        <v>50.18</v>
      </c>
      <c r="O4" s="202">
        <v>70.900000000000006</v>
      </c>
      <c r="P4" s="202">
        <v>26.24</v>
      </c>
      <c r="Q4" s="202">
        <v>9.26</v>
      </c>
      <c r="R4" s="202">
        <v>18.010000000000002</v>
      </c>
      <c r="S4" s="202">
        <v>11.21</v>
      </c>
      <c r="T4" s="202">
        <v>0</v>
      </c>
      <c r="U4" s="202">
        <v>54.23</v>
      </c>
      <c r="V4" s="202">
        <v>8.81</v>
      </c>
      <c r="W4" s="202">
        <v>18.309999999999999</v>
      </c>
      <c r="X4" s="202">
        <v>62.68</v>
      </c>
      <c r="Y4" s="202">
        <v>0</v>
      </c>
      <c r="Z4" s="202">
        <v>118.25</v>
      </c>
      <c r="AA4" s="202">
        <v>0</v>
      </c>
      <c r="AB4" s="202">
        <v>0</v>
      </c>
      <c r="AC4" s="202">
        <v>14</v>
      </c>
      <c r="AD4" s="202">
        <v>0</v>
      </c>
      <c r="AE4" s="202">
        <v>0</v>
      </c>
      <c r="AF4" s="202">
        <v>0</v>
      </c>
      <c r="AG4" s="202">
        <v>33.950000000000003</v>
      </c>
      <c r="AH4" s="202">
        <v>0</v>
      </c>
      <c r="AI4" s="202">
        <v>41.02</v>
      </c>
      <c r="AJ4" s="202">
        <v>0</v>
      </c>
      <c r="AK4" s="202">
        <v>99.62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155.55000000000001</v>
      </c>
      <c r="L5" s="202">
        <v>122.83</v>
      </c>
      <c r="M5" s="202">
        <v>54.99</v>
      </c>
      <c r="N5" s="202">
        <v>50.18</v>
      </c>
      <c r="O5" s="202">
        <v>70.900000000000006</v>
      </c>
      <c r="P5" s="202">
        <v>26.24</v>
      </c>
      <c r="Q5" s="202">
        <v>9.26</v>
      </c>
      <c r="R5" s="202">
        <v>18.010000000000002</v>
      </c>
      <c r="S5" s="202">
        <v>11.21</v>
      </c>
      <c r="T5" s="202">
        <v>0</v>
      </c>
      <c r="U5" s="202">
        <v>54.23</v>
      </c>
      <c r="V5" s="202">
        <v>8.81</v>
      </c>
      <c r="W5" s="202">
        <v>18.309999999999999</v>
      </c>
      <c r="X5" s="202">
        <v>62.68</v>
      </c>
      <c r="Y5" s="202">
        <v>0</v>
      </c>
      <c r="Z5" s="202">
        <v>118.24</v>
      </c>
      <c r="AA5" s="202">
        <v>0</v>
      </c>
      <c r="AB5" s="202">
        <v>0</v>
      </c>
      <c r="AC5" s="202">
        <v>10.18</v>
      </c>
      <c r="AD5" s="202">
        <v>0</v>
      </c>
      <c r="AE5" s="202">
        <v>0</v>
      </c>
      <c r="AF5" s="202">
        <v>0</v>
      </c>
      <c r="AG5" s="202">
        <v>33.950000000000003</v>
      </c>
      <c r="AH5" s="202">
        <v>0</v>
      </c>
      <c r="AI5" s="202">
        <v>41</v>
      </c>
      <c r="AJ5" s="202">
        <v>0</v>
      </c>
      <c r="AK5" s="202">
        <v>99.62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155.55000000000001</v>
      </c>
      <c r="L6" s="202">
        <v>122.83</v>
      </c>
      <c r="M6" s="202">
        <v>54.99</v>
      </c>
      <c r="N6" s="202">
        <v>50.18</v>
      </c>
      <c r="O6" s="202">
        <v>70.900000000000006</v>
      </c>
      <c r="P6" s="202">
        <v>26.24</v>
      </c>
      <c r="Q6" s="202">
        <v>9.26</v>
      </c>
      <c r="R6" s="202">
        <v>18.010000000000002</v>
      </c>
      <c r="S6" s="202">
        <v>11.21</v>
      </c>
      <c r="T6" s="202">
        <v>0</v>
      </c>
      <c r="U6" s="202">
        <v>54.23</v>
      </c>
      <c r="V6" s="202">
        <v>8.81</v>
      </c>
      <c r="W6" s="202">
        <v>18.309999999999999</v>
      </c>
      <c r="X6" s="202">
        <v>62.68</v>
      </c>
      <c r="Y6" s="202">
        <v>0</v>
      </c>
      <c r="Z6" s="202">
        <v>118.24</v>
      </c>
      <c r="AA6" s="202">
        <v>0</v>
      </c>
      <c r="AB6" s="202">
        <v>0</v>
      </c>
      <c r="AC6" s="202">
        <v>10.18</v>
      </c>
      <c r="AD6" s="202">
        <v>0</v>
      </c>
      <c r="AE6" s="202">
        <v>0</v>
      </c>
      <c r="AF6" s="202">
        <v>0</v>
      </c>
      <c r="AG6" s="202">
        <v>33.950000000000003</v>
      </c>
      <c r="AH6" s="202">
        <v>0</v>
      </c>
      <c r="AI6" s="202">
        <v>41</v>
      </c>
      <c r="AJ6" s="202">
        <v>0</v>
      </c>
      <c r="AK6" s="202">
        <v>99.62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155.55000000000001</v>
      </c>
      <c r="L7" s="202">
        <v>122.83</v>
      </c>
      <c r="M7" s="202">
        <v>54.99</v>
      </c>
      <c r="N7" s="202">
        <v>50.18</v>
      </c>
      <c r="O7" s="202">
        <v>70.900000000000006</v>
      </c>
      <c r="P7" s="202">
        <v>26.24</v>
      </c>
      <c r="Q7" s="202">
        <v>9.27</v>
      </c>
      <c r="R7" s="202">
        <v>18.010000000000002</v>
      </c>
      <c r="S7" s="202">
        <v>11.21</v>
      </c>
      <c r="T7" s="202">
        <v>0</v>
      </c>
      <c r="U7" s="202">
        <v>54.23</v>
      </c>
      <c r="V7" s="202">
        <v>9.1</v>
      </c>
      <c r="W7" s="202">
        <v>18.93</v>
      </c>
      <c r="X7" s="202">
        <v>62.68</v>
      </c>
      <c r="Y7" s="202">
        <v>0</v>
      </c>
      <c r="Z7" s="202">
        <v>118.24</v>
      </c>
      <c r="AA7" s="202">
        <v>0</v>
      </c>
      <c r="AB7" s="202">
        <v>0</v>
      </c>
      <c r="AC7" s="202">
        <v>10.48</v>
      </c>
      <c r="AD7" s="202">
        <v>0</v>
      </c>
      <c r="AE7" s="202">
        <v>0</v>
      </c>
      <c r="AF7" s="202">
        <v>0</v>
      </c>
      <c r="AG7" s="202">
        <v>33.950000000000003</v>
      </c>
      <c r="AH7" s="202">
        <v>0</v>
      </c>
      <c r="AI7" s="202">
        <v>41</v>
      </c>
      <c r="AJ7" s="202">
        <v>0</v>
      </c>
      <c r="AK7" s="202">
        <v>99.62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155.55000000000001</v>
      </c>
      <c r="L8" s="202">
        <v>122.83</v>
      </c>
      <c r="M8" s="202">
        <v>54.99</v>
      </c>
      <c r="N8" s="202">
        <v>50.18</v>
      </c>
      <c r="O8" s="202">
        <v>70.900000000000006</v>
      </c>
      <c r="P8" s="202">
        <v>26.24</v>
      </c>
      <c r="Q8" s="202">
        <v>9.27</v>
      </c>
      <c r="R8" s="202">
        <v>18.010000000000002</v>
      </c>
      <c r="S8" s="202">
        <v>11.21</v>
      </c>
      <c r="T8" s="202">
        <v>0</v>
      </c>
      <c r="U8" s="202">
        <v>54.23</v>
      </c>
      <c r="V8" s="202">
        <v>8.81</v>
      </c>
      <c r="W8" s="202">
        <v>18.93</v>
      </c>
      <c r="X8" s="202">
        <v>62.68</v>
      </c>
      <c r="Y8" s="202">
        <v>0</v>
      </c>
      <c r="Z8" s="202">
        <v>118.24</v>
      </c>
      <c r="AA8" s="202">
        <v>0</v>
      </c>
      <c r="AB8" s="202">
        <v>0</v>
      </c>
      <c r="AC8" s="202">
        <v>10.48</v>
      </c>
      <c r="AD8" s="202">
        <v>0</v>
      </c>
      <c r="AE8" s="202">
        <v>0</v>
      </c>
      <c r="AF8" s="202">
        <v>0</v>
      </c>
      <c r="AG8" s="202">
        <v>33.950000000000003</v>
      </c>
      <c r="AH8" s="202">
        <v>0</v>
      </c>
      <c r="AI8" s="202">
        <v>41</v>
      </c>
      <c r="AJ8" s="202">
        <v>0</v>
      </c>
      <c r="AK8" s="202">
        <v>99.62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99.95</v>
      </c>
      <c r="L9" s="202">
        <v>69.650000000000006</v>
      </c>
      <c r="M9" s="202">
        <v>54.99</v>
      </c>
      <c r="N9" s="202">
        <v>50.18</v>
      </c>
      <c r="O9" s="202">
        <v>70.900000000000006</v>
      </c>
      <c r="P9" s="202">
        <v>26.24</v>
      </c>
      <c r="Q9" s="202">
        <v>9.27</v>
      </c>
      <c r="R9" s="202">
        <v>18.010000000000002</v>
      </c>
      <c r="S9" s="202">
        <v>11.21</v>
      </c>
      <c r="T9" s="202">
        <v>0</v>
      </c>
      <c r="U9" s="202">
        <v>54.23</v>
      </c>
      <c r="V9" s="202">
        <v>8.81</v>
      </c>
      <c r="W9" s="202">
        <v>18.309999999999999</v>
      </c>
      <c r="X9" s="202">
        <v>62.68</v>
      </c>
      <c r="Y9" s="202">
        <v>0</v>
      </c>
      <c r="Z9" s="202">
        <v>118.25</v>
      </c>
      <c r="AA9" s="202">
        <v>0</v>
      </c>
      <c r="AB9" s="202">
        <v>0</v>
      </c>
      <c r="AC9" s="202">
        <v>14</v>
      </c>
      <c r="AD9" s="202">
        <v>0</v>
      </c>
      <c r="AE9" s="202">
        <v>0</v>
      </c>
      <c r="AF9" s="202">
        <v>0</v>
      </c>
      <c r="AG9" s="202">
        <v>33.950000000000003</v>
      </c>
      <c r="AH9" s="202">
        <v>0</v>
      </c>
      <c r="AI9" s="202">
        <v>41.02</v>
      </c>
      <c r="AJ9" s="202">
        <v>0</v>
      </c>
      <c r="AK9" s="202">
        <v>79.099999999999994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88</v>
      </c>
      <c r="L10" s="202">
        <v>69.650000000000006</v>
      </c>
      <c r="M10" s="202">
        <v>54.99</v>
      </c>
      <c r="N10" s="202">
        <v>50.18</v>
      </c>
      <c r="O10" s="202">
        <v>70.900000000000006</v>
      </c>
      <c r="P10" s="202">
        <v>26.24</v>
      </c>
      <c r="Q10" s="202">
        <v>9.27</v>
      </c>
      <c r="R10" s="202">
        <v>18.010000000000002</v>
      </c>
      <c r="S10" s="202">
        <v>11.21</v>
      </c>
      <c r="T10" s="202">
        <v>0</v>
      </c>
      <c r="U10" s="202">
        <v>54.23</v>
      </c>
      <c r="V10" s="202">
        <v>0</v>
      </c>
      <c r="W10" s="202">
        <v>18.309999999999999</v>
      </c>
      <c r="X10" s="202">
        <v>62.68</v>
      </c>
      <c r="Y10" s="202">
        <v>0</v>
      </c>
      <c r="Z10" s="202">
        <v>118.25</v>
      </c>
      <c r="AA10" s="202">
        <v>0</v>
      </c>
      <c r="AB10" s="202">
        <v>0</v>
      </c>
      <c r="AC10" s="202">
        <v>14</v>
      </c>
      <c r="AD10" s="202">
        <v>0</v>
      </c>
      <c r="AE10" s="202">
        <v>0</v>
      </c>
      <c r="AF10" s="202">
        <v>0</v>
      </c>
      <c r="AG10" s="202">
        <v>33.950000000000003</v>
      </c>
      <c r="AH10" s="202">
        <v>0</v>
      </c>
      <c r="AI10" s="202">
        <v>41.02</v>
      </c>
      <c r="AJ10" s="202">
        <v>0</v>
      </c>
      <c r="AK10" s="202">
        <v>79.099999999999994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88</v>
      </c>
      <c r="L11" s="202">
        <v>69.86</v>
      </c>
      <c r="M11" s="202">
        <v>54.99</v>
      </c>
      <c r="N11" s="202">
        <v>50.18</v>
      </c>
      <c r="O11" s="202">
        <v>70.900000000000006</v>
      </c>
      <c r="P11" s="202">
        <v>26.24</v>
      </c>
      <c r="Q11" s="202">
        <v>9.27</v>
      </c>
      <c r="R11" s="202">
        <v>18.010000000000002</v>
      </c>
      <c r="S11" s="202">
        <v>11.21</v>
      </c>
      <c r="T11" s="202">
        <v>0</v>
      </c>
      <c r="U11" s="202">
        <v>54.23</v>
      </c>
      <c r="V11" s="202">
        <v>0</v>
      </c>
      <c r="W11" s="202">
        <v>18.309999999999999</v>
      </c>
      <c r="X11" s="202">
        <v>62.68</v>
      </c>
      <c r="Y11" s="202">
        <v>0</v>
      </c>
      <c r="Z11" s="202">
        <v>118.25</v>
      </c>
      <c r="AA11" s="202">
        <v>0</v>
      </c>
      <c r="AB11" s="202">
        <v>0</v>
      </c>
      <c r="AC11" s="202">
        <v>14</v>
      </c>
      <c r="AD11" s="202">
        <v>0</v>
      </c>
      <c r="AE11" s="202">
        <v>0</v>
      </c>
      <c r="AF11" s="202">
        <v>0</v>
      </c>
      <c r="AG11" s="202">
        <v>33.950000000000003</v>
      </c>
      <c r="AH11" s="202">
        <v>0</v>
      </c>
      <c r="AI11" s="202">
        <v>41.02</v>
      </c>
      <c r="AJ11" s="202">
        <v>0</v>
      </c>
      <c r="AK11" s="202">
        <v>82.72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88</v>
      </c>
      <c r="L12" s="202">
        <v>69.86</v>
      </c>
      <c r="M12" s="202">
        <v>54.99</v>
      </c>
      <c r="N12" s="202">
        <v>50.19</v>
      </c>
      <c r="O12" s="202">
        <v>70.900000000000006</v>
      </c>
      <c r="P12" s="202">
        <v>26.24</v>
      </c>
      <c r="Q12" s="202">
        <v>9.27</v>
      </c>
      <c r="R12" s="202">
        <v>18.010000000000002</v>
      </c>
      <c r="S12" s="202">
        <v>11.21</v>
      </c>
      <c r="T12" s="202">
        <v>0</v>
      </c>
      <c r="U12" s="202">
        <v>54.23</v>
      </c>
      <c r="V12" s="202">
        <v>0</v>
      </c>
      <c r="W12" s="202">
        <v>18.309999999999999</v>
      </c>
      <c r="X12" s="202">
        <v>62.68</v>
      </c>
      <c r="Y12" s="202">
        <v>0</v>
      </c>
      <c r="Z12" s="202">
        <v>118.25</v>
      </c>
      <c r="AA12" s="202">
        <v>0</v>
      </c>
      <c r="AB12" s="202">
        <v>0</v>
      </c>
      <c r="AC12" s="202">
        <v>14</v>
      </c>
      <c r="AD12" s="202">
        <v>0</v>
      </c>
      <c r="AE12" s="202">
        <v>0</v>
      </c>
      <c r="AF12" s="202">
        <v>0</v>
      </c>
      <c r="AG12" s="202">
        <v>33.950000000000003</v>
      </c>
      <c r="AH12" s="202">
        <v>0</v>
      </c>
      <c r="AI12" s="202">
        <v>41.02</v>
      </c>
      <c r="AJ12" s="202">
        <v>0</v>
      </c>
      <c r="AK12" s="202">
        <v>82.72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88</v>
      </c>
      <c r="L13" s="202">
        <v>69.86</v>
      </c>
      <c r="M13" s="202">
        <v>54.99</v>
      </c>
      <c r="N13" s="202">
        <v>50.19</v>
      </c>
      <c r="O13" s="202">
        <v>70.900000000000006</v>
      </c>
      <c r="P13" s="202">
        <v>26.24</v>
      </c>
      <c r="Q13" s="202">
        <v>0</v>
      </c>
      <c r="R13" s="202">
        <v>5.39</v>
      </c>
      <c r="S13" s="202">
        <v>2.89</v>
      </c>
      <c r="T13" s="202">
        <v>0</v>
      </c>
      <c r="U13" s="202">
        <v>54.23</v>
      </c>
      <c r="V13" s="202">
        <v>0</v>
      </c>
      <c r="W13" s="202">
        <v>18.36</v>
      </c>
      <c r="X13" s="202">
        <v>62.68</v>
      </c>
      <c r="Y13" s="202">
        <v>0</v>
      </c>
      <c r="Z13" s="202">
        <v>118.25</v>
      </c>
      <c r="AA13" s="202">
        <v>0</v>
      </c>
      <c r="AB13" s="202">
        <v>0</v>
      </c>
      <c r="AC13" s="202">
        <v>14</v>
      </c>
      <c r="AD13" s="202">
        <v>0</v>
      </c>
      <c r="AE13" s="202">
        <v>0</v>
      </c>
      <c r="AF13" s="202">
        <v>0</v>
      </c>
      <c r="AG13" s="202">
        <v>33.950000000000003</v>
      </c>
      <c r="AH13" s="202">
        <v>0</v>
      </c>
      <c r="AI13" s="202">
        <v>41.02</v>
      </c>
      <c r="AJ13" s="202">
        <v>0</v>
      </c>
      <c r="AK13" s="202">
        <v>82.72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88</v>
      </c>
      <c r="L14" s="202">
        <v>69.86</v>
      </c>
      <c r="M14" s="202">
        <v>54.99</v>
      </c>
      <c r="N14" s="202">
        <v>50.19</v>
      </c>
      <c r="O14" s="202">
        <v>70.900000000000006</v>
      </c>
      <c r="P14" s="202">
        <v>26.24</v>
      </c>
      <c r="Q14" s="202">
        <v>0</v>
      </c>
      <c r="R14" s="202">
        <v>5.39</v>
      </c>
      <c r="S14" s="202">
        <v>2.89</v>
      </c>
      <c r="T14" s="202">
        <v>0</v>
      </c>
      <c r="U14" s="202">
        <v>54.23</v>
      </c>
      <c r="V14" s="202">
        <v>0</v>
      </c>
      <c r="W14" s="202">
        <v>18.36</v>
      </c>
      <c r="X14" s="202">
        <v>62.68</v>
      </c>
      <c r="Y14" s="202">
        <v>0</v>
      </c>
      <c r="Z14" s="202">
        <v>118.25</v>
      </c>
      <c r="AA14" s="202">
        <v>0</v>
      </c>
      <c r="AB14" s="202">
        <v>0</v>
      </c>
      <c r="AC14" s="202">
        <v>14</v>
      </c>
      <c r="AD14" s="202">
        <v>0</v>
      </c>
      <c r="AE14" s="202">
        <v>0</v>
      </c>
      <c r="AF14" s="202">
        <v>0</v>
      </c>
      <c r="AG14" s="202">
        <v>33.950000000000003</v>
      </c>
      <c r="AH14" s="202">
        <v>0</v>
      </c>
      <c r="AI14" s="202">
        <v>41.02</v>
      </c>
      <c r="AJ14" s="202">
        <v>0</v>
      </c>
      <c r="AK14" s="202">
        <v>82.72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88</v>
      </c>
      <c r="L15" s="202">
        <v>69.86</v>
      </c>
      <c r="M15" s="202">
        <v>54.99</v>
      </c>
      <c r="N15" s="202">
        <v>50.19</v>
      </c>
      <c r="O15" s="202">
        <v>70.900000000000006</v>
      </c>
      <c r="P15" s="202">
        <v>26.24</v>
      </c>
      <c r="Q15" s="202">
        <v>0</v>
      </c>
      <c r="R15" s="202">
        <v>5.39</v>
      </c>
      <c r="S15" s="202">
        <v>2.89</v>
      </c>
      <c r="T15" s="202">
        <v>0</v>
      </c>
      <c r="U15" s="202">
        <v>54.23</v>
      </c>
      <c r="V15" s="202">
        <v>0</v>
      </c>
      <c r="W15" s="202">
        <v>17.72</v>
      </c>
      <c r="X15" s="202">
        <v>60.64</v>
      </c>
      <c r="Y15" s="202">
        <v>0</v>
      </c>
      <c r="Z15" s="202">
        <v>116.95</v>
      </c>
      <c r="AA15" s="202">
        <v>0</v>
      </c>
      <c r="AB15" s="202">
        <v>0</v>
      </c>
      <c r="AC15" s="202">
        <v>14</v>
      </c>
      <c r="AD15" s="202">
        <v>0</v>
      </c>
      <c r="AE15" s="202">
        <v>0</v>
      </c>
      <c r="AF15" s="202">
        <v>0</v>
      </c>
      <c r="AG15" s="202">
        <v>33.950000000000003</v>
      </c>
      <c r="AH15" s="202">
        <v>0</v>
      </c>
      <c r="AI15" s="202">
        <v>41.02</v>
      </c>
      <c r="AJ15" s="202">
        <v>0</v>
      </c>
      <c r="AK15" s="202">
        <v>80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88</v>
      </c>
      <c r="L16" s="202">
        <v>69.86</v>
      </c>
      <c r="M16" s="202">
        <v>54.99</v>
      </c>
      <c r="N16" s="202">
        <v>50.19</v>
      </c>
      <c r="O16" s="202">
        <v>70.900000000000006</v>
      </c>
      <c r="P16" s="202">
        <v>26.24</v>
      </c>
      <c r="Q16" s="202">
        <v>0</v>
      </c>
      <c r="R16" s="202">
        <v>5.39</v>
      </c>
      <c r="S16" s="202">
        <v>2.89</v>
      </c>
      <c r="T16" s="202">
        <v>0</v>
      </c>
      <c r="U16" s="202">
        <v>54.23</v>
      </c>
      <c r="V16" s="202">
        <v>0</v>
      </c>
      <c r="W16" s="202">
        <v>17.72</v>
      </c>
      <c r="X16" s="202">
        <v>60.64</v>
      </c>
      <c r="Y16" s="202">
        <v>0</v>
      </c>
      <c r="Z16" s="202">
        <v>116.95</v>
      </c>
      <c r="AA16" s="202">
        <v>0</v>
      </c>
      <c r="AB16" s="202">
        <v>0</v>
      </c>
      <c r="AC16" s="202">
        <v>14</v>
      </c>
      <c r="AD16" s="202">
        <v>0</v>
      </c>
      <c r="AE16" s="202">
        <v>0</v>
      </c>
      <c r="AF16" s="202">
        <v>0</v>
      </c>
      <c r="AG16" s="202">
        <v>33.950000000000003</v>
      </c>
      <c r="AH16" s="202">
        <v>0</v>
      </c>
      <c r="AI16" s="202">
        <v>41.02</v>
      </c>
      <c r="AJ16" s="202">
        <v>0</v>
      </c>
      <c r="AK16" s="202">
        <v>80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88</v>
      </c>
      <c r="L17" s="202">
        <v>69.86</v>
      </c>
      <c r="M17" s="202">
        <v>54.99</v>
      </c>
      <c r="N17" s="202">
        <v>50.19</v>
      </c>
      <c r="O17" s="202">
        <v>70.900000000000006</v>
      </c>
      <c r="P17" s="202">
        <v>26.24</v>
      </c>
      <c r="Q17" s="202">
        <v>0</v>
      </c>
      <c r="R17" s="202">
        <v>5.39</v>
      </c>
      <c r="S17" s="202">
        <v>2.89</v>
      </c>
      <c r="T17" s="202">
        <v>0</v>
      </c>
      <c r="U17" s="202">
        <v>54.23</v>
      </c>
      <c r="V17" s="202">
        <v>0</v>
      </c>
      <c r="W17" s="202">
        <v>17.72</v>
      </c>
      <c r="X17" s="202">
        <v>60.64</v>
      </c>
      <c r="Y17" s="202">
        <v>0</v>
      </c>
      <c r="Z17" s="202">
        <v>116.95</v>
      </c>
      <c r="AA17" s="202">
        <v>0</v>
      </c>
      <c r="AB17" s="202">
        <v>0</v>
      </c>
      <c r="AC17" s="202">
        <v>14</v>
      </c>
      <c r="AD17" s="202">
        <v>0</v>
      </c>
      <c r="AE17" s="202">
        <v>0</v>
      </c>
      <c r="AF17" s="202">
        <v>0</v>
      </c>
      <c r="AG17" s="202">
        <v>33.950000000000003</v>
      </c>
      <c r="AH17" s="202">
        <v>0</v>
      </c>
      <c r="AI17" s="202">
        <v>41.02</v>
      </c>
      <c r="AJ17" s="202">
        <v>0</v>
      </c>
      <c r="AK17" s="202">
        <v>80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88</v>
      </c>
      <c r="L18" s="202">
        <v>69.86</v>
      </c>
      <c r="M18" s="202">
        <v>54.99</v>
      </c>
      <c r="N18" s="202">
        <v>50.19</v>
      </c>
      <c r="O18" s="202">
        <v>70.900000000000006</v>
      </c>
      <c r="P18" s="202">
        <v>26.24</v>
      </c>
      <c r="Q18" s="202">
        <v>0</v>
      </c>
      <c r="R18" s="202">
        <v>5.39</v>
      </c>
      <c r="S18" s="202">
        <v>2.89</v>
      </c>
      <c r="T18" s="202">
        <v>0</v>
      </c>
      <c r="U18" s="202">
        <v>54.23</v>
      </c>
      <c r="V18" s="202">
        <v>0</v>
      </c>
      <c r="W18" s="202">
        <v>17.72</v>
      </c>
      <c r="X18" s="202">
        <v>60.64</v>
      </c>
      <c r="Y18" s="202">
        <v>0</v>
      </c>
      <c r="Z18" s="202">
        <v>116.95</v>
      </c>
      <c r="AA18" s="202">
        <v>0</v>
      </c>
      <c r="AB18" s="202">
        <v>0</v>
      </c>
      <c r="AC18" s="202">
        <v>14</v>
      </c>
      <c r="AD18" s="202">
        <v>0</v>
      </c>
      <c r="AE18" s="202">
        <v>0</v>
      </c>
      <c r="AF18" s="202">
        <v>0</v>
      </c>
      <c r="AG18" s="202">
        <v>33.950000000000003</v>
      </c>
      <c r="AH18" s="202">
        <v>0</v>
      </c>
      <c r="AI18" s="202">
        <v>41.02</v>
      </c>
      <c r="AJ18" s="202">
        <v>0</v>
      </c>
      <c r="AK18" s="202">
        <v>80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88</v>
      </c>
      <c r="L19" s="202">
        <v>70.11</v>
      </c>
      <c r="M19" s="202">
        <v>54.99</v>
      </c>
      <c r="N19" s="202">
        <v>50.19</v>
      </c>
      <c r="O19" s="202">
        <v>70.900000000000006</v>
      </c>
      <c r="P19" s="202">
        <v>26.24</v>
      </c>
      <c r="Q19" s="202">
        <v>0</v>
      </c>
      <c r="R19" s="202">
        <v>9.43</v>
      </c>
      <c r="S19" s="202">
        <v>5.71</v>
      </c>
      <c r="T19" s="202">
        <v>0</v>
      </c>
      <c r="U19" s="202">
        <v>54.23</v>
      </c>
      <c r="V19" s="202">
        <v>0</v>
      </c>
      <c r="W19" s="202">
        <v>17.72</v>
      </c>
      <c r="X19" s="202">
        <v>60.64</v>
      </c>
      <c r="Y19" s="202">
        <v>0</v>
      </c>
      <c r="Z19" s="202">
        <v>116.95</v>
      </c>
      <c r="AA19" s="202">
        <v>0</v>
      </c>
      <c r="AB19" s="202">
        <v>0</v>
      </c>
      <c r="AC19" s="202">
        <v>14</v>
      </c>
      <c r="AD19" s="202">
        <v>0</v>
      </c>
      <c r="AE19" s="202">
        <v>0</v>
      </c>
      <c r="AF19" s="202">
        <v>0</v>
      </c>
      <c r="AG19" s="202">
        <v>33.950000000000003</v>
      </c>
      <c r="AH19" s="202">
        <v>0</v>
      </c>
      <c r="AI19" s="202">
        <v>41.02</v>
      </c>
      <c r="AJ19" s="202">
        <v>0</v>
      </c>
      <c r="AK19" s="202">
        <v>80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88</v>
      </c>
      <c r="L20" s="202">
        <v>70.11</v>
      </c>
      <c r="M20" s="202">
        <v>54.99</v>
      </c>
      <c r="N20" s="202">
        <v>50.19</v>
      </c>
      <c r="O20" s="202">
        <v>70.900000000000006</v>
      </c>
      <c r="P20" s="202">
        <v>26.24</v>
      </c>
      <c r="Q20" s="202">
        <v>0</v>
      </c>
      <c r="R20" s="202">
        <v>9.43</v>
      </c>
      <c r="S20" s="202">
        <v>5.71</v>
      </c>
      <c r="T20" s="202">
        <v>0</v>
      </c>
      <c r="U20" s="202">
        <v>54.23</v>
      </c>
      <c r="V20" s="202">
        <v>0</v>
      </c>
      <c r="W20" s="202">
        <v>17.72</v>
      </c>
      <c r="X20" s="202">
        <v>60.64</v>
      </c>
      <c r="Y20" s="202">
        <v>0</v>
      </c>
      <c r="Z20" s="202">
        <v>116.95</v>
      </c>
      <c r="AA20" s="202">
        <v>0</v>
      </c>
      <c r="AB20" s="202">
        <v>0</v>
      </c>
      <c r="AC20" s="202">
        <v>14</v>
      </c>
      <c r="AD20" s="202">
        <v>0</v>
      </c>
      <c r="AE20" s="202">
        <v>0</v>
      </c>
      <c r="AF20" s="202">
        <v>0</v>
      </c>
      <c r="AG20" s="202">
        <v>33.950000000000003</v>
      </c>
      <c r="AH20" s="202">
        <v>0</v>
      </c>
      <c r="AI20" s="202">
        <v>41.02</v>
      </c>
      <c r="AJ20" s="202">
        <v>0</v>
      </c>
      <c r="AK20" s="202">
        <v>80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88</v>
      </c>
      <c r="L21" s="202">
        <v>70.11</v>
      </c>
      <c r="M21" s="202">
        <v>54.99</v>
      </c>
      <c r="N21" s="202">
        <v>50.19</v>
      </c>
      <c r="O21" s="202">
        <v>70.900000000000006</v>
      </c>
      <c r="P21" s="202">
        <v>26.24</v>
      </c>
      <c r="Q21" s="202">
        <v>0</v>
      </c>
      <c r="R21" s="202">
        <v>9.43</v>
      </c>
      <c r="S21" s="202">
        <v>5.71</v>
      </c>
      <c r="T21" s="202">
        <v>0</v>
      </c>
      <c r="U21" s="202">
        <v>54.23</v>
      </c>
      <c r="V21" s="202">
        <v>0</v>
      </c>
      <c r="W21" s="202">
        <v>17.72</v>
      </c>
      <c r="X21" s="202">
        <v>60.64</v>
      </c>
      <c r="Y21" s="202">
        <v>0</v>
      </c>
      <c r="Z21" s="202">
        <v>116.95</v>
      </c>
      <c r="AA21" s="202">
        <v>0</v>
      </c>
      <c r="AB21" s="202">
        <v>0</v>
      </c>
      <c r="AC21" s="202">
        <v>14</v>
      </c>
      <c r="AD21" s="202">
        <v>0</v>
      </c>
      <c r="AE21" s="202">
        <v>0</v>
      </c>
      <c r="AF21" s="202">
        <v>0</v>
      </c>
      <c r="AG21" s="202">
        <v>33.950000000000003</v>
      </c>
      <c r="AH21" s="202">
        <v>0</v>
      </c>
      <c r="AI21" s="202">
        <v>41.02</v>
      </c>
      <c r="AJ21" s="202">
        <v>0</v>
      </c>
      <c r="AK21" s="202">
        <v>80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88</v>
      </c>
      <c r="L22" s="202">
        <v>70.11</v>
      </c>
      <c r="M22" s="202">
        <v>54.99</v>
      </c>
      <c r="N22" s="202">
        <v>50.19</v>
      </c>
      <c r="O22" s="202">
        <v>70.900000000000006</v>
      </c>
      <c r="P22" s="202">
        <v>26.24</v>
      </c>
      <c r="Q22" s="202">
        <v>4.8</v>
      </c>
      <c r="R22" s="202">
        <v>9.43</v>
      </c>
      <c r="S22" s="202">
        <v>5.71</v>
      </c>
      <c r="T22" s="202">
        <v>0</v>
      </c>
      <c r="U22" s="202">
        <v>54.23</v>
      </c>
      <c r="V22" s="202">
        <v>0</v>
      </c>
      <c r="W22" s="202">
        <v>17.72</v>
      </c>
      <c r="X22" s="202">
        <v>60.64</v>
      </c>
      <c r="Y22" s="202">
        <v>0</v>
      </c>
      <c r="Z22" s="202">
        <v>116.95</v>
      </c>
      <c r="AA22" s="202">
        <v>0</v>
      </c>
      <c r="AB22" s="202">
        <v>0</v>
      </c>
      <c r="AC22" s="202">
        <v>14</v>
      </c>
      <c r="AD22" s="202">
        <v>0</v>
      </c>
      <c r="AE22" s="202">
        <v>0</v>
      </c>
      <c r="AF22" s="202">
        <v>0</v>
      </c>
      <c r="AG22" s="202">
        <v>33.950000000000003</v>
      </c>
      <c r="AH22" s="202">
        <v>0</v>
      </c>
      <c r="AI22" s="202">
        <v>41.02</v>
      </c>
      <c r="AJ22" s="202">
        <v>0</v>
      </c>
      <c r="AK22" s="202">
        <v>80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88</v>
      </c>
      <c r="L23" s="202">
        <v>70.13</v>
      </c>
      <c r="M23" s="202">
        <v>54.99</v>
      </c>
      <c r="N23" s="202">
        <v>50.19</v>
      </c>
      <c r="O23" s="202">
        <v>70.900000000000006</v>
      </c>
      <c r="P23" s="202">
        <v>26.24</v>
      </c>
      <c r="Q23" s="202">
        <v>4.8</v>
      </c>
      <c r="R23" s="202">
        <v>9.66</v>
      </c>
      <c r="S23" s="202">
        <v>5.91</v>
      </c>
      <c r="T23" s="202">
        <v>0</v>
      </c>
      <c r="U23" s="202">
        <v>54.23</v>
      </c>
      <c r="V23" s="202">
        <v>0</v>
      </c>
      <c r="W23" s="202">
        <v>17.72</v>
      </c>
      <c r="X23" s="202">
        <v>60.64</v>
      </c>
      <c r="Y23" s="202">
        <v>0</v>
      </c>
      <c r="Z23" s="202">
        <v>116.95</v>
      </c>
      <c r="AA23" s="202">
        <v>0</v>
      </c>
      <c r="AB23" s="202">
        <v>0</v>
      </c>
      <c r="AC23" s="202">
        <v>14</v>
      </c>
      <c r="AD23" s="202">
        <v>0</v>
      </c>
      <c r="AE23" s="202">
        <v>0</v>
      </c>
      <c r="AF23" s="202">
        <v>0</v>
      </c>
      <c r="AG23" s="202">
        <v>33.950000000000003</v>
      </c>
      <c r="AH23" s="202">
        <v>0</v>
      </c>
      <c r="AI23" s="202">
        <v>41.02</v>
      </c>
      <c r="AJ23" s="202">
        <v>0</v>
      </c>
      <c r="AK23" s="202">
        <v>80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88</v>
      </c>
      <c r="L24" s="202">
        <v>70.13</v>
      </c>
      <c r="M24" s="202">
        <v>54.99</v>
      </c>
      <c r="N24" s="202">
        <v>50.19</v>
      </c>
      <c r="O24" s="202">
        <v>70.900000000000006</v>
      </c>
      <c r="P24" s="202">
        <v>26.24</v>
      </c>
      <c r="Q24" s="202">
        <v>4.8</v>
      </c>
      <c r="R24" s="202">
        <v>9.66</v>
      </c>
      <c r="S24" s="202">
        <v>5.91</v>
      </c>
      <c r="T24" s="202">
        <v>0</v>
      </c>
      <c r="U24" s="202">
        <v>54.23</v>
      </c>
      <c r="V24" s="202">
        <v>0</v>
      </c>
      <c r="W24" s="202">
        <v>17.72</v>
      </c>
      <c r="X24" s="202">
        <v>60.64</v>
      </c>
      <c r="Y24" s="202">
        <v>0</v>
      </c>
      <c r="Z24" s="202">
        <v>116.95</v>
      </c>
      <c r="AA24" s="202">
        <v>0</v>
      </c>
      <c r="AB24" s="202">
        <v>0</v>
      </c>
      <c r="AC24" s="202">
        <v>14</v>
      </c>
      <c r="AD24" s="202">
        <v>0</v>
      </c>
      <c r="AE24" s="202">
        <v>0</v>
      </c>
      <c r="AF24" s="202">
        <v>0</v>
      </c>
      <c r="AG24" s="202">
        <v>33.950000000000003</v>
      </c>
      <c r="AH24" s="202">
        <v>0</v>
      </c>
      <c r="AI24" s="202">
        <v>41.02</v>
      </c>
      <c r="AJ24" s="202">
        <v>0</v>
      </c>
      <c r="AK24" s="202">
        <v>80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88</v>
      </c>
      <c r="L25" s="202">
        <v>70.11</v>
      </c>
      <c r="M25" s="202">
        <v>54.99</v>
      </c>
      <c r="N25" s="202">
        <v>50.19</v>
      </c>
      <c r="O25" s="202">
        <v>70.900000000000006</v>
      </c>
      <c r="P25" s="202">
        <v>26.24</v>
      </c>
      <c r="Q25" s="202">
        <v>4.8</v>
      </c>
      <c r="R25" s="202">
        <v>9.64</v>
      </c>
      <c r="S25" s="202">
        <v>5.9</v>
      </c>
      <c r="T25" s="202">
        <v>0</v>
      </c>
      <c r="U25" s="202">
        <v>54.23</v>
      </c>
      <c r="V25" s="202">
        <v>0</v>
      </c>
      <c r="W25" s="202">
        <v>4.84</v>
      </c>
      <c r="X25" s="202">
        <v>14.51</v>
      </c>
      <c r="Y25" s="202">
        <v>0</v>
      </c>
      <c r="Z25" s="202">
        <v>62.88</v>
      </c>
      <c r="AA25" s="202">
        <v>0</v>
      </c>
      <c r="AB25" s="202">
        <v>0</v>
      </c>
      <c r="AC25" s="202">
        <v>14</v>
      </c>
      <c r="AD25" s="202">
        <v>0</v>
      </c>
      <c r="AE25" s="202">
        <v>0</v>
      </c>
      <c r="AF25" s="202">
        <v>0</v>
      </c>
      <c r="AG25" s="202">
        <v>33.950000000000003</v>
      </c>
      <c r="AH25" s="202">
        <v>0</v>
      </c>
      <c r="AI25" s="202">
        <v>41.02</v>
      </c>
      <c r="AJ25" s="202">
        <v>0</v>
      </c>
      <c r="AK25" s="202">
        <v>80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88</v>
      </c>
      <c r="L26" s="202">
        <v>70.11</v>
      </c>
      <c r="M26" s="202">
        <v>54.99</v>
      </c>
      <c r="N26" s="202">
        <v>50.19</v>
      </c>
      <c r="O26" s="202">
        <v>70.900000000000006</v>
      </c>
      <c r="P26" s="202">
        <v>26.24</v>
      </c>
      <c r="Q26" s="202">
        <v>4.8</v>
      </c>
      <c r="R26" s="202">
        <v>9.64</v>
      </c>
      <c r="S26" s="202">
        <v>5.9</v>
      </c>
      <c r="T26" s="202">
        <v>0</v>
      </c>
      <c r="U26" s="202">
        <v>54.23</v>
      </c>
      <c r="V26" s="202">
        <v>0</v>
      </c>
      <c r="W26" s="202">
        <v>4.84</v>
      </c>
      <c r="X26" s="202">
        <v>14.51</v>
      </c>
      <c r="Y26" s="202">
        <v>0</v>
      </c>
      <c r="Z26" s="202">
        <v>62.88</v>
      </c>
      <c r="AA26" s="202">
        <v>0</v>
      </c>
      <c r="AB26" s="202">
        <v>0</v>
      </c>
      <c r="AC26" s="202">
        <v>14</v>
      </c>
      <c r="AD26" s="202">
        <v>0</v>
      </c>
      <c r="AE26" s="202">
        <v>0</v>
      </c>
      <c r="AF26" s="202">
        <v>0</v>
      </c>
      <c r="AG26" s="202">
        <v>33.950000000000003</v>
      </c>
      <c r="AH26" s="202">
        <v>0</v>
      </c>
      <c r="AI26" s="202">
        <v>41.02</v>
      </c>
      <c r="AJ26" s="202">
        <v>0</v>
      </c>
      <c r="AK26" s="202">
        <v>80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88</v>
      </c>
      <c r="L27" s="202">
        <v>70.13</v>
      </c>
      <c r="M27" s="202">
        <v>54.99</v>
      </c>
      <c r="N27" s="202">
        <v>50.19</v>
      </c>
      <c r="O27" s="202">
        <v>70.900000000000006</v>
      </c>
      <c r="P27" s="202">
        <v>26.24</v>
      </c>
      <c r="Q27" s="202">
        <v>4.8</v>
      </c>
      <c r="R27" s="202">
        <v>9.7100000000000009</v>
      </c>
      <c r="S27" s="202">
        <v>5.73</v>
      </c>
      <c r="T27" s="202">
        <v>0</v>
      </c>
      <c r="U27" s="202">
        <v>54.23</v>
      </c>
      <c r="V27" s="202">
        <v>0</v>
      </c>
      <c r="W27" s="202">
        <v>4.84</v>
      </c>
      <c r="X27" s="202">
        <v>14.51</v>
      </c>
      <c r="Y27" s="202">
        <v>0</v>
      </c>
      <c r="Z27" s="202">
        <v>62.88</v>
      </c>
      <c r="AA27" s="202">
        <v>0</v>
      </c>
      <c r="AB27" s="202">
        <v>0</v>
      </c>
      <c r="AC27" s="202">
        <v>14</v>
      </c>
      <c r="AD27" s="202">
        <v>0</v>
      </c>
      <c r="AE27" s="202">
        <v>0</v>
      </c>
      <c r="AF27" s="202">
        <v>0</v>
      </c>
      <c r="AG27" s="202">
        <v>33.950000000000003</v>
      </c>
      <c r="AH27" s="202">
        <v>0</v>
      </c>
      <c r="AI27" s="202">
        <v>41.02</v>
      </c>
      <c r="AJ27" s="202">
        <v>0</v>
      </c>
      <c r="AK27" s="202">
        <v>80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6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88</v>
      </c>
      <c r="L28" s="202">
        <v>70.13</v>
      </c>
      <c r="M28" s="202">
        <v>54.99</v>
      </c>
      <c r="N28" s="202">
        <v>50.19</v>
      </c>
      <c r="O28" s="202">
        <v>70.900000000000006</v>
      </c>
      <c r="P28" s="202">
        <v>26.24</v>
      </c>
      <c r="Q28" s="202">
        <v>4.8</v>
      </c>
      <c r="R28" s="202">
        <v>9.7100000000000009</v>
      </c>
      <c r="S28" s="202">
        <v>5.73</v>
      </c>
      <c r="T28" s="202">
        <v>0</v>
      </c>
      <c r="U28" s="202">
        <v>54.23</v>
      </c>
      <c r="V28" s="202">
        <v>0</v>
      </c>
      <c r="W28" s="202">
        <v>4.84</v>
      </c>
      <c r="X28" s="202">
        <v>14.51</v>
      </c>
      <c r="Y28" s="202">
        <v>0</v>
      </c>
      <c r="Z28" s="202">
        <v>62.88</v>
      </c>
      <c r="AA28" s="202">
        <v>0</v>
      </c>
      <c r="AB28" s="202">
        <v>0</v>
      </c>
      <c r="AC28" s="202">
        <v>14</v>
      </c>
      <c r="AD28" s="202">
        <v>0</v>
      </c>
      <c r="AE28" s="202">
        <v>0</v>
      </c>
      <c r="AF28" s="202">
        <v>0</v>
      </c>
      <c r="AG28" s="202">
        <v>33.950000000000003</v>
      </c>
      <c r="AH28" s="202">
        <v>0</v>
      </c>
      <c r="AI28" s="202">
        <v>41.02</v>
      </c>
      <c r="AJ28" s="202">
        <v>0</v>
      </c>
      <c r="AK28" s="202">
        <v>80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14.39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88</v>
      </c>
      <c r="L29" s="202">
        <v>69.98</v>
      </c>
      <c r="M29" s="202">
        <v>54.99</v>
      </c>
      <c r="N29" s="202">
        <v>50.19</v>
      </c>
      <c r="O29" s="202">
        <v>70.900000000000006</v>
      </c>
      <c r="P29" s="202">
        <v>26.24</v>
      </c>
      <c r="Q29" s="202">
        <v>4.8</v>
      </c>
      <c r="R29" s="202">
        <v>9.69</v>
      </c>
      <c r="S29" s="202">
        <v>5.71</v>
      </c>
      <c r="T29" s="202">
        <v>0</v>
      </c>
      <c r="U29" s="202">
        <v>54.23</v>
      </c>
      <c r="V29" s="202">
        <v>0</v>
      </c>
      <c r="W29" s="202">
        <v>4.84</v>
      </c>
      <c r="X29" s="202">
        <v>14.51</v>
      </c>
      <c r="Y29" s="202">
        <v>0</v>
      </c>
      <c r="Z29" s="202">
        <v>62.88</v>
      </c>
      <c r="AA29" s="202">
        <v>0</v>
      </c>
      <c r="AB29" s="202">
        <v>0</v>
      </c>
      <c r="AC29" s="202">
        <v>14</v>
      </c>
      <c r="AD29" s="202">
        <v>0</v>
      </c>
      <c r="AE29" s="202">
        <v>0</v>
      </c>
      <c r="AF29" s="202">
        <v>0</v>
      </c>
      <c r="AG29" s="202">
        <v>33.950000000000003</v>
      </c>
      <c r="AH29" s="202">
        <v>0</v>
      </c>
      <c r="AI29" s="202">
        <v>41.02</v>
      </c>
      <c r="AJ29" s="202">
        <v>0</v>
      </c>
      <c r="AK29" s="202">
        <v>80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21.03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88</v>
      </c>
      <c r="L30" s="202">
        <v>69.98</v>
      </c>
      <c r="M30" s="202">
        <v>54.99</v>
      </c>
      <c r="N30" s="202">
        <v>50.19</v>
      </c>
      <c r="O30" s="202">
        <v>70.900000000000006</v>
      </c>
      <c r="P30" s="202">
        <v>26.24</v>
      </c>
      <c r="Q30" s="202">
        <v>4.8</v>
      </c>
      <c r="R30" s="202">
        <v>9.69</v>
      </c>
      <c r="S30" s="202">
        <v>5.71</v>
      </c>
      <c r="T30" s="202">
        <v>0</v>
      </c>
      <c r="U30" s="202">
        <v>54.23</v>
      </c>
      <c r="V30" s="202">
        <v>0</v>
      </c>
      <c r="W30" s="202">
        <v>4.84</v>
      </c>
      <c r="X30" s="202">
        <v>14.51</v>
      </c>
      <c r="Y30" s="202">
        <v>0</v>
      </c>
      <c r="Z30" s="202">
        <v>62.88</v>
      </c>
      <c r="AA30" s="202">
        <v>0</v>
      </c>
      <c r="AB30" s="202">
        <v>0</v>
      </c>
      <c r="AC30" s="202">
        <v>14</v>
      </c>
      <c r="AD30" s="202">
        <v>0</v>
      </c>
      <c r="AE30" s="202">
        <v>0</v>
      </c>
      <c r="AF30" s="202">
        <v>0</v>
      </c>
      <c r="AG30" s="202">
        <v>33.950000000000003</v>
      </c>
      <c r="AH30" s="202">
        <v>0</v>
      </c>
      <c r="AI30" s="202">
        <v>41.02</v>
      </c>
      <c r="AJ30" s="202">
        <v>0</v>
      </c>
      <c r="AK30" s="202">
        <v>80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27.46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88</v>
      </c>
      <c r="L31" s="202">
        <v>69.989999999999995</v>
      </c>
      <c r="M31" s="202">
        <v>54.99</v>
      </c>
      <c r="N31" s="202">
        <v>50.19</v>
      </c>
      <c r="O31" s="202">
        <v>70.900000000000006</v>
      </c>
      <c r="P31" s="202">
        <v>26.24</v>
      </c>
      <c r="Q31" s="202">
        <v>4.8</v>
      </c>
      <c r="R31" s="202">
        <v>9.4499999999999993</v>
      </c>
      <c r="S31" s="202">
        <v>5.73</v>
      </c>
      <c r="T31" s="202">
        <v>0</v>
      </c>
      <c r="U31" s="202">
        <v>54.23</v>
      </c>
      <c r="V31" s="202">
        <v>0</v>
      </c>
      <c r="W31" s="202">
        <v>4.84</v>
      </c>
      <c r="X31" s="202">
        <v>14.51</v>
      </c>
      <c r="Y31" s="202">
        <v>0</v>
      </c>
      <c r="Z31" s="202">
        <v>62.88</v>
      </c>
      <c r="AA31" s="202">
        <v>0</v>
      </c>
      <c r="AB31" s="202">
        <v>0</v>
      </c>
      <c r="AC31" s="202">
        <v>14</v>
      </c>
      <c r="AD31" s="202">
        <v>0</v>
      </c>
      <c r="AE31" s="202">
        <v>0</v>
      </c>
      <c r="AF31" s="202">
        <v>0</v>
      </c>
      <c r="AG31" s="202">
        <v>33.950000000000003</v>
      </c>
      <c r="AH31" s="202">
        <v>0</v>
      </c>
      <c r="AI31" s="202">
        <v>41.02</v>
      </c>
      <c r="AJ31" s="202">
        <v>0</v>
      </c>
      <c r="AK31" s="202">
        <v>80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33.85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88</v>
      </c>
      <c r="L32" s="202">
        <v>69.989999999999995</v>
      </c>
      <c r="M32" s="202">
        <v>54.99</v>
      </c>
      <c r="N32" s="202">
        <v>50.19</v>
      </c>
      <c r="O32" s="202">
        <v>70.900000000000006</v>
      </c>
      <c r="P32" s="202">
        <v>26.24</v>
      </c>
      <c r="Q32" s="202">
        <v>4.8</v>
      </c>
      <c r="R32" s="202">
        <v>9.4499999999999993</v>
      </c>
      <c r="S32" s="202">
        <v>5.73</v>
      </c>
      <c r="T32" s="202">
        <v>0</v>
      </c>
      <c r="U32" s="202">
        <v>54.23</v>
      </c>
      <c r="V32" s="202">
        <v>0</v>
      </c>
      <c r="W32" s="202">
        <v>4.84</v>
      </c>
      <c r="X32" s="202">
        <v>14.51</v>
      </c>
      <c r="Y32" s="202">
        <v>0</v>
      </c>
      <c r="Z32" s="202">
        <v>62.88</v>
      </c>
      <c r="AA32" s="202">
        <v>0</v>
      </c>
      <c r="AB32" s="202">
        <v>0</v>
      </c>
      <c r="AC32" s="202">
        <v>14</v>
      </c>
      <c r="AD32" s="202">
        <v>0</v>
      </c>
      <c r="AE32" s="202">
        <v>0</v>
      </c>
      <c r="AF32" s="202">
        <v>0</v>
      </c>
      <c r="AG32" s="202">
        <v>33.950000000000003</v>
      </c>
      <c r="AH32" s="202">
        <v>0</v>
      </c>
      <c r="AI32" s="202">
        <v>41.02</v>
      </c>
      <c r="AJ32" s="202">
        <v>0</v>
      </c>
      <c r="AK32" s="202">
        <v>80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37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88</v>
      </c>
      <c r="L33" s="202">
        <v>69.989999999999995</v>
      </c>
      <c r="M33" s="202">
        <v>54.99</v>
      </c>
      <c r="N33" s="202">
        <v>50.19</v>
      </c>
      <c r="O33" s="202">
        <v>70.900000000000006</v>
      </c>
      <c r="P33" s="202">
        <v>26.24</v>
      </c>
      <c r="Q33" s="202">
        <v>4.1100000000000003</v>
      </c>
      <c r="R33" s="202">
        <v>9.4499999999999993</v>
      </c>
      <c r="S33" s="202">
        <v>5.73</v>
      </c>
      <c r="T33" s="202">
        <v>0</v>
      </c>
      <c r="U33" s="202">
        <v>54.23</v>
      </c>
      <c r="V33" s="202">
        <v>0</v>
      </c>
      <c r="W33" s="202">
        <v>4.95</v>
      </c>
      <c r="X33" s="202">
        <v>14.51</v>
      </c>
      <c r="Y33" s="202">
        <v>0</v>
      </c>
      <c r="Z33" s="202">
        <v>62.88</v>
      </c>
      <c r="AA33" s="202">
        <v>0</v>
      </c>
      <c r="AB33" s="202">
        <v>0</v>
      </c>
      <c r="AC33" s="202">
        <v>14</v>
      </c>
      <c r="AD33" s="202">
        <v>0</v>
      </c>
      <c r="AE33" s="202">
        <v>0</v>
      </c>
      <c r="AF33" s="202">
        <v>0</v>
      </c>
      <c r="AG33" s="202">
        <v>33.950000000000003</v>
      </c>
      <c r="AH33" s="202">
        <v>0</v>
      </c>
      <c r="AI33" s="202">
        <v>41.02</v>
      </c>
      <c r="AJ33" s="202">
        <v>0</v>
      </c>
      <c r="AK33" s="202">
        <v>80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37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88</v>
      </c>
      <c r="L34" s="202">
        <v>69.989999999999995</v>
      </c>
      <c r="M34" s="202">
        <v>54.99</v>
      </c>
      <c r="N34" s="202">
        <v>50.19</v>
      </c>
      <c r="O34" s="202">
        <v>70.900000000000006</v>
      </c>
      <c r="P34" s="202">
        <v>26.24</v>
      </c>
      <c r="Q34" s="202">
        <v>4.1100000000000003</v>
      </c>
      <c r="R34" s="202">
        <v>9.4499999999999993</v>
      </c>
      <c r="S34" s="202">
        <v>5.73</v>
      </c>
      <c r="T34" s="202">
        <v>0</v>
      </c>
      <c r="U34" s="202">
        <v>54.23</v>
      </c>
      <c r="V34" s="202">
        <v>0</v>
      </c>
      <c r="W34" s="202">
        <v>4.95</v>
      </c>
      <c r="X34" s="202">
        <v>14.51</v>
      </c>
      <c r="Y34" s="202">
        <v>0</v>
      </c>
      <c r="Z34" s="202">
        <v>62.88</v>
      </c>
      <c r="AA34" s="202">
        <v>0</v>
      </c>
      <c r="AB34" s="202">
        <v>0</v>
      </c>
      <c r="AC34" s="202">
        <v>14</v>
      </c>
      <c r="AD34" s="202">
        <v>0</v>
      </c>
      <c r="AE34" s="202">
        <v>0</v>
      </c>
      <c r="AF34" s="202">
        <v>0</v>
      </c>
      <c r="AG34" s="202">
        <v>33.950000000000003</v>
      </c>
      <c r="AH34" s="202">
        <v>0</v>
      </c>
      <c r="AI34" s="202">
        <v>41.02</v>
      </c>
      <c r="AJ34" s="202">
        <v>0</v>
      </c>
      <c r="AK34" s="202">
        <v>80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37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88</v>
      </c>
      <c r="L35" s="202">
        <v>69.989999999999995</v>
      </c>
      <c r="M35" s="202">
        <v>54.99</v>
      </c>
      <c r="N35" s="202">
        <v>50.19</v>
      </c>
      <c r="O35" s="202">
        <v>70.900000000000006</v>
      </c>
      <c r="P35" s="202">
        <v>26.24</v>
      </c>
      <c r="Q35" s="202">
        <v>0</v>
      </c>
      <c r="R35" s="202">
        <v>9.4499999999999993</v>
      </c>
      <c r="S35" s="202">
        <v>5.73</v>
      </c>
      <c r="T35" s="202">
        <v>0</v>
      </c>
      <c r="U35" s="202">
        <v>54.23</v>
      </c>
      <c r="V35" s="202">
        <v>0</v>
      </c>
      <c r="W35" s="202">
        <v>4.95</v>
      </c>
      <c r="X35" s="202">
        <v>14.51</v>
      </c>
      <c r="Y35" s="202">
        <v>0</v>
      </c>
      <c r="Z35" s="202">
        <v>62.88</v>
      </c>
      <c r="AA35" s="202">
        <v>0</v>
      </c>
      <c r="AB35" s="202">
        <v>0</v>
      </c>
      <c r="AC35" s="202">
        <v>14</v>
      </c>
      <c r="AD35" s="202">
        <v>0</v>
      </c>
      <c r="AE35" s="202">
        <v>0</v>
      </c>
      <c r="AF35" s="202">
        <v>0</v>
      </c>
      <c r="AG35" s="202">
        <v>33.950000000000003</v>
      </c>
      <c r="AH35" s="202">
        <v>0</v>
      </c>
      <c r="AI35" s="202">
        <v>41.02</v>
      </c>
      <c r="AJ35" s="202">
        <v>0</v>
      </c>
      <c r="AK35" s="202">
        <v>80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37.5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88</v>
      </c>
      <c r="L36" s="202">
        <v>69.989999999999995</v>
      </c>
      <c r="M36" s="202">
        <v>54.99</v>
      </c>
      <c r="N36" s="202">
        <v>50.19</v>
      </c>
      <c r="O36" s="202">
        <v>70.900000000000006</v>
      </c>
      <c r="P36" s="202">
        <v>26.24</v>
      </c>
      <c r="Q36" s="202">
        <v>0</v>
      </c>
      <c r="R36" s="202">
        <v>9.4499999999999993</v>
      </c>
      <c r="S36" s="202">
        <v>5.73</v>
      </c>
      <c r="T36" s="202">
        <v>0</v>
      </c>
      <c r="U36" s="202">
        <v>54.23</v>
      </c>
      <c r="V36" s="202">
        <v>0</v>
      </c>
      <c r="W36" s="202">
        <v>4.95</v>
      </c>
      <c r="X36" s="202">
        <v>14.51</v>
      </c>
      <c r="Y36" s="202">
        <v>0</v>
      </c>
      <c r="Z36" s="202">
        <v>62.88</v>
      </c>
      <c r="AA36" s="202">
        <v>0</v>
      </c>
      <c r="AB36" s="202">
        <v>0</v>
      </c>
      <c r="AC36" s="202">
        <v>14</v>
      </c>
      <c r="AD36" s="202">
        <v>0</v>
      </c>
      <c r="AE36" s="202">
        <v>0</v>
      </c>
      <c r="AF36" s="202">
        <v>0</v>
      </c>
      <c r="AG36" s="202">
        <v>33.950000000000003</v>
      </c>
      <c r="AH36" s="202">
        <v>0</v>
      </c>
      <c r="AI36" s="202">
        <v>41.02</v>
      </c>
      <c r="AJ36" s="202">
        <v>0</v>
      </c>
      <c r="AK36" s="202">
        <v>80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37.5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88</v>
      </c>
      <c r="L37" s="202">
        <v>69.989999999999995</v>
      </c>
      <c r="M37" s="202">
        <v>54.99</v>
      </c>
      <c r="N37" s="202">
        <v>50.19</v>
      </c>
      <c r="O37" s="202">
        <v>70.900000000000006</v>
      </c>
      <c r="P37" s="202">
        <v>26.24</v>
      </c>
      <c r="Q37" s="202">
        <v>4.8</v>
      </c>
      <c r="R37" s="202">
        <v>9.3800000000000008</v>
      </c>
      <c r="S37" s="202">
        <v>5.73</v>
      </c>
      <c r="T37" s="202">
        <v>0</v>
      </c>
      <c r="U37" s="202">
        <v>54.23</v>
      </c>
      <c r="V37" s="202">
        <v>0</v>
      </c>
      <c r="W37" s="202">
        <v>4.95</v>
      </c>
      <c r="X37" s="202">
        <v>14.51</v>
      </c>
      <c r="Y37" s="202">
        <v>0</v>
      </c>
      <c r="Z37" s="202">
        <v>62.88</v>
      </c>
      <c r="AA37" s="202">
        <v>0</v>
      </c>
      <c r="AB37" s="202">
        <v>0</v>
      </c>
      <c r="AC37" s="202">
        <v>14</v>
      </c>
      <c r="AD37" s="202">
        <v>0</v>
      </c>
      <c r="AE37" s="202">
        <v>0</v>
      </c>
      <c r="AF37" s="202">
        <v>0</v>
      </c>
      <c r="AG37" s="202">
        <v>33.950000000000003</v>
      </c>
      <c r="AH37" s="202">
        <v>0</v>
      </c>
      <c r="AI37" s="202">
        <v>41.02</v>
      </c>
      <c r="AJ37" s="202">
        <v>0</v>
      </c>
      <c r="AK37" s="202">
        <v>80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37.5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88</v>
      </c>
      <c r="L38" s="202">
        <v>69.989999999999995</v>
      </c>
      <c r="M38" s="202">
        <v>54.99</v>
      </c>
      <c r="N38" s="202">
        <v>50.19</v>
      </c>
      <c r="O38" s="202">
        <v>70.900000000000006</v>
      </c>
      <c r="P38" s="202">
        <v>26.24</v>
      </c>
      <c r="Q38" s="202">
        <v>4.8</v>
      </c>
      <c r="R38" s="202">
        <v>9.3800000000000008</v>
      </c>
      <c r="S38" s="202">
        <v>5.73</v>
      </c>
      <c r="T38" s="202">
        <v>0</v>
      </c>
      <c r="U38" s="202">
        <v>54.23</v>
      </c>
      <c r="V38" s="202">
        <v>0</v>
      </c>
      <c r="W38" s="202">
        <v>4.95</v>
      </c>
      <c r="X38" s="202">
        <v>14.51</v>
      </c>
      <c r="Y38" s="202">
        <v>0</v>
      </c>
      <c r="Z38" s="202">
        <v>62.88</v>
      </c>
      <c r="AA38" s="202">
        <v>0</v>
      </c>
      <c r="AB38" s="202">
        <v>0</v>
      </c>
      <c r="AC38" s="202">
        <v>14</v>
      </c>
      <c r="AD38" s="202">
        <v>0</v>
      </c>
      <c r="AE38" s="202">
        <v>0</v>
      </c>
      <c r="AF38" s="202">
        <v>0</v>
      </c>
      <c r="AG38" s="202">
        <v>33.950000000000003</v>
      </c>
      <c r="AH38" s="202">
        <v>0</v>
      </c>
      <c r="AI38" s="202">
        <v>41.02</v>
      </c>
      <c r="AJ38" s="202">
        <v>0</v>
      </c>
      <c r="AK38" s="202">
        <v>80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37.5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88</v>
      </c>
      <c r="L39" s="202">
        <v>69.989999999999995</v>
      </c>
      <c r="M39" s="202">
        <v>54.99</v>
      </c>
      <c r="N39" s="202">
        <v>50.19</v>
      </c>
      <c r="O39" s="202">
        <v>70.900000000000006</v>
      </c>
      <c r="P39" s="202">
        <v>26.24</v>
      </c>
      <c r="Q39" s="202">
        <v>5.0999999999999996</v>
      </c>
      <c r="R39" s="202">
        <v>9.7100000000000009</v>
      </c>
      <c r="S39" s="202">
        <v>5.73</v>
      </c>
      <c r="T39" s="202">
        <v>0</v>
      </c>
      <c r="U39" s="202">
        <v>54.23</v>
      </c>
      <c r="V39" s="202">
        <v>0</v>
      </c>
      <c r="W39" s="202">
        <v>18.93</v>
      </c>
      <c r="X39" s="202">
        <v>61.22</v>
      </c>
      <c r="Y39" s="202">
        <v>0</v>
      </c>
      <c r="Z39" s="202">
        <v>62.88</v>
      </c>
      <c r="AA39" s="202">
        <v>0</v>
      </c>
      <c r="AB39" s="202">
        <v>0</v>
      </c>
      <c r="AC39" s="202">
        <v>14</v>
      </c>
      <c r="AD39" s="202">
        <v>0</v>
      </c>
      <c r="AE39" s="202">
        <v>0</v>
      </c>
      <c r="AF39" s="202">
        <v>0</v>
      </c>
      <c r="AG39" s="202">
        <v>33.950000000000003</v>
      </c>
      <c r="AH39" s="202">
        <v>0</v>
      </c>
      <c r="AI39" s="202">
        <v>41.02</v>
      </c>
      <c r="AJ39" s="202">
        <v>0</v>
      </c>
      <c r="AK39" s="202">
        <v>80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37.5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88</v>
      </c>
      <c r="L40" s="202">
        <v>69.989999999999995</v>
      </c>
      <c r="M40" s="202">
        <v>54.99</v>
      </c>
      <c r="N40" s="202">
        <v>50.19</v>
      </c>
      <c r="O40" s="202">
        <v>70.900000000000006</v>
      </c>
      <c r="P40" s="202">
        <v>26.24</v>
      </c>
      <c r="Q40" s="202">
        <v>5.0999999999999996</v>
      </c>
      <c r="R40" s="202">
        <v>9.7100000000000009</v>
      </c>
      <c r="S40" s="202">
        <v>5.73</v>
      </c>
      <c r="T40" s="202">
        <v>0</v>
      </c>
      <c r="U40" s="202">
        <v>54.23</v>
      </c>
      <c r="V40" s="202">
        <v>0</v>
      </c>
      <c r="W40" s="202">
        <v>18.93</v>
      </c>
      <c r="X40" s="202">
        <v>62.68</v>
      </c>
      <c r="Y40" s="202">
        <v>0</v>
      </c>
      <c r="Z40" s="202">
        <v>96.74</v>
      </c>
      <c r="AA40" s="202">
        <v>0</v>
      </c>
      <c r="AB40" s="202">
        <v>0</v>
      </c>
      <c r="AC40" s="202">
        <v>14</v>
      </c>
      <c r="AD40" s="202">
        <v>0</v>
      </c>
      <c r="AE40" s="202">
        <v>0</v>
      </c>
      <c r="AF40" s="202">
        <v>0</v>
      </c>
      <c r="AG40" s="202">
        <v>33.950000000000003</v>
      </c>
      <c r="AH40" s="202">
        <v>0</v>
      </c>
      <c r="AI40" s="202">
        <v>41.02</v>
      </c>
      <c r="AJ40" s="202">
        <v>0</v>
      </c>
      <c r="AK40" s="202">
        <v>80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37.5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88</v>
      </c>
      <c r="L41" s="202">
        <v>69.989999999999995</v>
      </c>
      <c r="M41" s="202">
        <v>54.99</v>
      </c>
      <c r="N41" s="202">
        <v>50.19</v>
      </c>
      <c r="O41" s="202">
        <v>70.900000000000006</v>
      </c>
      <c r="P41" s="202">
        <v>26.24</v>
      </c>
      <c r="Q41" s="202">
        <v>0</v>
      </c>
      <c r="R41" s="202">
        <v>9.7100000000000009</v>
      </c>
      <c r="S41" s="202">
        <v>6.01</v>
      </c>
      <c r="T41" s="202">
        <v>0</v>
      </c>
      <c r="U41" s="202">
        <v>54.23</v>
      </c>
      <c r="V41" s="202">
        <v>0</v>
      </c>
      <c r="W41" s="202">
        <v>18.93</v>
      </c>
      <c r="X41" s="202">
        <v>62.68</v>
      </c>
      <c r="Y41" s="202">
        <v>0</v>
      </c>
      <c r="Z41" s="202">
        <v>118.25</v>
      </c>
      <c r="AA41" s="202">
        <v>0</v>
      </c>
      <c r="AB41" s="202">
        <v>0</v>
      </c>
      <c r="AC41" s="202">
        <v>14</v>
      </c>
      <c r="AD41" s="202">
        <v>0</v>
      </c>
      <c r="AE41" s="202">
        <v>0</v>
      </c>
      <c r="AF41" s="202">
        <v>0</v>
      </c>
      <c r="AG41" s="202">
        <v>33.950000000000003</v>
      </c>
      <c r="AH41" s="202">
        <v>0</v>
      </c>
      <c r="AI41" s="202">
        <v>41.02</v>
      </c>
      <c r="AJ41" s="202">
        <v>0</v>
      </c>
      <c r="AK41" s="202">
        <v>80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37.5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88</v>
      </c>
      <c r="L42" s="202">
        <v>69.680000000000007</v>
      </c>
      <c r="M42" s="202">
        <v>54.99</v>
      </c>
      <c r="N42" s="202">
        <v>50.19</v>
      </c>
      <c r="O42" s="202">
        <v>70.900000000000006</v>
      </c>
      <c r="P42" s="202">
        <v>26.24</v>
      </c>
      <c r="Q42" s="202">
        <v>9.27</v>
      </c>
      <c r="R42" s="202">
        <v>18.010000000000002</v>
      </c>
      <c r="S42" s="202">
        <v>11.21</v>
      </c>
      <c r="T42" s="202">
        <v>0</v>
      </c>
      <c r="U42" s="202">
        <v>54.23</v>
      </c>
      <c r="V42" s="202">
        <v>0</v>
      </c>
      <c r="W42" s="202">
        <v>18.93</v>
      </c>
      <c r="X42" s="202">
        <v>62.68</v>
      </c>
      <c r="Y42" s="202">
        <v>0</v>
      </c>
      <c r="Z42" s="202">
        <v>118.25</v>
      </c>
      <c r="AA42" s="202">
        <v>0</v>
      </c>
      <c r="AB42" s="202">
        <v>0</v>
      </c>
      <c r="AC42" s="202">
        <v>14</v>
      </c>
      <c r="AD42" s="202">
        <v>0</v>
      </c>
      <c r="AE42" s="202">
        <v>0</v>
      </c>
      <c r="AF42" s="202">
        <v>0</v>
      </c>
      <c r="AG42" s="202">
        <v>33.950000000000003</v>
      </c>
      <c r="AH42" s="202">
        <v>0</v>
      </c>
      <c r="AI42" s="202">
        <v>41.02</v>
      </c>
      <c r="AJ42" s="202">
        <v>0</v>
      </c>
      <c r="AK42" s="202">
        <v>80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37.5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88</v>
      </c>
      <c r="L43" s="202">
        <v>122.83</v>
      </c>
      <c r="M43" s="202">
        <v>54.99</v>
      </c>
      <c r="N43" s="202">
        <v>50.19</v>
      </c>
      <c r="O43" s="202">
        <v>70.900000000000006</v>
      </c>
      <c r="P43" s="202">
        <v>26.24</v>
      </c>
      <c r="Q43" s="202">
        <v>9.27</v>
      </c>
      <c r="R43" s="202">
        <v>18.010000000000002</v>
      </c>
      <c r="S43" s="202">
        <v>11.21</v>
      </c>
      <c r="T43" s="202">
        <v>0</v>
      </c>
      <c r="U43" s="202">
        <v>54.23</v>
      </c>
      <c r="V43" s="202">
        <v>8.81</v>
      </c>
      <c r="W43" s="202">
        <v>18.93</v>
      </c>
      <c r="X43" s="202">
        <v>62.68</v>
      </c>
      <c r="Y43" s="202">
        <v>0</v>
      </c>
      <c r="Z43" s="202">
        <v>118.25</v>
      </c>
      <c r="AA43" s="202">
        <v>0</v>
      </c>
      <c r="AB43" s="202">
        <v>0</v>
      </c>
      <c r="AC43" s="202">
        <v>13.58</v>
      </c>
      <c r="AD43" s="202">
        <v>0</v>
      </c>
      <c r="AE43" s="202">
        <v>0</v>
      </c>
      <c r="AF43" s="202">
        <v>0</v>
      </c>
      <c r="AG43" s="202">
        <v>33.950000000000003</v>
      </c>
      <c r="AH43" s="202">
        <v>0</v>
      </c>
      <c r="AI43" s="202">
        <v>41.02</v>
      </c>
      <c r="AJ43" s="202">
        <v>0</v>
      </c>
      <c r="AK43" s="202">
        <v>80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37.5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88</v>
      </c>
      <c r="L44" s="202">
        <v>122.83</v>
      </c>
      <c r="M44" s="202">
        <v>54.99</v>
      </c>
      <c r="N44" s="202">
        <v>50.19</v>
      </c>
      <c r="O44" s="202">
        <v>70.900000000000006</v>
      </c>
      <c r="P44" s="202">
        <v>26.24</v>
      </c>
      <c r="Q44" s="202">
        <v>9.27</v>
      </c>
      <c r="R44" s="202">
        <v>18.010000000000002</v>
      </c>
      <c r="S44" s="202">
        <v>11.21</v>
      </c>
      <c r="T44" s="202">
        <v>0</v>
      </c>
      <c r="U44" s="202">
        <v>54.23</v>
      </c>
      <c r="V44" s="202">
        <v>8.81</v>
      </c>
      <c r="W44" s="202">
        <v>18.93</v>
      </c>
      <c r="X44" s="202">
        <v>62.68</v>
      </c>
      <c r="Y44" s="202">
        <v>0</v>
      </c>
      <c r="Z44" s="202">
        <v>118.25</v>
      </c>
      <c r="AA44" s="202">
        <v>0</v>
      </c>
      <c r="AB44" s="202">
        <v>0</v>
      </c>
      <c r="AC44" s="202">
        <v>13.58</v>
      </c>
      <c r="AD44" s="202">
        <v>0</v>
      </c>
      <c r="AE44" s="202">
        <v>0</v>
      </c>
      <c r="AF44" s="202">
        <v>0</v>
      </c>
      <c r="AG44" s="202">
        <v>33.950000000000003</v>
      </c>
      <c r="AH44" s="202">
        <v>0</v>
      </c>
      <c r="AI44" s="202">
        <v>41.02</v>
      </c>
      <c r="AJ44" s="202">
        <v>0</v>
      </c>
      <c r="AK44" s="202">
        <v>80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37.5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88</v>
      </c>
      <c r="L45" s="202">
        <v>122.83</v>
      </c>
      <c r="M45" s="202">
        <v>54.99</v>
      </c>
      <c r="N45" s="202">
        <v>50.19</v>
      </c>
      <c r="O45" s="202">
        <v>70.900000000000006</v>
      </c>
      <c r="P45" s="202">
        <v>26.24</v>
      </c>
      <c r="Q45" s="202">
        <v>9.27</v>
      </c>
      <c r="R45" s="202">
        <v>18.010000000000002</v>
      </c>
      <c r="S45" s="202">
        <v>11.21</v>
      </c>
      <c r="T45" s="202">
        <v>0</v>
      </c>
      <c r="U45" s="202">
        <v>54.23</v>
      </c>
      <c r="V45" s="202">
        <v>8.81</v>
      </c>
      <c r="W45" s="202">
        <v>18.93</v>
      </c>
      <c r="X45" s="202">
        <v>62.68</v>
      </c>
      <c r="Y45" s="202">
        <v>0</v>
      </c>
      <c r="Z45" s="202">
        <v>118.25</v>
      </c>
      <c r="AA45" s="202">
        <v>0</v>
      </c>
      <c r="AB45" s="202">
        <v>0</v>
      </c>
      <c r="AC45" s="202">
        <v>13.58</v>
      </c>
      <c r="AD45" s="202">
        <v>0</v>
      </c>
      <c r="AE45" s="202">
        <v>0</v>
      </c>
      <c r="AF45" s="202">
        <v>0</v>
      </c>
      <c r="AG45" s="202">
        <v>33.950000000000003</v>
      </c>
      <c r="AH45" s="202">
        <v>0</v>
      </c>
      <c r="AI45" s="202">
        <v>41.02</v>
      </c>
      <c r="AJ45" s="202">
        <v>0</v>
      </c>
      <c r="AK45" s="202">
        <v>80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37.5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88</v>
      </c>
      <c r="L46" s="202">
        <v>122.83</v>
      </c>
      <c r="M46" s="202">
        <v>54.99</v>
      </c>
      <c r="N46" s="202">
        <v>50.19</v>
      </c>
      <c r="O46" s="202">
        <v>70.900000000000006</v>
      </c>
      <c r="P46" s="202">
        <v>26.24</v>
      </c>
      <c r="Q46" s="202">
        <v>9.27</v>
      </c>
      <c r="R46" s="202">
        <v>18.010000000000002</v>
      </c>
      <c r="S46" s="202">
        <v>11.21</v>
      </c>
      <c r="T46" s="202">
        <v>0</v>
      </c>
      <c r="U46" s="202">
        <v>54.23</v>
      </c>
      <c r="V46" s="202">
        <v>8.81</v>
      </c>
      <c r="W46" s="202">
        <v>18.93</v>
      </c>
      <c r="X46" s="202">
        <v>62.68</v>
      </c>
      <c r="Y46" s="202">
        <v>0</v>
      </c>
      <c r="Z46" s="202">
        <v>118.25</v>
      </c>
      <c r="AA46" s="202">
        <v>0</v>
      </c>
      <c r="AB46" s="202">
        <v>0</v>
      </c>
      <c r="AC46" s="202">
        <v>13.58</v>
      </c>
      <c r="AD46" s="202">
        <v>0</v>
      </c>
      <c r="AE46" s="202">
        <v>0</v>
      </c>
      <c r="AF46" s="202">
        <v>0</v>
      </c>
      <c r="AG46" s="202">
        <v>33.950000000000003</v>
      </c>
      <c r="AH46" s="202">
        <v>0</v>
      </c>
      <c r="AI46" s="202">
        <v>41.02</v>
      </c>
      <c r="AJ46" s="202">
        <v>0</v>
      </c>
      <c r="AK46" s="202">
        <v>80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37.5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85.13</v>
      </c>
      <c r="L47" s="202">
        <v>122.83</v>
      </c>
      <c r="M47" s="202">
        <v>54.99</v>
      </c>
      <c r="N47" s="202">
        <v>50.19</v>
      </c>
      <c r="O47" s="202">
        <v>70.900000000000006</v>
      </c>
      <c r="P47" s="202">
        <v>26.24</v>
      </c>
      <c r="Q47" s="202">
        <v>9.27</v>
      </c>
      <c r="R47" s="202">
        <v>18.010000000000002</v>
      </c>
      <c r="S47" s="202">
        <v>11.21</v>
      </c>
      <c r="T47" s="202">
        <v>0</v>
      </c>
      <c r="U47" s="202">
        <v>54.23</v>
      </c>
      <c r="V47" s="202">
        <v>8.81</v>
      </c>
      <c r="W47" s="202">
        <v>18.93</v>
      </c>
      <c r="X47" s="202">
        <v>62.68</v>
      </c>
      <c r="Y47" s="202">
        <v>0</v>
      </c>
      <c r="Z47" s="202">
        <v>118.25</v>
      </c>
      <c r="AA47" s="202">
        <v>0</v>
      </c>
      <c r="AB47" s="202">
        <v>0</v>
      </c>
      <c r="AC47" s="202">
        <v>13.58</v>
      </c>
      <c r="AD47" s="202">
        <v>0</v>
      </c>
      <c r="AE47" s="202">
        <v>0</v>
      </c>
      <c r="AF47" s="202">
        <v>0</v>
      </c>
      <c r="AG47" s="202">
        <v>33.950000000000003</v>
      </c>
      <c r="AH47" s="202">
        <v>0</v>
      </c>
      <c r="AI47" s="202">
        <v>41.02</v>
      </c>
      <c r="AJ47" s="202">
        <v>0</v>
      </c>
      <c r="AK47" s="202">
        <v>80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37.5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85.13</v>
      </c>
      <c r="L48" s="202">
        <v>122.83</v>
      </c>
      <c r="M48" s="202">
        <v>54.99</v>
      </c>
      <c r="N48" s="202">
        <v>50.19</v>
      </c>
      <c r="O48" s="202">
        <v>70.900000000000006</v>
      </c>
      <c r="P48" s="202">
        <v>26.24</v>
      </c>
      <c r="Q48" s="202">
        <v>9.27</v>
      </c>
      <c r="R48" s="202">
        <v>18.010000000000002</v>
      </c>
      <c r="S48" s="202">
        <v>11.21</v>
      </c>
      <c r="T48" s="202">
        <v>0</v>
      </c>
      <c r="U48" s="202">
        <v>54.23</v>
      </c>
      <c r="V48" s="202">
        <v>8.81</v>
      </c>
      <c r="W48" s="202">
        <v>18.93</v>
      </c>
      <c r="X48" s="202">
        <v>62.68</v>
      </c>
      <c r="Y48" s="202">
        <v>0</v>
      </c>
      <c r="Z48" s="202">
        <v>118.25</v>
      </c>
      <c r="AA48" s="202">
        <v>0</v>
      </c>
      <c r="AB48" s="202">
        <v>0</v>
      </c>
      <c r="AC48" s="202">
        <v>13.58</v>
      </c>
      <c r="AD48" s="202">
        <v>0</v>
      </c>
      <c r="AE48" s="202">
        <v>0</v>
      </c>
      <c r="AF48" s="202">
        <v>0</v>
      </c>
      <c r="AG48" s="202">
        <v>33.950000000000003</v>
      </c>
      <c r="AH48" s="202">
        <v>0</v>
      </c>
      <c r="AI48" s="202">
        <v>41.02</v>
      </c>
      <c r="AJ48" s="202">
        <v>0</v>
      </c>
      <c r="AK48" s="202">
        <v>80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37.5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87.07</v>
      </c>
      <c r="L49" s="202">
        <v>67.72</v>
      </c>
      <c r="M49" s="202">
        <v>54.99</v>
      </c>
      <c r="N49" s="202">
        <v>50.19</v>
      </c>
      <c r="O49" s="202">
        <v>70.900000000000006</v>
      </c>
      <c r="P49" s="202">
        <v>26.24</v>
      </c>
      <c r="Q49" s="202">
        <v>9.27</v>
      </c>
      <c r="R49" s="202">
        <v>18.010000000000002</v>
      </c>
      <c r="S49" s="202">
        <v>11.21</v>
      </c>
      <c r="T49" s="202">
        <v>0</v>
      </c>
      <c r="U49" s="202">
        <v>54.23</v>
      </c>
      <c r="V49" s="202">
        <v>8.81</v>
      </c>
      <c r="W49" s="202">
        <v>18.93</v>
      </c>
      <c r="X49" s="202">
        <v>62.68</v>
      </c>
      <c r="Y49" s="202">
        <v>0</v>
      </c>
      <c r="Z49" s="202">
        <v>118.25</v>
      </c>
      <c r="AA49" s="202">
        <v>0</v>
      </c>
      <c r="AB49" s="202">
        <v>0</v>
      </c>
      <c r="AC49" s="202">
        <v>13.58</v>
      </c>
      <c r="AD49" s="202">
        <v>0</v>
      </c>
      <c r="AE49" s="202">
        <v>0</v>
      </c>
      <c r="AF49" s="202">
        <v>0</v>
      </c>
      <c r="AG49" s="202">
        <v>33.950000000000003</v>
      </c>
      <c r="AH49" s="202">
        <v>0</v>
      </c>
      <c r="AI49" s="202">
        <v>41.02</v>
      </c>
      <c r="AJ49" s="202">
        <v>0</v>
      </c>
      <c r="AK49" s="202">
        <v>80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37.5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87.07</v>
      </c>
      <c r="L50" s="202">
        <v>67.72</v>
      </c>
      <c r="M50" s="202">
        <v>54.99</v>
      </c>
      <c r="N50" s="202">
        <v>50.19</v>
      </c>
      <c r="O50" s="202">
        <v>70.900000000000006</v>
      </c>
      <c r="P50" s="202">
        <v>26.24</v>
      </c>
      <c r="Q50" s="202">
        <v>9.27</v>
      </c>
      <c r="R50" s="202">
        <v>18.010000000000002</v>
      </c>
      <c r="S50" s="202">
        <v>11.21</v>
      </c>
      <c r="T50" s="202">
        <v>0</v>
      </c>
      <c r="U50" s="202">
        <v>54.23</v>
      </c>
      <c r="V50" s="202">
        <v>8.81</v>
      </c>
      <c r="W50" s="202">
        <v>18.93</v>
      </c>
      <c r="X50" s="202">
        <v>62.68</v>
      </c>
      <c r="Y50" s="202">
        <v>0</v>
      </c>
      <c r="Z50" s="202">
        <v>118.25</v>
      </c>
      <c r="AA50" s="202">
        <v>0</v>
      </c>
      <c r="AB50" s="202">
        <v>0</v>
      </c>
      <c r="AC50" s="202">
        <v>13.58</v>
      </c>
      <c r="AD50" s="202">
        <v>0</v>
      </c>
      <c r="AE50" s="202">
        <v>0</v>
      </c>
      <c r="AF50" s="202">
        <v>0</v>
      </c>
      <c r="AG50" s="202">
        <v>33.950000000000003</v>
      </c>
      <c r="AH50" s="202">
        <v>0</v>
      </c>
      <c r="AI50" s="202">
        <v>41.02</v>
      </c>
      <c r="AJ50" s="202">
        <v>0</v>
      </c>
      <c r="AK50" s="202">
        <v>80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37.5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87.07</v>
      </c>
      <c r="L51" s="202">
        <v>67.72</v>
      </c>
      <c r="M51" s="202">
        <v>54.99</v>
      </c>
      <c r="N51" s="202">
        <v>50.19</v>
      </c>
      <c r="O51" s="202">
        <v>70.900000000000006</v>
      </c>
      <c r="P51" s="202">
        <v>26.24</v>
      </c>
      <c r="Q51" s="202">
        <v>9.27</v>
      </c>
      <c r="R51" s="202">
        <v>18.010000000000002</v>
      </c>
      <c r="S51" s="202">
        <v>11.21</v>
      </c>
      <c r="T51" s="202">
        <v>0</v>
      </c>
      <c r="U51" s="202">
        <v>54.23</v>
      </c>
      <c r="V51" s="202">
        <v>8.81</v>
      </c>
      <c r="W51" s="202">
        <v>18.96</v>
      </c>
      <c r="X51" s="202">
        <v>62.68</v>
      </c>
      <c r="Y51" s="202">
        <v>0</v>
      </c>
      <c r="Z51" s="202">
        <v>118.25</v>
      </c>
      <c r="AA51" s="202">
        <v>0</v>
      </c>
      <c r="AB51" s="202">
        <v>0</v>
      </c>
      <c r="AC51" s="202">
        <v>13.58</v>
      </c>
      <c r="AD51" s="202">
        <v>0</v>
      </c>
      <c r="AE51" s="202">
        <v>0</v>
      </c>
      <c r="AF51" s="202">
        <v>0</v>
      </c>
      <c r="AG51" s="202">
        <v>33.950000000000003</v>
      </c>
      <c r="AH51" s="202">
        <v>0</v>
      </c>
      <c r="AI51" s="202">
        <v>41.02</v>
      </c>
      <c r="AJ51" s="202">
        <v>0</v>
      </c>
      <c r="AK51" s="202">
        <v>80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37.5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87.07</v>
      </c>
      <c r="L52" s="202">
        <v>67.72</v>
      </c>
      <c r="M52" s="202">
        <v>54.99</v>
      </c>
      <c r="N52" s="202">
        <v>50.19</v>
      </c>
      <c r="O52" s="202">
        <v>70.900000000000006</v>
      </c>
      <c r="P52" s="202">
        <v>26.24</v>
      </c>
      <c r="Q52" s="202">
        <v>9.27</v>
      </c>
      <c r="R52" s="202">
        <v>18.010000000000002</v>
      </c>
      <c r="S52" s="202">
        <v>11.21</v>
      </c>
      <c r="T52" s="202">
        <v>0</v>
      </c>
      <c r="U52" s="202">
        <v>54.23</v>
      </c>
      <c r="V52" s="202">
        <v>8.81</v>
      </c>
      <c r="W52" s="202">
        <v>18.96</v>
      </c>
      <c r="X52" s="202">
        <v>62.68</v>
      </c>
      <c r="Y52" s="202">
        <v>0</v>
      </c>
      <c r="Z52" s="202">
        <v>118.25</v>
      </c>
      <c r="AA52" s="202">
        <v>0</v>
      </c>
      <c r="AB52" s="202">
        <v>0</v>
      </c>
      <c r="AC52" s="202">
        <v>13.58</v>
      </c>
      <c r="AD52" s="202">
        <v>0</v>
      </c>
      <c r="AE52" s="202">
        <v>0</v>
      </c>
      <c r="AF52" s="202">
        <v>0</v>
      </c>
      <c r="AG52" s="202">
        <v>33.950000000000003</v>
      </c>
      <c r="AH52" s="202">
        <v>0</v>
      </c>
      <c r="AI52" s="202">
        <v>41.02</v>
      </c>
      <c r="AJ52" s="202">
        <v>0</v>
      </c>
      <c r="AK52" s="202">
        <v>80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37.5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155.55000000000001</v>
      </c>
      <c r="L53" s="202">
        <v>122.83</v>
      </c>
      <c r="M53" s="202">
        <v>54.99</v>
      </c>
      <c r="N53" s="202">
        <v>50.19</v>
      </c>
      <c r="O53" s="202">
        <v>70.900000000000006</v>
      </c>
      <c r="P53" s="202">
        <v>26.24</v>
      </c>
      <c r="Q53" s="202">
        <v>9.27</v>
      </c>
      <c r="R53" s="202">
        <v>18.010000000000002</v>
      </c>
      <c r="S53" s="202">
        <v>11.21</v>
      </c>
      <c r="T53" s="202">
        <v>0</v>
      </c>
      <c r="U53" s="202">
        <v>54.23</v>
      </c>
      <c r="V53" s="202">
        <v>8.81</v>
      </c>
      <c r="W53" s="202">
        <v>18.96</v>
      </c>
      <c r="X53" s="202">
        <v>62.68</v>
      </c>
      <c r="Y53" s="202">
        <v>0</v>
      </c>
      <c r="Z53" s="202">
        <v>118.25</v>
      </c>
      <c r="AA53" s="202">
        <v>0</v>
      </c>
      <c r="AB53" s="202">
        <v>0</v>
      </c>
      <c r="AC53" s="202">
        <v>13.58</v>
      </c>
      <c r="AD53" s="202">
        <v>0</v>
      </c>
      <c r="AE53" s="202">
        <v>0</v>
      </c>
      <c r="AF53" s="202">
        <v>0</v>
      </c>
      <c r="AG53" s="202">
        <v>33.950000000000003</v>
      </c>
      <c r="AH53" s="202">
        <v>0</v>
      </c>
      <c r="AI53" s="202">
        <v>41.02</v>
      </c>
      <c r="AJ53" s="202">
        <v>0</v>
      </c>
      <c r="AK53" s="202">
        <v>99.62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37.5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155.55000000000001</v>
      </c>
      <c r="L54" s="202">
        <v>122.83</v>
      </c>
      <c r="M54" s="202">
        <v>54.99</v>
      </c>
      <c r="N54" s="202">
        <v>50.19</v>
      </c>
      <c r="O54" s="202">
        <v>70.900000000000006</v>
      </c>
      <c r="P54" s="202">
        <v>26.24</v>
      </c>
      <c r="Q54" s="202">
        <v>9.27</v>
      </c>
      <c r="R54" s="202">
        <v>18.010000000000002</v>
      </c>
      <c r="S54" s="202">
        <v>11.21</v>
      </c>
      <c r="T54" s="202">
        <v>0</v>
      </c>
      <c r="U54" s="202">
        <v>54.23</v>
      </c>
      <c r="V54" s="202">
        <v>8.81</v>
      </c>
      <c r="W54" s="202">
        <v>18.96</v>
      </c>
      <c r="X54" s="202">
        <v>62.68</v>
      </c>
      <c r="Y54" s="202">
        <v>0</v>
      </c>
      <c r="Z54" s="202">
        <v>118.25</v>
      </c>
      <c r="AA54" s="202">
        <v>0</v>
      </c>
      <c r="AB54" s="202">
        <v>0</v>
      </c>
      <c r="AC54" s="202">
        <v>13.58</v>
      </c>
      <c r="AD54" s="202">
        <v>0</v>
      </c>
      <c r="AE54" s="202">
        <v>0</v>
      </c>
      <c r="AF54" s="202">
        <v>0</v>
      </c>
      <c r="AG54" s="202">
        <v>33.950000000000003</v>
      </c>
      <c r="AH54" s="202">
        <v>0</v>
      </c>
      <c r="AI54" s="202">
        <v>41.02</v>
      </c>
      <c r="AJ54" s="202">
        <v>0</v>
      </c>
      <c r="AK54" s="202">
        <v>99.62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37.5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155.55000000000001</v>
      </c>
      <c r="L55" s="202">
        <v>122.83</v>
      </c>
      <c r="M55" s="202">
        <v>54.99</v>
      </c>
      <c r="N55" s="202">
        <v>50.18</v>
      </c>
      <c r="O55" s="202">
        <v>70.900000000000006</v>
      </c>
      <c r="P55" s="202">
        <v>26.24</v>
      </c>
      <c r="Q55" s="202">
        <v>9.27</v>
      </c>
      <c r="R55" s="202">
        <v>18.010000000000002</v>
      </c>
      <c r="S55" s="202">
        <v>11.21</v>
      </c>
      <c r="T55" s="202">
        <v>0</v>
      </c>
      <c r="U55" s="202">
        <v>54.23</v>
      </c>
      <c r="V55" s="202">
        <v>8.81</v>
      </c>
      <c r="W55" s="202">
        <v>18.95</v>
      </c>
      <c r="X55" s="202">
        <v>62.68</v>
      </c>
      <c r="Y55" s="202">
        <v>0</v>
      </c>
      <c r="Z55" s="202">
        <v>118.25</v>
      </c>
      <c r="AA55" s="202">
        <v>0</v>
      </c>
      <c r="AB55" s="202">
        <v>0</v>
      </c>
      <c r="AC55" s="202">
        <v>13.58</v>
      </c>
      <c r="AD55" s="202">
        <v>0</v>
      </c>
      <c r="AE55" s="202">
        <v>0</v>
      </c>
      <c r="AF55" s="202">
        <v>0</v>
      </c>
      <c r="AG55" s="202">
        <v>33.950000000000003</v>
      </c>
      <c r="AH55" s="202">
        <v>0</v>
      </c>
      <c r="AI55" s="202">
        <v>41.02</v>
      </c>
      <c r="AJ55" s="202">
        <v>0</v>
      </c>
      <c r="AK55" s="202">
        <v>99.62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37.5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155.55000000000001</v>
      </c>
      <c r="L56" s="202">
        <v>122.83</v>
      </c>
      <c r="M56" s="202">
        <v>54.99</v>
      </c>
      <c r="N56" s="202">
        <v>50.18</v>
      </c>
      <c r="O56" s="202">
        <v>70.900000000000006</v>
      </c>
      <c r="P56" s="202">
        <v>26.24</v>
      </c>
      <c r="Q56" s="202">
        <v>9.27</v>
      </c>
      <c r="R56" s="202">
        <v>18.010000000000002</v>
      </c>
      <c r="S56" s="202">
        <v>11.21</v>
      </c>
      <c r="T56" s="202">
        <v>0</v>
      </c>
      <c r="U56" s="202">
        <v>54.23</v>
      </c>
      <c r="V56" s="202">
        <v>8.81</v>
      </c>
      <c r="W56" s="202">
        <v>18.95</v>
      </c>
      <c r="X56" s="202">
        <v>62.68</v>
      </c>
      <c r="Y56" s="202">
        <v>0</v>
      </c>
      <c r="Z56" s="202">
        <v>118.25</v>
      </c>
      <c r="AA56" s="202">
        <v>0</v>
      </c>
      <c r="AB56" s="202">
        <v>0</v>
      </c>
      <c r="AC56" s="202">
        <v>13.65</v>
      </c>
      <c r="AD56" s="202">
        <v>0</v>
      </c>
      <c r="AE56" s="202">
        <v>0</v>
      </c>
      <c r="AF56" s="202">
        <v>0</v>
      </c>
      <c r="AG56" s="202">
        <v>33.950000000000003</v>
      </c>
      <c r="AH56" s="202">
        <v>0</v>
      </c>
      <c r="AI56" s="202">
        <v>41.02</v>
      </c>
      <c r="AJ56" s="202">
        <v>0</v>
      </c>
      <c r="AK56" s="202">
        <v>99.62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37.5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155.55000000000001</v>
      </c>
      <c r="L57" s="202">
        <v>122.83</v>
      </c>
      <c r="M57" s="202">
        <v>57</v>
      </c>
      <c r="N57" s="202">
        <v>50.18</v>
      </c>
      <c r="O57" s="202">
        <v>70.900000000000006</v>
      </c>
      <c r="P57" s="202">
        <v>26.24</v>
      </c>
      <c r="Q57" s="202">
        <v>9.27</v>
      </c>
      <c r="R57" s="202">
        <v>18.010000000000002</v>
      </c>
      <c r="S57" s="202">
        <v>11.21</v>
      </c>
      <c r="T57" s="202">
        <v>0</v>
      </c>
      <c r="U57" s="202">
        <v>54.23</v>
      </c>
      <c r="V57" s="202">
        <v>8.81</v>
      </c>
      <c r="W57" s="202">
        <v>18.95</v>
      </c>
      <c r="X57" s="202">
        <v>62.68</v>
      </c>
      <c r="Y57" s="202">
        <v>0</v>
      </c>
      <c r="Z57" s="202">
        <v>118.25</v>
      </c>
      <c r="AA57" s="202">
        <v>0</v>
      </c>
      <c r="AB57" s="202">
        <v>0</v>
      </c>
      <c r="AC57" s="202">
        <v>9.6</v>
      </c>
      <c r="AD57" s="202">
        <v>0</v>
      </c>
      <c r="AE57" s="202">
        <v>0</v>
      </c>
      <c r="AF57" s="202">
        <v>0</v>
      </c>
      <c r="AG57" s="202">
        <v>33.950000000000003</v>
      </c>
      <c r="AH57" s="202">
        <v>0</v>
      </c>
      <c r="AI57" s="202">
        <v>41.02</v>
      </c>
      <c r="AJ57" s="202">
        <v>0</v>
      </c>
      <c r="AK57" s="202">
        <v>99.62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37.5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155.55000000000001</v>
      </c>
      <c r="L58" s="202">
        <v>122.83</v>
      </c>
      <c r="M58" s="202">
        <v>57</v>
      </c>
      <c r="N58" s="202">
        <v>50.18</v>
      </c>
      <c r="O58" s="202">
        <v>70.900000000000006</v>
      </c>
      <c r="P58" s="202">
        <v>26.24</v>
      </c>
      <c r="Q58" s="202">
        <v>9.27</v>
      </c>
      <c r="R58" s="202">
        <v>18.010000000000002</v>
      </c>
      <c r="S58" s="202">
        <v>11.21</v>
      </c>
      <c r="T58" s="202">
        <v>0</v>
      </c>
      <c r="U58" s="202">
        <v>54.23</v>
      </c>
      <c r="V58" s="202">
        <v>8.81</v>
      </c>
      <c r="W58" s="202">
        <v>18.95</v>
      </c>
      <c r="X58" s="202">
        <v>62.68</v>
      </c>
      <c r="Y58" s="202">
        <v>0</v>
      </c>
      <c r="Z58" s="202">
        <v>118.25</v>
      </c>
      <c r="AA58" s="202">
        <v>0</v>
      </c>
      <c r="AB58" s="202">
        <v>0</v>
      </c>
      <c r="AC58" s="202">
        <v>9.6</v>
      </c>
      <c r="AD58" s="202">
        <v>0</v>
      </c>
      <c r="AE58" s="202">
        <v>0</v>
      </c>
      <c r="AF58" s="202">
        <v>0</v>
      </c>
      <c r="AG58" s="202">
        <v>33.950000000000003</v>
      </c>
      <c r="AH58" s="202">
        <v>0</v>
      </c>
      <c r="AI58" s="202">
        <v>41.02</v>
      </c>
      <c r="AJ58" s="202">
        <v>0</v>
      </c>
      <c r="AK58" s="202">
        <v>99.62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37.5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155.55000000000001</v>
      </c>
      <c r="L59" s="202">
        <v>122.83</v>
      </c>
      <c r="M59" s="202">
        <v>57</v>
      </c>
      <c r="N59" s="202">
        <v>50.18</v>
      </c>
      <c r="O59" s="202">
        <v>70.900000000000006</v>
      </c>
      <c r="P59" s="202">
        <v>26.24</v>
      </c>
      <c r="Q59" s="202">
        <v>9.27</v>
      </c>
      <c r="R59" s="202">
        <v>18.010000000000002</v>
      </c>
      <c r="S59" s="202">
        <v>11.21</v>
      </c>
      <c r="T59" s="202">
        <v>0</v>
      </c>
      <c r="U59" s="202">
        <v>54.23</v>
      </c>
      <c r="V59" s="202">
        <v>8.81</v>
      </c>
      <c r="W59" s="202">
        <v>18.95</v>
      </c>
      <c r="X59" s="202">
        <v>62.68</v>
      </c>
      <c r="Y59" s="202">
        <v>0</v>
      </c>
      <c r="Z59" s="202">
        <v>118.25</v>
      </c>
      <c r="AA59" s="202">
        <v>0</v>
      </c>
      <c r="AB59" s="202">
        <v>0</v>
      </c>
      <c r="AC59" s="202">
        <v>13.65</v>
      </c>
      <c r="AD59" s="202">
        <v>0</v>
      </c>
      <c r="AE59" s="202">
        <v>0</v>
      </c>
      <c r="AF59" s="202">
        <v>0</v>
      </c>
      <c r="AG59" s="202">
        <v>33.950000000000003</v>
      </c>
      <c r="AH59" s="202">
        <v>0</v>
      </c>
      <c r="AI59" s="202">
        <v>41.02</v>
      </c>
      <c r="AJ59" s="202">
        <v>0</v>
      </c>
      <c r="AK59" s="202">
        <v>99.62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37.5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155.55000000000001</v>
      </c>
      <c r="L60" s="202">
        <v>122.83</v>
      </c>
      <c r="M60" s="202">
        <v>57</v>
      </c>
      <c r="N60" s="202">
        <v>50.18</v>
      </c>
      <c r="O60" s="202">
        <v>70.900000000000006</v>
      </c>
      <c r="P60" s="202">
        <v>26.24</v>
      </c>
      <c r="Q60" s="202">
        <v>9.26</v>
      </c>
      <c r="R60" s="202">
        <v>18.010000000000002</v>
      </c>
      <c r="S60" s="202">
        <v>11.21</v>
      </c>
      <c r="T60" s="202">
        <v>0</v>
      </c>
      <c r="U60" s="202">
        <v>54.23</v>
      </c>
      <c r="V60" s="202">
        <v>8.81</v>
      </c>
      <c r="W60" s="202">
        <v>18.95</v>
      </c>
      <c r="X60" s="202">
        <v>62.68</v>
      </c>
      <c r="Y60" s="202">
        <v>0</v>
      </c>
      <c r="Z60" s="202">
        <v>118.25</v>
      </c>
      <c r="AA60" s="202">
        <v>0</v>
      </c>
      <c r="AB60" s="202">
        <v>0</v>
      </c>
      <c r="AC60" s="202">
        <v>13.65</v>
      </c>
      <c r="AD60" s="202">
        <v>0</v>
      </c>
      <c r="AE60" s="202">
        <v>0</v>
      </c>
      <c r="AF60" s="202">
        <v>0</v>
      </c>
      <c r="AG60" s="202">
        <v>33.950000000000003</v>
      </c>
      <c r="AH60" s="202">
        <v>0</v>
      </c>
      <c r="AI60" s="202">
        <v>41.02</v>
      </c>
      <c r="AJ60" s="202">
        <v>0</v>
      </c>
      <c r="AK60" s="202">
        <v>99.62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37.5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155.55000000000001</v>
      </c>
      <c r="L61" s="202">
        <v>122.83</v>
      </c>
      <c r="M61" s="202">
        <v>57</v>
      </c>
      <c r="N61" s="202">
        <v>50.18</v>
      </c>
      <c r="O61" s="202">
        <v>70.900000000000006</v>
      </c>
      <c r="P61" s="202">
        <v>26.24</v>
      </c>
      <c r="Q61" s="202">
        <v>9.26</v>
      </c>
      <c r="R61" s="202">
        <v>18.010000000000002</v>
      </c>
      <c r="S61" s="202">
        <v>11.21</v>
      </c>
      <c r="T61" s="202">
        <v>0</v>
      </c>
      <c r="U61" s="202">
        <v>54.23</v>
      </c>
      <c r="V61" s="202">
        <v>8.81</v>
      </c>
      <c r="W61" s="202">
        <v>18.95</v>
      </c>
      <c r="X61" s="202">
        <v>62.68</v>
      </c>
      <c r="Y61" s="202">
        <v>0</v>
      </c>
      <c r="Z61" s="202">
        <v>118.25</v>
      </c>
      <c r="AA61" s="202">
        <v>0</v>
      </c>
      <c r="AB61" s="202">
        <v>0</v>
      </c>
      <c r="AC61" s="202">
        <v>13.65</v>
      </c>
      <c r="AD61" s="202">
        <v>0</v>
      </c>
      <c r="AE61" s="202">
        <v>0</v>
      </c>
      <c r="AF61" s="202">
        <v>0</v>
      </c>
      <c r="AG61" s="202">
        <v>33.950000000000003</v>
      </c>
      <c r="AH61" s="202">
        <v>0</v>
      </c>
      <c r="AI61" s="202">
        <v>41.02</v>
      </c>
      <c r="AJ61" s="202">
        <v>0</v>
      </c>
      <c r="AK61" s="202">
        <v>99.62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37.5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155.55000000000001</v>
      </c>
      <c r="L62" s="202">
        <v>122.83</v>
      </c>
      <c r="M62" s="202">
        <v>57</v>
      </c>
      <c r="N62" s="202">
        <v>50.18</v>
      </c>
      <c r="O62" s="202">
        <v>70.900000000000006</v>
      </c>
      <c r="P62" s="202">
        <v>26.24</v>
      </c>
      <c r="Q62" s="202">
        <v>9.26</v>
      </c>
      <c r="R62" s="202">
        <v>18.010000000000002</v>
      </c>
      <c r="S62" s="202">
        <v>11.21</v>
      </c>
      <c r="T62" s="202">
        <v>0</v>
      </c>
      <c r="U62" s="202">
        <v>54.23</v>
      </c>
      <c r="V62" s="202">
        <v>8.81</v>
      </c>
      <c r="W62" s="202">
        <v>18.95</v>
      </c>
      <c r="X62" s="202">
        <v>62.68</v>
      </c>
      <c r="Y62" s="202">
        <v>0</v>
      </c>
      <c r="Z62" s="202">
        <v>118.25</v>
      </c>
      <c r="AA62" s="202">
        <v>0</v>
      </c>
      <c r="AB62" s="202">
        <v>0</v>
      </c>
      <c r="AC62" s="202">
        <v>13.65</v>
      </c>
      <c r="AD62" s="202">
        <v>0</v>
      </c>
      <c r="AE62" s="202">
        <v>0</v>
      </c>
      <c r="AF62" s="202">
        <v>0</v>
      </c>
      <c r="AG62" s="202">
        <v>33.950000000000003</v>
      </c>
      <c r="AH62" s="202">
        <v>0</v>
      </c>
      <c r="AI62" s="202">
        <v>41.02</v>
      </c>
      <c r="AJ62" s="202">
        <v>0</v>
      </c>
      <c r="AK62" s="202">
        <v>99.62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37.5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155.55000000000001</v>
      </c>
      <c r="L63" s="202">
        <v>122.83</v>
      </c>
      <c r="M63" s="202">
        <v>57</v>
      </c>
      <c r="N63" s="202">
        <v>50.18</v>
      </c>
      <c r="O63" s="202">
        <v>70.900000000000006</v>
      </c>
      <c r="P63" s="202">
        <v>25.71</v>
      </c>
      <c r="Q63" s="202">
        <v>9.26</v>
      </c>
      <c r="R63" s="202">
        <v>18.010000000000002</v>
      </c>
      <c r="S63" s="202">
        <v>11.21</v>
      </c>
      <c r="T63" s="202">
        <v>0</v>
      </c>
      <c r="U63" s="202">
        <v>54.23</v>
      </c>
      <c r="V63" s="202">
        <v>8.81</v>
      </c>
      <c r="W63" s="202">
        <v>18.95</v>
      </c>
      <c r="X63" s="202">
        <v>62.68</v>
      </c>
      <c r="Y63" s="202">
        <v>0</v>
      </c>
      <c r="Z63" s="202">
        <v>118.24</v>
      </c>
      <c r="AA63" s="202">
        <v>0</v>
      </c>
      <c r="AB63" s="202">
        <v>0</v>
      </c>
      <c r="AC63" s="202">
        <v>14</v>
      </c>
      <c r="AD63" s="202">
        <v>0</v>
      </c>
      <c r="AE63" s="202">
        <v>0</v>
      </c>
      <c r="AF63" s="202">
        <v>0</v>
      </c>
      <c r="AG63" s="202">
        <v>33.950000000000003</v>
      </c>
      <c r="AH63" s="202">
        <v>0</v>
      </c>
      <c r="AI63" s="202">
        <v>41.02</v>
      </c>
      <c r="AJ63" s="202">
        <v>0</v>
      </c>
      <c r="AK63" s="202">
        <v>99.62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37.5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155.55000000000001</v>
      </c>
      <c r="L64" s="202">
        <v>122.83</v>
      </c>
      <c r="M64" s="202">
        <v>57</v>
      </c>
      <c r="N64" s="202">
        <v>50.18</v>
      </c>
      <c r="O64" s="202">
        <v>70.900000000000006</v>
      </c>
      <c r="P64" s="202">
        <v>25.71</v>
      </c>
      <c r="Q64" s="202">
        <v>9.26</v>
      </c>
      <c r="R64" s="202">
        <v>18.010000000000002</v>
      </c>
      <c r="S64" s="202">
        <v>11.21</v>
      </c>
      <c r="T64" s="202">
        <v>0</v>
      </c>
      <c r="U64" s="202">
        <v>54.23</v>
      </c>
      <c r="V64" s="202">
        <v>8.81</v>
      </c>
      <c r="W64" s="202">
        <v>18.95</v>
      </c>
      <c r="X64" s="202">
        <v>62.68</v>
      </c>
      <c r="Y64" s="202">
        <v>0</v>
      </c>
      <c r="Z64" s="202">
        <v>118.24</v>
      </c>
      <c r="AA64" s="202">
        <v>0</v>
      </c>
      <c r="AB64" s="202">
        <v>0</v>
      </c>
      <c r="AC64" s="202">
        <v>14</v>
      </c>
      <c r="AD64" s="202">
        <v>0</v>
      </c>
      <c r="AE64" s="202">
        <v>0</v>
      </c>
      <c r="AF64" s="202">
        <v>0</v>
      </c>
      <c r="AG64" s="202">
        <v>33.950000000000003</v>
      </c>
      <c r="AH64" s="202">
        <v>0</v>
      </c>
      <c r="AI64" s="202">
        <v>41.02</v>
      </c>
      <c r="AJ64" s="202">
        <v>0</v>
      </c>
      <c r="AK64" s="202">
        <v>99.62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37.5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155.55000000000001</v>
      </c>
      <c r="L65" s="202">
        <v>122.83</v>
      </c>
      <c r="M65" s="202">
        <v>57</v>
      </c>
      <c r="N65" s="202">
        <v>50.18</v>
      </c>
      <c r="O65" s="202">
        <v>70.900000000000006</v>
      </c>
      <c r="P65" s="202">
        <v>25.71</v>
      </c>
      <c r="Q65" s="202">
        <v>9.26</v>
      </c>
      <c r="R65" s="202">
        <v>18.010000000000002</v>
      </c>
      <c r="S65" s="202">
        <v>11.21</v>
      </c>
      <c r="T65" s="202">
        <v>0</v>
      </c>
      <c r="U65" s="202">
        <v>54.23</v>
      </c>
      <c r="V65" s="202">
        <v>8.81</v>
      </c>
      <c r="W65" s="202">
        <v>18.95</v>
      </c>
      <c r="X65" s="202">
        <v>62.68</v>
      </c>
      <c r="Y65" s="202">
        <v>0</v>
      </c>
      <c r="Z65" s="202">
        <v>118.24</v>
      </c>
      <c r="AA65" s="202">
        <v>0</v>
      </c>
      <c r="AB65" s="202">
        <v>0</v>
      </c>
      <c r="AC65" s="202">
        <v>14</v>
      </c>
      <c r="AD65" s="202">
        <v>0</v>
      </c>
      <c r="AE65" s="202">
        <v>0</v>
      </c>
      <c r="AF65" s="202">
        <v>0</v>
      </c>
      <c r="AG65" s="202">
        <v>33.950000000000003</v>
      </c>
      <c r="AH65" s="202">
        <v>0</v>
      </c>
      <c r="AI65" s="202">
        <v>41.02</v>
      </c>
      <c r="AJ65" s="202">
        <v>0</v>
      </c>
      <c r="AK65" s="202">
        <v>99.62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37.5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155.55000000000001</v>
      </c>
      <c r="L66" s="202">
        <v>122.83</v>
      </c>
      <c r="M66" s="202">
        <v>57</v>
      </c>
      <c r="N66" s="202">
        <v>50.18</v>
      </c>
      <c r="O66" s="202">
        <v>70.900000000000006</v>
      </c>
      <c r="P66" s="202">
        <v>25.71</v>
      </c>
      <c r="Q66" s="202">
        <v>9.26</v>
      </c>
      <c r="R66" s="202">
        <v>18.010000000000002</v>
      </c>
      <c r="S66" s="202">
        <v>11.21</v>
      </c>
      <c r="T66" s="202">
        <v>0</v>
      </c>
      <c r="U66" s="202">
        <v>54.23</v>
      </c>
      <c r="V66" s="202">
        <v>8.81</v>
      </c>
      <c r="W66" s="202">
        <v>18.95</v>
      </c>
      <c r="X66" s="202">
        <v>62.68</v>
      </c>
      <c r="Y66" s="202">
        <v>0</v>
      </c>
      <c r="Z66" s="202">
        <v>118.24</v>
      </c>
      <c r="AA66" s="202">
        <v>0</v>
      </c>
      <c r="AB66" s="202">
        <v>0</v>
      </c>
      <c r="AC66" s="202">
        <v>14</v>
      </c>
      <c r="AD66" s="202">
        <v>0</v>
      </c>
      <c r="AE66" s="202">
        <v>0</v>
      </c>
      <c r="AF66" s="202">
        <v>0</v>
      </c>
      <c r="AG66" s="202">
        <v>33.950000000000003</v>
      </c>
      <c r="AH66" s="202">
        <v>0</v>
      </c>
      <c r="AI66" s="202">
        <v>41.02</v>
      </c>
      <c r="AJ66" s="202">
        <v>0</v>
      </c>
      <c r="AK66" s="202">
        <v>99.62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37.5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155.55000000000001</v>
      </c>
      <c r="L67" s="202">
        <v>122.83</v>
      </c>
      <c r="M67" s="202">
        <v>57</v>
      </c>
      <c r="N67" s="202">
        <v>50.18</v>
      </c>
      <c r="O67" s="202">
        <v>70.900000000000006</v>
      </c>
      <c r="P67" s="202">
        <v>25.71</v>
      </c>
      <c r="Q67" s="202">
        <v>9.26</v>
      </c>
      <c r="R67" s="202">
        <v>18.010000000000002</v>
      </c>
      <c r="S67" s="202">
        <v>11.21</v>
      </c>
      <c r="T67" s="202">
        <v>0</v>
      </c>
      <c r="U67" s="202">
        <v>54.23</v>
      </c>
      <c r="V67" s="202">
        <v>8.81</v>
      </c>
      <c r="W67" s="202">
        <v>18.95</v>
      </c>
      <c r="X67" s="202">
        <v>62.68</v>
      </c>
      <c r="Y67" s="202">
        <v>0</v>
      </c>
      <c r="Z67" s="202">
        <v>118.24</v>
      </c>
      <c r="AA67" s="202">
        <v>0</v>
      </c>
      <c r="AB67" s="202">
        <v>0</v>
      </c>
      <c r="AC67" s="202">
        <v>14</v>
      </c>
      <c r="AD67" s="202">
        <v>0</v>
      </c>
      <c r="AE67" s="202">
        <v>0</v>
      </c>
      <c r="AF67" s="202">
        <v>0</v>
      </c>
      <c r="AG67" s="202">
        <v>33.950000000000003</v>
      </c>
      <c r="AH67" s="202">
        <v>0</v>
      </c>
      <c r="AI67" s="202">
        <v>41.02</v>
      </c>
      <c r="AJ67" s="202">
        <v>0</v>
      </c>
      <c r="AK67" s="202">
        <v>99.62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37.5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155.55000000000001</v>
      </c>
      <c r="L68" s="202">
        <v>122.83</v>
      </c>
      <c r="M68" s="202">
        <v>57</v>
      </c>
      <c r="N68" s="202">
        <v>50.18</v>
      </c>
      <c r="O68" s="202">
        <v>70.900000000000006</v>
      </c>
      <c r="P68" s="202">
        <v>25.71</v>
      </c>
      <c r="Q68" s="202">
        <v>9.26</v>
      </c>
      <c r="R68" s="202">
        <v>18.010000000000002</v>
      </c>
      <c r="S68" s="202">
        <v>11.21</v>
      </c>
      <c r="T68" s="202">
        <v>0</v>
      </c>
      <c r="U68" s="202">
        <v>54.23</v>
      </c>
      <c r="V68" s="202">
        <v>8.81</v>
      </c>
      <c r="W68" s="202">
        <v>18.95</v>
      </c>
      <c r="X68" s="202">
        <v>62.68</v>
      </c>
      <c r="Y68" s="202">
        <v>0</v>
      </c>
      <c r="Z68" s="202">
        <v>118.24</v>
      </c>
      <c r="AA68" s="202">
        <v>0</v>
      </c>
      <c r="AB68" s="202">
        <v>0</v>
      </c>
      <c r="AC68" s="202">
        <v>14</v>
      </c>
      <c r="AD68" s="202">
        <v>0</v>
      </c>
      <c r="AE68" s="202">
        <v>0</v>
      </c>
      <c r="AF68" s="202">
        <v>0</v>
      </c>
      <c r="AG68" s="202">
        <v>33.950000000000003</v>
      </c>
      <c r="AH68" s="202">
        <v>0</v>
      </c>
      <c r="AI68" s="202">
        <v>41.02</v>
      </c>
      <c r="AJ68" s="202">
        <v>0</v>
      </c>
      <c r="AK68" s="202">
        <v>99.62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38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87.07</v>
      </c>
      <c r="L69" s="202">
        <v>67.72</v>
      </c>
      <c r="M69" s="202">
        <v>57</v>
      </c>
      <c r="N69" s="202">
        <v>50.18</v>
      </c>
      <c r="O69" s="202">
        <v>70.900000000000006</v>
      </c>
      <c r="P69" s="202">
        <v>25.52</v>
      </c>
      <c r="Q69" s="202">
        <v>0</v>
      </c>
      <c r="R69" s="202">
        <v>1.04</v>
      </c>
      <c r="S69" s="202">
        <v>0.18</v>
      </c>
      <c r="T69" s="202">
        <v>0</v>
      </c>
      <c r="U69" s="202">
        <v>54.88</v>
      </c>
      <c r="V69" s="202">
        <v>0</v>
      </c>
      <c r="W69" s="202">
        <v>18.95</v>
      </c>
      <c r="X69" s="202">
        <v>62.68</v>
      </c>
      <c r="Y69" s="202">
        <v>0</v>
      </c>
      <c r="Z69" s="202">
        <v>118.24</v>
      </c>
      <c r="AA69" s="202">
        <v>0</v>
      </c>
      <c r="AB69" s="202">
        <v>0</v>
      </c>
      <c r="AC69" s="202">
        <v>14</v>
      </c>
      <c r="AD69" s="202">
        <v>0</v>
      </c>
      <c r="AE69" s="202">
        <v>0</v>
      </c>
      <c r="AF69" s="202">
        <v>0</v>
      </c>
      <c r="AG69" s="202">
        <v>33.950000000000003</v>
      </c>
      <c r="AH69" s="202">
        <v>0</v>
      </c>
      <c r="AI69" s="202">
        <v>41.02</v>
      </c>
      <c r="AJ69" s="202">
        <v>0</v>
      </c>
      <c r="AK69" s="202">
        <v>76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31.61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87.07</v>
      </c>
      <c r="L70" s="202">
        <v>67.72</v>
      </c>
      <c r="M70" s="202">
        <v>57</v>
      </c>
      <c r="N70" s="202">
        <v>50.18</v>
      </c>
      <c r="O70" s="202">
        <v>70.900000000000006</v>
      </c>
      <c r="P70" s="202">
        <v>25.52</v>
      </c>
      <c r="Q70" s="202">
        <v>0</v>
      </c>
      <c r="R70" s="202">
        <v>1.04</v>
      </c>
      <c r="S70" s="202">
        <v>0.18</v>
      </c>
      <c r="T70" s="202">
        <v>0</v>
      </c>
      <c r="U70" s="202">
        <v>54.88</v>
      </c>
      <c r="V70" s="202">
        <v>0</v>
      </c>
      <c r="W70" s="202">
        <v>18.95</v>
      </c>
      <c r="X70" s="202">
        <v>62.68</v>
      </c>
      <c r="Y70" s="202">
        <v>0</v>
      </c>
      <c r="Z70" s="202">
        <v>118.24</v>
      </c>
      <c r="AA70" s="202">
        <v>0</v>
      </c>
      <c r="AB70" s="202">
        <v>0</v>
      </c>
      <c r="AC70" s="202">
        <v>14</v>
      </c>
      <c r="AD70" s="202">
        <v>0</v>
      </c>
      <c r="AE70" s="202">
        <v>0</v>
      </c>
      <c r="AF70" s="202">
        <v>0</v>
      </c>
      <c r="AG70" s="202">
        <v>33.950000000000003</v>
      </c>
      <c r="AH70" s="202">
        <v>0</v>
      </c>
      <c r="AI70" s="202">
        <v>41.02</v>
      </c>
      <c r="AJ70" s="202">
        <v>0</v>
      </c>
      <c r="AK70" s="202">
        <v>76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26.77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87.07</v>
      </c>
      <c r="L71" s="202">
        <v>67.72</v>
      </c>
      <c r="M71" s="202">
        <v>57</v>
      </c>
      <c r="N71" s="202">
        <v>50.18</v>
      </c>
      <c r="O71" s="202">
        <v>70.900000000000006</v>
      </c>
      <c r="P71" s="202">
        <v>25.73</v>
      </c>
      <c r="Q71" s="202">
        <v>0</v>
      </c>
      <c r="R71" s="202">
        <v>1.07</v>
      </c>
      <c r="S71" s="202">
        <v>0.19</v>
      </c>
      <c r="T71" s="202">
        <v>0</v>
      </c>
      <c r="U71" s="202">
        <v>54.88</v>
      </c>
      <c r="V71" s="202">
        <v>0</v>
      </c>
      <c r="W71" s="202">
        <v>18.95</v>
      </c>
      <c r="X71" s="202">
        <v>62.68</v>
      </c>
      <c r="Y71" s="202">
        <v>0</v>
      </c>
      <c r="Z71" s="202">
        <v>119.43</v>
      </c>
      <c r="AA71" s="202">
        <v>0</v>
      </c>
      <c r="AB71" s="202">
        <v>0</v>
      </c>
      <c r="AC71" s="202">
        <v>10.18</v>
      </c>
      <c r="AD71" s="202">
        <v>0</v>
      </c>
      <c r="AE71" s="202">
        <v>0</v>
      </c>
      <c r="AF71" s="202">
        <v>0</v>
      </c>
      <c r="AG71" s="202">
        <v>33.950000000000003</v>
      </c>
      <c r="AH71" s="202">
        <v>0</v>
      </c>
      <c r="AI71" s="202">
        <v>41</v>
      </c>
      <c r="AJ71" s="202">
        <v>0</v>
      </c>
      <c r="AK71" s="202">
        <v>76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22.9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87.07</v>
      </c>
      <c r="L72" s="202">
        <v>67.72</v>
      </c>
      <c r="M72" s="202">
        <v>57</v>
      </c>
      <c r="N72" s="202">
        <v>50.18</v>
      </c>
      <c r="O72" s="202">
        <v>70.900000000000006</v>
      </c>
      <c r="P72" s="202">
        <v>25.73</v>
      </c>
      <c r="Q72" s="202">
        <v>0</v>
      </c>
      <c r="R72" s="202">
        <v>1.07</v>
      </c>
      <c r="S72" s="202">
        <v>0.19</v>
      </c>
      <c r="T72" s="202">
        <v>0</v>
      </c>
      <c r="U72" s="202">
        <v>54.88</v>
      </c>
      <c r="V72" s="202">
        <v>0</v>
      </c>
      <c r="W72" s="202">
        <v>18.95</v>
      </c>
      <c r="X72" s="202">
        <v>62.68</v>
      </c>
      <c r="Y72" s="202">
        <v>0</v>
      </c>
      <c r="Z72" s="202">
        <v>119.43</v>
      </c>
      <c r="AA72" s="202">
        <v>0</v>
      </c>
      <c r="AB72" s="202">
        <v>0</v>
      </c>
      <c r="AC72" s="202">
        <v>10.18</v>
      </c>
      <c r="AD72" s="202">
        <v>0</v>
      </c>
      <c r="AE72" s="202">
        <v>0</v>
      </c>
      <c r="AF72" s="202">
        <v>0</v>
      </c>
      <c r="AG72" s="202">
        <v>33.950000000000003</v>
      </c>
      <c r="AH72" s="202">
        <v>0</v>
      </c>
      <c r="AI72" s="202">
        <v>41</v>
      </c>
      <c r="AJ72" s="202">
        <v>0</v>
      </c>
      <c r="AK72" s="202">
        <v>76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20.8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87.07</v>
      </c>
      <c r="L73" s="202">
        <v>67.72</v>
      </c>
      <c r="M73" s="202">
        <v>57</v>
      </c>
      <c r="N73" s="202">
        <v>50.18</v>
      </c>
      <c r="O73" s="202">
        <v>70.900000000000006</v>
      </c>
      <c r="P73" s="202">
        <v>26.24</v>
      </c>
      <c r="Q73" s="202">
        <v>0</v>
      </c>
      <c r="R73" s="202">
        <v>0</v>
      </c>
      <c r="S73" s="202">
        <v>0</v>
      </c>
      <c r="T73" s="202">
        <v>0</v>
      </c>
      <c r="U73" s="202">
        <v>54.88</v>
      </c>
      <c r="V73" s="202">
        <v>0</v>
      </c>
      <c r="W73" s="202">
        <v>18.95</v>
      </c>
      <c r="X73" s="202">
        <v>62.68</v>
      </c>
      <c r="Y73" s="202">
        <v>0</v>
      </c>
      <c r="Z73" s="202">
        <v>119.43</v>
      </c>
      <c r="AA73" s="202">
        <v>0</v>
      </c>
      <c r="AB73" s="202">
        <v>0</v>
      </c>
      <c r="AC73" s="202">
        <v>14</v>
      </c>
      <c r="AD73" s="202">
        <v>0</v>
      </c>
      <c r="AE73" s="202">
        <v>0</v>
      </c>
      <c r="AF73" s="202">
        <v>0</v>
      </c>
      <c r="AG73" s="202">
        <v>33.950000000000003</v>
      </c>
      <c r="AH73" s="202">
        <v>0</v>
      </c>
      <c r="AI73" s="202">
        <v>41.02</v>
      </c>
      <c r="AJ73" s="202">
        <v>0</v>
      </c>
      <c r="AK73" s="202">
        <v>76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15.16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87.07</v>
      </c>
      <c r="L74" s="202">
        <v>67.72</v>
      </c>
      <c r="M74" s="202">
        <v>57</v>
      </c>
      <c r="N74" s="202">
        <v>50.18</v>
      </c>
      <c r="O74" s="202">
        <v>70.900000000000006</v>
      </c>
      <c r="P74" s="202">
        <v>26.24</v>
      </c>
      <c r="Q74" s="202">
        <v>0</v>
      </c>
      <c r="R74" s="202">
        <v>0</v>
      </c>
      <c r="S74" s="202">
        <v>0</v>
      </c>
      <c r="T74" s="202">
        <v>0</v>
      </c>
      <c r="U74" s="202">
        <v>54.88</v>
      </c>
      <c r="V74" s="202">
        <v>0</v>
      </c>
      <c r="W74" s="202">
        <v>18.95</v>
      </c>
      <c r="X74" s="202">
        <v>62.68</v>
      </c>
      <c r="Y74" s="202">
        <v>0</v>
      </c>
      <c r="Z74" s="202">
        <v>119.43</v>
      </c>
      <c r="AA74" s="202">
        <v>0</v>
      </c>
      <c r="AB74" s="202">
        <v>0</v>
      </c>
      <c r="AC74" s="202">
        <v>14</v>
      </c>
      <c r="AD74" s="202">
        <v>0</v>
      </c>
      <c r="AE74" s="202">
        <v>0</v>
      </c>
      <c r="AF74" s="202">
        <v>0</v>
      </c>
      <c r="AG74" s="202">
        <v>33.950000000000003</v>
      </c>
      <c r="AH74" s="202">
        <v>0</v>
      </c>
      <c r="AI74" s="202">
        <v>41.02</v>
      </c>
      <c r="AJ74" s="202">
        <v>0</v>
      </c>
      <c r="AK74" s="202">
        <v>76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7.8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87.07</v>
      </c>
      <c r="L75" s="202">
        <v>67.72</v>
      </c>
      <c r="M75" s="202">
        <v>57</v>
      </c>
      <c r="N75" s="202">
        <v>50.18</v>
      </c>
      <c r="O75" s="202">
        <v>70.900000000000006</v>
      </c>
      <c r="P75" s="202">
        <v>26.24</v>
      </c>
      <c r="Q75" s="202">
        <v>0</v>
      </c>
      <c r="R75" s="202">
        <v>0</v>
      </c>
      <c r="S75" s="202">
        <v>0</v>
      </c>
      <c r="T75" s="202">
        <v>0</v>
      </c>
      <c r="U75" s="202">
        <v>54.88</v>
      </c>
      <c r="V75" s="202">
        <v>0</v>
      </c>
      <c r="W75" s="202">
        <v>18.95</v>
      </c>
      <c r="X75" s="202">
        <v>62.68</v>
      </c>
      <c r="Y75" s="202">
        <v>0</v>
      </c>
      <c r="Z75" s="202">
        <v>118.25</v>
      </c>
      <c r="AA75" s="202">
        <v>0</v>
      </c>
      <c r="AB75" s="202">
        <v>0</v>
      </c>
      <c r="AC75" s="202">
        <v>14</v>
      </c>
      <c r="AD75" s="202">
        <v>0</v>
      </c>
      <c r="AE75" s="202">
        <v>0</v>
      </c>
      <c r="AF75" s="202">
        <v>0</v>
      </c>
      <c r="AG75" s="202">
        <v>33.950000000000003</v>
      </c>
      <c r="AH75" s="202">
        <v>0</v>
      </c>
      <c r="AI75" s="202">
        <v>41.02</v>
      </c>
      <c r="AJ75" s="202">
        <v>0</v>
      </c>
      <c r="AK75" s="202">
        <v>76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87.07</v>
      </c>
      <c r="L76" s="202">
        <v>67.72</v>
      </c>
      <c r="M76" s="202">
        <v>57</v>
      </c>
      <c r="N76" s="202">
        <v>50.18</v>
      </c>
      <c r="O76" s="202">
        <v>70.900000000000006</v>
      </c>
      <c r="P76" s="202">
        <v>26.24</v>
      </c>
      <c r="Q76" s="202">
        <v>0</v>
      </c>
      <c r="R76" s="202">
        <v>0</v>
      </c>
      <c r="S76" s="202">
        <v>0</v>
      </c>
      <c r="T76" s="202">
        <v>0</v>
      </c>
      <c r="U76" s="202">
        <v>54.88</v>
      </c>
      <c r="V76" s="202">
        <v>0</v>
      </c>
      <c r="W76" s="202">
        <v>18.95</v>
      </c>
      <c r="X76" s="202">
        <v>62.68</v>
      </c>
      <c r="Y76" s="202">
        <v>0</v>
      </c>
      <c r="Z76" s="202">
        <v>118.25</v>
      </c>
      <c r="AA76" s="202">
        <v>0</v>
      </c>
      <c r="AB76" s="202">
        <v>0</v>
      </c>
      <c r="AC76" s="202">
        <v>14</v>
      </c>
      <c r="AD76" s="202">
        <v>0</v>
      </c>
      <c r="AE76" s="202">
        <v>0</v>
      </c>
      <c r="AF76" s="202">
        <v>0</v>
      </c>
      <c r="AG76" s="202">
        <v>33.950000000000003</v>
      </c>
      <c r="AH76" s="202">
        <v>0</v>
      </c>
      <c r="AI76" s="202">
        <v>41.02</v>
      </c>
      <c r="AJ76" s="202">
        <v>0</v>
      </c>
      <c r="AK76" s="202">
        <v>76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87.07</v>
      </c>
      <c r="L77" s="202">
        <v>67.72</v>
      </c>
      <c r="M77" s="202">
        <v>57</v>
      </c>
      <c r="N77" s="202">
        <v>50.18</v>
      </c>
      <c r="O77" s="202">
        <v>70.900000000000006</v>
      </c>
      <c r="P77" s="202">
        <v>26.24</v>
      </c>
      <c r="Q77" s="202">
        <v>0</v>
      </c>
      <c r="R77" s="202">
        <v>0</v>
      </c>
      <c r="S77" s="202">
        <v>0</v>
      </c>
      <c r="T77" s="202">
        <v>0</v>
      </c>
      <c r="U77" s="202">
        <v>54.88</v>
      </c>
      <c r="V77" s="202">
        <v>0</v>
      </c>
      <c r="W77" s="202">
        <v>18.95</v>
      </c>
      <c r="X77" s="202">
        <v>62.68</v>
      </c>
      <c r="Y77" s="202">
        <v>0</v>
      </c>
      <c r="Z77" s="202">
        <v>118.25</v>
      </c>
      <c r="AA77" s="202">
        <v>0</v>
      </c>
      <c r="AB77" s="202">
        <v>0</v>
      </c>
      <c r="AC77" s="202">
        <v>14</v>
      </c>
      <c r="AD77" s="202">
        <v>0</v>
      </c>
      <c r="AE77" s="202">
        <v>0</v>
      </c>
      <c r="AF77" s="202">
        <v>0</v>
      </c>
      <c r="AG77" s="202">
        <v>33.950000000000003</v>
      </c>
      <c r="AH77" s="202">
        <v>0</v>
      </c>
      <c r="AI77" s="202">
        <v>41.02</v>
      </c>
      <c r="AJ77" s="202">
        <v>0</v>
      </c>
      <c r="AK77" s="202">
        <v>76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87.07</v>
      </c>
      <c r="L78" s="202">
        <v>67.72</v>
      </c>
      <c r="M78" s="202">
        <v>57</v>
      </c>
      <c r="N78" s="202">
        <v>50.18</v>
      </c>
      <c r="O78" s="202">
        <v>70.900000000000006</v>
      </c>
      <c r="P78" s="202">
        <v>26.24</v>
      </c>
      <c r="Q78" s="202">
        <v>0</v>
      </c>
      <c r="R78" s="202">
        <v>0</v>
      </c>
      <c r="S78" s="202">
        <v>0</v>
      </c>
      <c r="T78" s="202">
        <v>0</v>
      </c>
      <c r="U78" s="202">
        <v>54.88</v>
      </c>
      <c r="V78" s="202">
        <v>0</v>
      </c>
      <c r="W78" s="202">
        <v>18.95</v>
      </c>
      <c r="X78" s="202">
        <v>62.68</v>
      </c>
      <c r="Y78" s="202">
        <v>0</v>
      </c>
      <c r="Z78" s="202">
        <v>118.25</v>
      </c>
      <c r="AA78" s="202">
        <v>0</v>
      </c>
      <c r="AB78" s="202">
        <v>0</v>
      </c>
      <c r="AC78" s="202">
        <v>14</v>
      </c>
      <c r="AD78" s="202">
        <v>0</v>
      </c>
      <c r="AE78" s="202">
        <v>0</v>
      </c>
      <c r="AF78" s="202">
        <v>0</v>
      </c>
      <c r="AG78" s="202">
        <v>33.950000000000003</v>
      </c>
      <c r="AH78" s="202">
        <v>0</v>
      </c>
      <c r="AI78" s="202">
        <v>41.02</v>
      </c>
      <c r="AJ78" s="202">
        <v>0</v>
      </c>
      <c r="AK78" s="202">
        <v>76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87.07</v>
      </c>
      <c r="L79" s="202">
        <v>67.72</v>
      </c>
      <c r="M79" s="202">
        <v>57</v>
      </c>
      <c r="N79" s="202">
        <v>50.18</v>
      </c>
      <c r="O79" s="202">
        <v>70.900000000000006</v>
      </c>
      <c r="P79" s="202">
        <v>26.24</v>
      </c>
      <c r="Q79" s="202">
        <v>0</v>
      </c>
      <c r="R79" s="202">
        <v>0</v>
      </c>
      <c r="S79" s="202">
        <v>0</v>
      </c>
      <c r="T79" s="202">
        <v>0</v>
      </c>
      <c r="U79" s="202">
        <v>54.88</v>
      </c>
      <c r="V79" s="202">
        <v>0</v>
      </c>
      <c r="W79" s="202">
        <v>18.95</v>
      </c>
      <c r="X79" s="202">
        <v>62.68</v>
      </c>
      <c r="Y79" s="202">
        <v>0</v>
      </c>
      <c r="Z79" s="202">
        <v>118.25</v>
      </c>
      <c r="AA79" s="202">
        <v>0</v>
      </c>
      <c r="AB79" s="202">
        <v>0</v>
      </c>
      <c r="AC79" s="202">
        <v>14</v>
      </c>
      <c r="AD79" s="202">
        <v>0</v>
      </c>
      <c r="AE79" s="202">
        <v>0</v>
      </c>
      <c r="AF79" s="202">
        <v>0</v>
      </c>
      <c r="AG79" s="202">
        <v>33.950000000000003</v>
      </c>
      <c r="AH79" s="202">
        <v>0</v>
      </c>
      <c r="AI79" s="202">
        <v>41.02</v>
      </c>
      <c r="AJ79" s="202">
        <v>0</v>
      </c>
      <c r="AK79" s="202">
        <v>76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87.07</v>
      </c>
      <c r="L80" s="202">
        <v>67.72</v>
      </c>
      <c r="M80" s="202">
        <v>57</v>
      </c>
      <c r="N80" s="202">
        <v>50.18</v>
      </c>
      <c r="O80" s="202">
        <v>70.900000000000006</v>
      </c>
      <c r="P80" s="202">
        <v>26.24</v>
      </c>
      <c r="Q80" s="202">
        <v>0</v>
      </c>
      <c r="R80" s="202">
        <v>0</v>
      </c>
      <c r="S80" s="202">
        <v>0</v>
      </c>
      <c r="T80" s="202">
        <v>0</v>
      </c>
      <c r="U80" s="202">
        <v>54.88</v>
      </c>
      <c r="V80" s="202">
        <v>0</v>
      </c>
      <c r="W80" s="202">
        <v>18.95</v>
      </c>
      <c r="X80" s="202">
        <v>62.68</v>
      </c>
      <c r="Y80" s="202">
        <v>0</v>
      </c>
      <c r="Z80" s="202">
        <v>118.25</v>
      </c>
      <c r="AA80" s="202">
        <v>0</v>
      </c>
      <c r="AB80" s="202">
        <v>0</v>
      </c>
      <c r="AC80" s="202">
        <v>14</v>
      </c>
      <c r="AD80" s="202">
        <v>0</v>
      </c>
      <c r="AE80" s="202">
        <v>0</v>
      </c>
      <c r="AF80" s="202">
        <v>0</v>
      </c>
      <c r="AG80" s="202">
        <v>33.950000000000003</v>
      </c>
      <c r="AH80" s="202">
        <v>0</v>
      </c>
      <c r="AI80" s="202">
        <v>41.02</v>
      </c>
      <c r="AJ80" s="202">
        <v>0</v>
      </c>
      <c r="AK80" s="202">
        <v>76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97.21</v>
      </c>
      <c r="L81" s="202">
        <v>67.72</v>
      </c>
      <c r="M81" s="202">
        <v>57</v>
      </c>
      <c r="N81" s="202">
        <v>50.18</v>
      </c>
      <c r="O81" s="202">
        <v>70.900000000000006</v>
      </c>
      <c r="P81" s="202">
        <v>26.24</v>
      </c>
      <c r="Q81" s="202">
        <v>4.12</v>
      </c>
      <c r="R81" s="202">
        <v>8.3000000000000007</v>
      </c>
      <c r="S81" s="202">
        <v>5.2</v>
      </c>
      <c r="T81" s="202">
        <v>0</v>
      </c>
      <c r="U81" s="202">
        <v>54.88</v>
      </c>
      <c r="V81" s="202">
        <v>0</v>
      </c>
      <c r="W81" s="202">
        <v>18.95</v>
      </c>
      <c r="X81" s="202">
        <v>62.68</v>
      </c>
      <c r="Y81" s="202">
        <v>0</v>
      </c>
      <c r="Z81" s="202">
        <v>118.25</v>
      </c>
      <c r="AA81" s="202">
        <v>0</v>
      </c>
      <c r="AB81" s="202">
        <v>0</v>
      </c>
      <c r="AC81" s="202">
        <v>14</v>
      </c>
      <c r="AD81" s="202">
        <v>0</v>
      </c>
      <c r="AE81" s="202">
        <v>0</v>
      </c>
      <c r="AF81" s="202">
        <v>0</v>
      </c>
      <c r="AG81" s="202">
        <v>33.950000000000003</v>
      </c>
      <c r="AH81" s="202">
        <v>0</v>
      </c>
      <c r="AI81" s="202">
        <v>41.02</v>
      </c>
      <c r="AJ81" s="202">
        <v>0</v>
      </c>
      <c r="AK81" s="202">
        <v>99.62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97.21</v>
      </c>
      <c r="L82" s="202">
        <v>67.72</v>
      </c>
      <c r="M82" s="202">
        <v>57</v>
      </c>
      <c r="N82" s="202">
        <v>50.18</v>
      </c>
      <c r="O82" s="202">
        <v>70.900000000000006</v>
      </c>
      <c r="P82" s="202">
        <v>26.24</v>
      </c>
      <c r="Q82" s="202">
        <v>4.12</v>
      </c>
      <c r="R82" s="202">
        <v>8.3000000000000007</v>
      </c>
      <c r="S82" s="202">
        <v>5.2</v>
      </c>
      <c r="T82" s="202">
        <v>0</v>
      </c>
      <c r="U82" s="202">
        <v>54.88</v>
      </c>
      <c r="V82" s="202">
        <v>0</v>
      </c>
      <c r="W82" s="202">
        <v>18.95</v>
      </c>
      <c r="X82" s="202">
        <v>62.68</v>
      </c>
      <c r="Y82" s="202">
        <v>0</v>
      </c>
      <c r="Z82" s="202">
        <v>118.25</v>
      </c>
      <c r="AA82" s="202">
        <v>0</v>
      </c>
      <c r="AB82" s="202">
        <v>0</v>
      </c>
      <c r="AC82" s="202">
        <v>14</v>
      </c>
      <c r="AD82" s="202">
        <v>0</v>
      </c>
      <c r="AE82" s="202">
        <v>0</v>
      </c>
      <c r="AF82" s="202">
        <v>0</v>
      </c>
      <c r="AG82" s="202">
        <v>33.950000000000003</v>
      </c>
      <c r="AH82" s="202">
        <v>0</v>
      </c>
      <c r="AI82" s="202">
        <v>41.02</v>
      </c>
      <c r="AJ82" s="202">
        <v>0</v>
      </c>
      <c r="AK82" s="202">
        <v>99.62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155.55000000000001</v>
      </c>
      <c r="L83" s="202">
        <v>122.83</v>
      </c>
      <c r="M83" s="202">
        <v>57</v>
      </c>
      <c r="N83" s="202">
        <v>50.18</v>
      </c>
      <c r="O83" s="202">
        <v>70.900000000000006</v>
      </c>
      <c r="P83" s="202">
        <v>26.24</v>
      </c>
      <c r="Q83" s="202">
        <v>9.27</v>
      </c>
      <c r="R83" s="202">
        <v>18.010000000000002</v>
      </c>
      <c r="S83" s="202">
        <v>11.21</v>
      </c>
      <c r="T83" s="202">
        <v>0</v>
      </c>
      <c r="U83" s="202">
        <v>54.88</v>
      </c>
      <c r="V83" s="202">
        <v>8.8000000000000007</v>
      </c>
      <c r="W83" s="202">
        <v>18.95</v>
      </c>
      <c r="X83" s="202">
        <v>62.68</v>
      </c>
      <c r="Y83" s="202">
        <v>0</v>
      </c>
      <c r="Z83" s="202">
        <v>118.25</v>
      </c>
      <c r="AA83" s="202">
        <v>0</v>
      </c>
      <c r="AB83" s="202">
        <v>0</v>
      </c>
      <c r="AC83" s="202">
        <v>14</v>
      </c>
      <c r="AD83" s="202">
        <v>0</v>
      </c>
      <c r="AE83" s="202">
        <v>0</v>
      </c>
      <c r="AF83" s="202">
        <v>0</v>
      </c>
      <c r="AG83" s="202">
        <v>33.950000000000003</v>
      </c>
      <c r="AH83" s="202">
        <v>0</v>
      </c>
      <c r="AI83" s="202">
        <v>41.02</v>
      </c>
      <c r="AJ83" s="202">
        <v>0</v>
      </c>
      <c r="AK83" s="202">
        <v>99.62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155.55000000000001</v>
      </c>
      <c r="L84" s="202">
        <v>122.83</v>
      </c>
      <c r="M84" s="202">
        <v>57</v>
      </c>
      <c r="N84" s="202">
        <v>50.18</v>
      </c>
      <c r="O84" s="202">
        <v>70.900000000000006</v>
      </c>
      <c r="P84" s="202">
        <v>26.24</v>
      </c>
      <c r="Q84" s="202">
        <v>9.27</v>
      </c>
      <c r="R84" s="202">
        <v>18.010000000000002</v>
      </c>
      <c r="S84" s="202">
        <v>11.21</v>
      </c>
      <c r="T84" s="202">
        <v>0</v>
      </c>
      <c r="U84" s="202">
        <v>54.88</v>
      </c>
      <c r="V84" s="202">
        <v>8.8000000000000007</v>
      </c>
      <c r="W84" s="202">
        <v>18.95</v>
      </c>
      <c r="X84" s="202">
        <v>62.68</v>
      </c>
      <c r="Y84" s="202">
        <v>0</v>
      </c>
      <c r="Z84" s="202">
        <v>118.25</v>
      </c>
      <c r="AA84" s="202">
        <v>0</v>
      </c>
      <c r="AB84" s="202">
        <v>0</v>
      </c>
      <c r="AC84" s="202">
        <v>14</v>
      </c>
      <c r="AD84" s="202">
        <v>0</v>
      </c>
      <c r="AE84" s="202">
        <v>0</v>
      </c>
      <c r="AF84" s="202">
        <v>0</v>
      </c>
      <c r="AG84" s="202">
        <v>33.950000000000003</v>
      </c>
      <c r="AH84" s="202">
        <v>0</v>
      </c>
      <c r="AI84" s="202">
        <v>41.02</v>
      </c>
      <c r="AJ84" s="202">
        <v>0</v>
      </c>
      <c r="AK84" s="202">
        <v>99.62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155.55000000000001</v>
      </c>
      <c r="L85" s="202">
        <v>122.83</v>
      </c>
      <c r="M85" s="202">
        <v>57</v>
      </c>
      <c r="N85" s="202">
        <v>50.18</v>
      </c>
      <c r="O85" s="202">
        <v>70.900000000000006</v>
      </c>
      <c r="P85" s="202">
        <v>26.24</v>
      </c>
      <c r="Q85" s="202">
        <v>9.27</v>
      </c>
      <c r="R85" s="202">
        <v>18.010000000000002</v>
      </c>
      <c r="S85" s="202">
        <v>11.21</v>
      </c>
      <c r="T85" s="202">
        <v>0</v>
      </c>
      <c r="U85" s="202">
        <v>54.88</v>
      </c>
      <c r="V85" s="202">
        <v>8.8000000000000007</v>
      </c>
      <c r="W85" s="202">
        <v>18.95</v>
      </c>
      <c r="X85" s="202">
        <v>62.68</v>
      </c>
      <c r="Y85" s="202">
        <v>0</v>
      </c>
      <c r="Z85" s="202">
        <v>118.25</v>
      </c>
      <c r="AA85" s="202">
        <v>0</v>
      </c>
      <c r="AB85" s="202">
        <v>0</v>
      </c>
      <c r="AC85" s="202">
        <v>9.6</v>
      </c>
      <c r="AD85" s="202">
        <v>0</v>
      </c>
      <c r="AE85" s="202">
        <v>0</v>
      </c>
      <c r="AF85" s="202">
        <v>0</v>
      </c>
      <c r="AG85" s="202">
        <v>33.950000000000003</v>
      </c>
      <c r="AH85" s="202">
        <v>0</v>
      </c>
      <c r="AI85" s="202">
        <v>41</v>
      </c>
      <c r="AJ85" s="202">
        <v>0</v>
      </c>
      <c r="AK85" s="202">
        <v>99.62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0.92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155.55000000000001</v>
      </c>
      <c r="L86" s="202">
        <v>122.83</v>
      </c>
      <c r="M86" s="202">
        <v>57</v>
      </c>
      <c r="N86" s="202">
        <v>50.18</v>
      </c>
      <c r="O86" s="202">
        <v>70.900000000000006</v>
      </c>
      <c r="P86" s="202">
        <v>26.24</v>
      </c>
      <c r="Q86" s="202">
        <v>9.27</v>
      </c>
      <c r="R86" s="202">
        <v>18.010000000000002</v>
      </c>
      <c r="S86" s="202">
        <v>11.21</v>
      </c>
      <c r="T86" s="202">
        <v>0</v>
      </c>
      <c r="U86" s="202">
        <v>54.88</v>
      </c>
      <c r="V86" s="202">
        <v>8.8000000000000007</v>
      </c>
      <c r="W86" s="202">
        <v>18.95</v>
      </c>
      <c r="X86" s="202">
        <v>62.68</v>
      </c>
      <c r="Y86" s="202">
        <v>0</v>
      </c>
      <c r="Z86" s="202">
        <v>118.25</v>
      </c>
      <c r="AA86" s="202">
        <v>0</v>
      </c>
      <c r="AB86" s="202">
        <v>0</v>
      </c>
      <c r="AC86" s="202">
        <v>9.6</v>
      </c>
      <c r="AD86" s="202">
        <v>0</v>
      </c>
      <c r="AE86" s="202">
        <v>0</v>
      </c>
      <c r="AF86" s="202">
        <v>0</v>
      </c>
      <c r="AG86" s="202">
        <v>33.950000000000003</v>
      </c>
      <c r="AH86" s="202">
        <v>0</v>
      </c>
      <c r="AI86" s="202">
        <v>41</v>
      </c>
      <c r="AJ86" s="202">
        <v>0</v>
      </c>
      <c r="AK86" s="202">
        <v>99.62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0.92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155.55000000000001</v>
      </c>
      <c r="L87" s="202">
        <v>122.83</v>
      </c>
      <c r="M87" s="202">
        <v>57</v>
      </c>
      <c r="N87" s="202">
        <v>50.18</v>
      </c>
      <c r="O87" s="202">
        <v>70.900000000000006</v>
      </c>
      <c r="P87" s="202">
        <v>26.24</v>
      </c>
      <c r="Q87" s="202">
        <v>9.27</v>
      </c>
      <c r="R87" s="202">
        <v>18.010000000000002</v>
      </c>
      <c r="S87" s="202">
        <v>11.21</v>
      </c>
      <c r="T87" s="202">
        <v>0</v>
      </c>
      <c r="U87" s="202">
        <v>49.23</v>
      </c>
      <c r="V87" s="202">
        <v>8.8000000000000007</v>
      </c>
      <c r="W87" s="202">
        <v>18.95</v>
      </c>
      <c r="X87" s="202">
        <v>62.68</v>
      </c>
      <c r="Y87" s="202">
        <v>0</v>
      </c>
      <c r="Z87" s="202">
        <v>118.25</v>
      </c>
      <c r="AA87" s="202">
        <v>0</v>
      </c>
      <c r="AB87" s="202">
        <v>0</v>
      </c>
      <c r="AC87" s="202">
        <v>9.6</v>
      </c>
      <c r="AD87" s="202">
        <v>0</v>
      </c>
      <c r="AE87" s="202">
        <v>0</v>
      </c>
      <c r="AF87" s="202">
        <v>0</v>
      </c>
      <c r="AG87" s="202">
        <v>33.950000000000003</v>
      </c>
      <c r="AH87" s="202">
        <v>0</v>
      </c>
      <c r="AI87" s="202">
        <v>41</v>
      </c>
      <c r="AJ87" s="202">
        <v>0</v>
      </c>
      <c r="AK87" s="202">
        <v>99.62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155.55000000000001</v>
      </c>
      <c r="L88" s="202">
        <v>122.83</v>
      </c>
      <c r="M88" s="202">
        <v>57</v>
      </c>
      <c r="N88" s="202">
        <v>50.18</v>
      </c>
      <c r="O88" s="202">
        <v>70.900000000000006</v>
      </c>
      <c r="P88" s="202">
        <v>26.24</v>
      </c>
      <c r="Q88" s="202">
        <v>9.27</v>
      </c>
      <c r="R88" s="202">
        <v>18.010000000000002</v>
      </c>
      <c r="S88" s="202">
        <v>11.21</v>
      </c>
      <c r="T88" s="202">
        <v>0</v>
      </c>
      <c r="U88" s="202">
        <v>49.23</v>
      </c>
      <c r="V88" s="202">
        <v>8.8000000000000007</v>
      </c>
      <c r="W88" s="202">
        <v>18.95</v>
      </c>
      <c r="X88" s="202">
        <v>62.68</v>
      </c>
      <c r="Y88" s="202">
        <v>0</v>
      </c>
      <c r="Z88" s="202">
        <v>118.25</v>
      </c>
      <c r="AA88" s="202">
        <v>0</v>
      </c>
      <c r="AB88" s="202">
        <v>0</v>
      </c>
      <c r="AC88" s="202">
        <v>9.6</v>
      </c>
      <c r="AD88" s="202">
        <v>0</v>
      </c>
      <c r="AE88" s="202">
        <v>0</v>
      </c>
      <c r="AF88" s="202">
        <v>0</v>
      </c>
      <c r="AG88" s="202">
        <v>33.950000000000003</v>
      </c>
      <c r="AH88" s="202">
        <v>0</v>
      </c>
      <c r="AI88" s="202">
        <v>41</v>
      </c>
      <c r="AJ88" s="202">
        <v>0</v>
      </c>
      <c r="AK88" s="202">
        <v>99.62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155.55000000000001</v>
      </c>
      <c r="L89" s="202">
        <v>122.83</v>
      </c>
      <c r="M89" s="202">
        <v>57</v>
      </c>
      <c r="N89" s="202">
        <v>50.18</v>
      </c>
      <c r="O89" s="202">
        <v>70.900000000000006</v>
      </c>
      <c r="P89" s="202">
        <v>26.24</v>
      </c>
      <c r="Q89" s="202">
        <v>9.27</v>
      </c>
      <c r="R89" s="202">
        <v>18.010000000000002</v>
      </c>
      <c r="S89" s="202">
        <v>11.21</v>
      </c>
      <c r="T89" s="202">
        <v>0</v>
      </c>
      <c r="U89" s="202">
        <v>49.23</v>
      </c>
      <c r="V89" s="202">
        <v>8.8000000000000007</v>
      </c>
      <c r="W89" s="202">
        <v>18.95</v>
      </c>
      <c r="X89" s="202">
        <v>62.68</v>
      </c>
      <c r="Y89" s="202">
        <v>0</v>
      </c>
      <c r="Z89" s="202">
        <v>118.25</v>
      </c>
      <c r="AA89" s="202">
        <v>0</v>
      </c>
      <c r="AB89" s="202">
        <v>0</v>
      </c>
      <c r="AC89" s="202">
        <v>13.58</v>
      </c>
      <c r="AD89" s="202">
        <v>0</v>
      </c>
      <c r="AE89" s="202">
        <v>0</v>
      </c>
      <c r="AF89" s="202">
        <v>0</v>
      </c>
      <c r="AG89" s="202">
        <v>33.950000000000003</v>
      </c>
      <c r="AH89" s="202">
        <v>0</v>
      </c>
      <c r="AI89" s="202">
        <v>41.02</v>
      </c>
      <c r="AJ89" s="202">
        <v>0</v>
      </c>
      <c r="AK89" s="202">
        <v>123.16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155.55000000000001</v>
      </c>
      <c r="L90" s="202">
        <v>122.83</v>
      </c>
      <c r="M90" s="202">
        <v>57</v>
      </c>
      <c r="N90" s="202">
        <v>50.18</v>
      </c>
      <c r="O90" s="202">
        <v>70.900000000000006</v>
      </c>
      <c r="P90" s="202">
        <v>26.24</v>
      </c>
      <c r="Q90" s="202">
        <v>9.27</v>
      </c>
      <c r="R90" s="202">
        <v>18.010000000000002</v>
      </c>
      <c r="S90" s="202">
        <v>11.21</v>
      </c>
      <c r="T90" s="202">
        <v>0</v>
      </c>
      <c r="U90" s="202">
        <v>49.23</v>
      </c>
      <c r="V90" s="202">
        <v>8.8000000000000007</v>
      </c>
      <c r="W90" s="202">
        <v>18.95</v>
      </c>
      <c r="X90" s="202">
        <v>62.68</v>
      </c>
      <c r="Y90" s="202">
        <v>0</v>
      </c>
      <c r="Z90" s="202">
        <v>118.25</v>
      </c>
      <c r="AA90" s="202">
        <v>0</v>
      </c>
      <c r="AB90" s="202">
        <v>0</v>
      </c>
      <c r="AC90" s="202">
        <v>14</v>
      </c>
      <c r="AD90" s="202">
        <v>0</v>
      </c>
      <c r="AE90" s="202">
        <v>0</v>
      </c>
      <c r="AF90" s="202">
        <v>0</v>
      </c>
      <c r="AG90" s="202">
        <v>33.950000000000003</v>
      </c>
      <c r="AH90" s="202">
        <v>0</v>
      </c>
      <c r="AI90" s="202">
        <v>41.02</v>
      </c>
      <c r="AJ90" s="202">
        <v>0</v>
      </c>
      <c r="AK90" s="202">
        <v>123.16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155.55000000000001</v>
      </c>
      <c r="L91" s="202">
        <v>122.83</v>
      </c>
      <c r="M91" s="202">
        <v>57</v>
      </c>
      <c r="N91" s="202">
        <v>50.18</v>
      </c>
      <c r="O91" s="202">
        <v>70.900000000000006</v>
      </c>
      <c r="P91" s="202">
        <v>26.24</v>
      </c>
      <c r="Q91" s="202">
        <v>9.27</v>
      </c>
      <c r="R91" s="202">
        <v>18.010000000000002</v>
      </c>
      <c r="S91" s="202">
        <v>11.21</v>
      </c>
      <c r="T91" s="202">
        <v>0</v>
      </c>
      <c r="U91" s="202">
        <v>49.23</v>
      </c>
      <c r="V91" s="202">
        <v>8.8000000000000007</v>
      </c>
      <c r="W91" s="202">
        <v>18.95</v>
      </c>
      <c r="X91" s="202">
        <v>62.68</v>
      </c>
      <c r="Y91" s="202">
        <v>0</v>
      </c>
      <c r="Z91" s="202">
        <v>118.25</v>
      </c>
      <c r="AA91" s="202">
        <v>0</v>
      </c>
      <c r="AB91" s="202">
        <v>0</v>
      </c>
      <c r="AC91" s="202">
        <v>9.89</v>
      </c>
      <c r="AD91" s="202">
        <v>0</v>
      </c>
      <c r="AE91" s="202">
        <v>0</v>
      </c>
      <c r="AF91" s="202">
        <v>0</v>
      </c>
      <c r="AG91" s="202">
        <v>33.950000000000003</v>
      </c>
      <c r="AH91" s="202">
        <v>0</v>
      </c>
      <c r="AI91" s="202">
        <v>41</v>
      </c>
      <c r="AJ91" s="202">
        <v>0</v>
      </c>
      <c r="AK91" s="202">
        <v>117.16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155.55000000000001</v>
      </c>
      <c r="L92" s="202">
        <v>122.83</v>
      </c>
      <c r="M92" s="202">
        <v>57</v>
      </c>
      <c r="N92" s="202">
        <v>50.18</v>
      </c>
      <c r="O92" s="202">
        <v>70.900000000000006</v>
      </c>
      <c r="P92" s="202">
        <v>26.24</v>
      </c>
      <c r="Q92" s="202">
        <v>9.27</v>
      </c>
      <c r="R92" s="202">
        <v>18.010000000000002</v>
      </c>
      <c r="S92" s="202">
        <v>11.21</v>
      </c>
      <c r="T92" s="202">
        <v>0</v>
      </c>
      <c r="U92" s="202">
        <v>49.23</v>
      </c>
      <c r="V92" s="202">
        <v>8.8000000000000007</v>
      </c>
      <c r="W92" s="202">
        <v>18.95</v>
      </c>
      <c r="X92" s="202">
        <v>62.68</v>
      </c>
      <c r="Y92" s="202">
        <v>0</v>
      </c>
      <c r="Z92" s="202">
        <v>118.25</v>
      </c>
      <c r="AA92" s="202">
        <v>0</v>
      </c>
      <c r="AB92" s="202">
        <v>0</v>
      </c>
      <c r="AC92" s="202">
        <v>9.89</v>
      </c>
      <c r="AD92" s="202">
        <v>0</v>
      </c>
      <c r="AE92" s="202">
        <v>0</v>
      </c>
      <c r="AF92" s="202">
        <v>0</v>
      </c>
      <c r="AG92" s="202">
        <v>33.950000000000003</v>
      </c>
      <c r="AH92" s="202">
        <v>0</v>
      </c>
      <c r="AI92" s="202">
        <v>41</v>
      </c>
      <c r="AJ92" s="202">
        <v>0</v>
      </c>
      <c r="AK92" s="202">
        <v>125.25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155.55000000000001</v>
      </c>
      <c r="L93" s="202">
        <v>122.83</v>
      </c>
      <c r="M93" s="202">
        <v>57</v>
      </c>
      <c r="N93" s="202">
        <v>50.18</v>
      </c>
      <c r="O93" s="202">
        <v>70.900000000000006</v>
      </c>
      <c r="P93" s="202">
        <v>26.24</v>
      </c>
      <c r="Q93" s="202">
        <v>9.27</v>
      </c>
      <c r="R93" s="202">
        <v>18.010000000000002</v>
      </c>
      <c r="S93" s="202">
        <v>11.21</v>
      </c>
      <c r="T93" s="202">
        <v>0</v>
      </c>
      <c r="U93" s="202">
        <v>49.23</v>
      </c>
      <c r="V93" s="202">
        <v>8.8000000000000007</v>
      </c>
      <c r="W93" s="202">
        <v>18.95</v>
      </c>
      <c r="X93" s="202">
        <v>62.68</v>
      </c>
      <c r="Y93" s="202">
        <v>0</v>
      </c>
      <c r="Z93" s="202">
        <v>118.25</v>
      </c>
      <c r="AA93" s="202">
        <v>0</v>
      </c>
      <c r="AB93" s="202">
        <v>0</v>
      </c>
      <c r="AC93" s="202">
        <v>9.89</v>
      </c>
      <c r="AD93" s="202">
        <v>0</v>
      </c>
      <c r="AE93" s="202">
        <v>0</v>
      </c>
      <c r="AF93" s="202">
        <v>0</v>
      </c>
      <c r="AG93" s="202">
        <v>33.950000000000003</v>
      </c>
      <c r="AH93" s="202">
        <v>0</v>
      </c>
      <c r="AI93" s="202">
        <v>41</v>
      </c>
      <c r="AJ93" s="202">
        <v>0</v>
      </c>
      <c r="AK93" s="202">
        <v>125.25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155.55000000000001</v>
      </c>
      <c r="L94" s="202">
        <v>122.83</v>
      </c>
      <c r="M94" s="202">
        <v>57</v>
      </c>
      <c r="N94" s="202">
        <v>50.18</v>
      </c>
      <c r="O94" s="202">
        <v>70.900000000000006</v>
      </c>
      <c r="P94" s="202">
        <v>26.24</v>
      </c>
      <c r="Q94" s="202">
        <v>9.27</v>
      </c>
      <c r="R94" s="202">
        <v>18.010000000000002</v>
      </c>
      <c r="S94" s="202">
        <v>11.21</v>
      </c>
      <c r="T94" s="202">
        <v>0</v>
      </c>
      <c r="U94" s="202">
        <v>49.23</v>
      </c>
      <c r="V94" s="202">
        <v>8.8000000000000007</v>
      </c>
      <c r="W94" s="202">
        <v>18.95</v>
      </c>
      <c r="X94" s="202">
        <v>62.68</v>
      </c>
      <c r="Y94" s="202">
        <v>0</v>
      </c>
      <c r="Z94" s="202">
        <v>118.25</v>
      </c>
      <c r="AA94" s="202">
        <v>0</v>
      </c>
      <c r="AB94" s="202">
        <v>0</v>
      </c>
      <c r="AC94" s="202">
        <v>14</v>
      </c>
      <c r="AD94" s="202">
        <v>0</v>
      </c>
      <c r="AE94" s="202">
        <v>0</v>
      </c>
      <c r="AF94" s="202">
        <v>0</v>
      </c>
      <c r="AG94" s="202">
        <v>33.950000000000003</v>
      </c>
      <c r="AH94" s="202">
        <v>0</v>
      </c>
      <c r="AI94" s="202">
        <v>41.02</v>
      </c>
      <c r="AJ94" s="202">
        <v>0</v>
      </c>
      <c r="AK94" s="202">
        <v>125.25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155.55000000000001</v>
      </c>
      <c r="L95" s="202">
        <v>122.83</v>
      </c>
      <c r="M95" s="202">
        <v>57</v>
      </c>
      <c r="N95" s="202">
        <v>50.18</v>
      </c>
      <c r="O95" s="202">
        <v>70.900000000000006</v>
      </c>
      <c r="P95" s="202">
        <v>26.24</v>
      </c>
      <c r="Q95" s="202">
        <v>9.27</v>
      </c>
      <c r="R95" s="202">
        <v>18.010000000000002</v>
      </c>
      <c r="S95" s="202">
        <v>11.21</v>
      </c>
      <c r="T95" s="202">
        <v>0</v>
      </c>
      <c r="U95" s="202">
        <v>49.23</v>
      </c>
      <c r="V95" s="202">
        <v>8.8000000000000007</v>
      </c>
      <c r="W95" s="202">
        <v>18.95</v>
      </c>
      <c r="X95" s="202">
        <v>62.68</v>
      </c>
      <c r="Y95" s="202">
        <v>0</v>
      </c>
      <c r="Z95" s="202">
        <v>118.25</v>
      </c>
      <c r="AA95" s="202">
        <v>0</v>
      </c>
      <c r="AB95" s="202">
        <v>0</v>
      </c>
      <c r="AC95" s="202">
        <v>9.89</v>
      </c>
      <c r="AD95" s="202">
        <v>0</v>
      </c>
      <c r="AE95" s="202">
        <v>0</v>
      </c>
      <c r="AF95" s="202">
        <v>0</v>
      </c>
      <c r="AG95" s="202">
        <v>33.950000000000003</v>
      </c>
      <c r="AH95" s="202">
        <v>0</v>
      </c>
      <c r="AI95" s="202">
        <v>41</v>
      </c>
      <c r="AJ95" s="202">
        <v>0</v>
      </c>
      <c r="AK95" s="202">
        <v>125.25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155.55000000000001</v>
      </c>
      <c r="L96" s="202">
        <v>122.83</v>
      </c>
      <c r="M96" s="202">
        <v>57</v>
      </c>
      <c r="N96" s="202">
        <v>50.18</v>
      </c>
      <c r="O96" s="202">
        <v>70.900000000000006</v>
      </c>
      <c r="P96" s="202">
        <v>26.24</v>
      </c>
      <c r="Q96" s="202">
        <v>9.27</v>
      </c>
      <c r="R96" s="202">
        <v>18.010000000000002</v>
      </c>
      <c r="S96" s="202">
        <v>11.21</v>
      </c>
      <c r="T96" s="202">
        <v>0</v>
      </c>
      <c r="U96" s="202">
        <v>49.23</v>
      </c>
      <c r="V96" s="202">
        <v>8.8000000000000007</v>
      </c>
      <c r="W96" s="202">
        <v>18.95</v>
      </c>
      <c r="X96" s="202">
        <v>62.68</v>
      </c>
      <c r="Y96" s="202">
        <v>0</v>
      </c>
      <c r="Z96" s="202">
        <v>118.25</v>
      </c>
      <c r="AA96" s="202">
        <v>0</v>
      </c>
      <c r="AB96" s="202">
        <v>0</v>
      </c>
      <c r="AC96" s="202">
        <v>9.89</v>
      </c>
      <c r="AD96" s="202">
        <v>0</v>
      </c>
      <c r="AE96" s="202">
        <v>0</v>
      </c>
      <c r="AF96" s="202">
        <v>0</v>
      </c>
      <c r="AG96" s="202">
        <v>33.950000000000003</v>
      </c>
      <c r="AH96" s="202">
        <v>0</v>
      </c>
      <c r="AI96" s="202">
        <v>41</v>
      </c>
      <c r="AJ96" s="202">
        <v>0</v>
      </c>
      <c r="AK96" s="202">
        <v>125.25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155.55000000000001</v>
      </c>
      <c r="L97" s="202">
        <v>122.83</v>
      </c>
      <c r="M97" s="202">
        <v>57</v>
      </c>
      <c r="N97" s="202">
        <v>50.18</v>
      </c>
      <c r="O97" s="202">
        <v>70.900000000000006</v>
      </c>
      <c r="P97" s="202">
        <v>26.24</v>
      </c>
      <c r="Q97" s="202">
        <v>9.27</v>
      </c>
      <c r="R97" s="202">
        <v>18.010000000000002</v>
      </c>
      <c r="S97" s="202">
        <v>11.21</v>
      </c>
      <c r="T97" s="202">
        <v>0</v>
      </c>
      <c r="U97" s="202">
        <v>49.23</v>
      </c>
      <c r="V97" s="202">
        <v>8.8000000000000007</v>
      </c>
      <c r="W97" s="202">
        <v>18.95</v>
      </c>
      <c r="X97" s="202">
        <v>62.68</v>
      </c>
      <c r="Y97" s="202">
        <v>0</v>
      </c>
      <c r="Z97" s="202">
        <v>118.25</v>
      </c>
      <c r="AA97" s="202">
        <v>0</v>
      </c>
      <c r="AB97" s="202">
        <v>0</v>
      </c>
      <c r="AC97" s="202">
        <v>9.89</v>
      </c>
      <c r="AD97" s="202">
        <v>0</v>
      </c>
      <c r="AE97" s="202">
        <v>0</v>
      </c>
      <c r="AF97" s="202">
        <v>0</v>
      </c>
      <c r="AG97" s="202">
        <v>33.950000000000003</v>
      </c>
      <c r="AH97" s="202">
        <v>0</v>
      </c>
      <c r="AI97" s="202">
        <v>41</v>
      </c>
      <c r="AJ97" s="202">
        <v>0</v>
      </c>
      <c r="AK97" s="202">
        <v>117.52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155.55000000000001</v>
      </c>
      <c r="L98" s="202">
        <v>122.83</v>
      </c>
      <c r="M98" s="202">
        <v>57</v>
      </c>
      <c r="N98" s="202">
        <v>50.18</v>
      </c>
      <c r="O98" s="202">
        <v>70.900000000000006</v>
      </c>
      <c r="P98" s="202">
        <v>26.24</v>
      </c>
      <c r="Q98" s="202">
        <v>9.27</v>
      </c>
      <c r="R98" s="202">
        <v>18.010000000000002</v>
      </c>
      <c r="S98" s="202">
        <v>11.21</v>
      </c>
      <c r="T98" s="202">
        <v>0</v>
      </c>
      <c r="U98" s="202">
        <v>49.23</v>
      </c>
      <c r="V98" s="202">
        <v>8.8000000000000007</v>
      </c>
      <c r="W98" s="202">
        <v>18.95</v>
      </c>
      <c r="X98" s="202">
        <v>62.68</v>
      </c>
      <c r="Y98" s="202">
        <v>0</v>
      </c>
      <c r="Z98" s="202">
        <v>118.25</v>
      </c>
      <c r="AA98" s="202">
        <v>0</v>
      </c>
      <c r="AB98" s="202">
        <v>0</v>
      </c>
      <c r="AC98" s="202">
        <v>9.89</v>
      </c>
      <c r="AD98" s="202">
        <v>0</v>
      </c>
      <c r="AE98" s="202">
        <v>0</v>
      </c>
      <c r="AF98" s="202">
        <v>0</v>
      </c>
      <c r="AG98" s="202">
        <v>33.950000000000003</v>
      </c>
      <c r="AH98" s="202">
        <v>0</v>
      </c>
      <c r="AI98" s="202">
        <v>41</v>
      </c>
      <c r="AJ98" s="202">
        <v>0</v>
      </c>
      <c r="AK98" s="202">
        <v>125.25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2.7561624999999963</v>
      </c>
      <c r="L99">
        <f t="shared" si="0"/>
        <v>2.2505924999999993</v>
      </c>
      <c r="M99">
        <f t="shared" si="0"/>
        <v>1.3408649999999991</v>
      </c>
      <c r="N99">
        <f t="shared" si="0"/>
        <v>1.2044275000000004</v>
      </c>
      <c r="O99">
        <f t="shared" si="0"/>
        <v>1.7015999999999973</v>
      </c>
      <c r="P99">
        <f t="shared" si="0"/>
        <v>0.62834999999999919</v>
      </c>
      <c r="Q99">
        <f t="shared" si="0"/>
        <v>0.14505999999999991</v>
      </c>
      <c r="R99">
        <f t="shared" si="0"/>
        <v>0.30684999999999985</v>
      </c>
      <c r="S99">
        <f t="shared" si="0"/>
        <v>0.18881500000000009</v>
      </c>
      <c r="T99">
        <f t="shared" si="0"/>
        <v>0</v>
      </c>
      <c r="U99">
        <f t="shared" si="0"/>
        <v>1.2894449999999993</v>
      </c>
      <c r="V99">
        <f t="shared" si="0"/>
        <v>0.10795500000000005</v>
      </c>
      <c r="W99">
        <f t="shared" si="0"/>
        <v>0.40087000000000039</v>
      </c>
      <c r="X99">
        <f t="shared" si="0"/>
        <v>1.3302600000000002</v>
      </c>
      <c r="Y99">
        <f t="shared" si="0"/>
        <v>0</v>
      </c>
      <c r="Z99">
        <f t="shared" si="0"/>
        <v>2.6228850000000001</v>
      </c>
      <c r="AA99">
        <f t="shared" si="0"/>
        <v>0</v>
      </c>
      <c r="AB99">
        <f t="shared" si="0"/>
        <v>0</v>
      </c>
      <c r="AC99">
        <f t="shared" si="0"/>
        <v>0.31472000000000017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0.81479999999999886</v>
      </c>
      <c r="AH99">
        <f t="shared" si="0"/>
        <v>0</v>
      </c>
      <c r="AI99">
        <f t="shared" si="0"/>
        <v>0.9843949999999998</v>
      </c>
      <c r="AJ99">
        <f t="shared" si="0"/>
        <v>0</v>
      </c>
      <c r="AK99">
        <f t="shared" si="0"/>
        <v>2.1655449999999989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0.40356749999999997</v>
      </c>
      <c r="AR99">
        <f t="shared" si="1"/>
        <v>0</v>
      </c>
      <c r="AS99">
        <f t="shared" si="1"/>
        <v>0</v>
      </c>
      <c r="AT99">
        <f t="shared" si="1"/>
        <v>4.6000000000000001E-4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24.19</v>
      </c>
      <c r="L3" s="202">
        <v>19.350000000000001</v>
      </c>
      <c r="M3" s="202">
        <v>0</v>
      </c>
      <c r="N3" s="202">
        <v>29.02</v>
      </c>
      <c r="O3" s="202">
        <v>48.73</v>
      </c>
      <c r="P3" s="202">
        <v>65.81</v>
      </c>
      <c r="Q3" s="202">
        <v>0.97</v>
      </c>
      <c r="R3" s="202">
        <v>2.9</v>
      </c>
      <c r="S3" s="202">
        <v>1.93</v>
      </c>
      <c r="T3" s="202">
        <v>0</v>
      </c>
      <c r="U3" s="202">
        <v>255.35</v>
      </c>
      <c r="V3" s="202">
        <v>0</v>
      </c>
      <c r="W3" s="202">
        <v>10.59</v>
      </c>
      <c r="X3" s="202">
        <v>36.25</v>
      </c>
      <c r="Y3" s="202">
        <v>0</v>
      </c>
      <c r="Z3" s="202">
        <v>68.38</v>
      </c>
      <c r="AA3" s="202">
        <v>0</v>
      </c>
      <c r="AB3" s="202">
        <v>0</v>
      </c>
      <c r="AC3" s="202">
        <v>5.99</v>
      </c>
      <c r="AD3" s="202">
        <v>0</v>
      </c>
      <c r="AE3" s="202">
        <v>0</v>
      </c>
      <c r="AF3" s="202">
        <v>0</v>
      </c>
      <c r="AG3" s="202">
        <v>19.28</v>
      </c>
      <c r="AH3" s="202">
        <v>0</v>
      </c>
      <c r="AI3" s="202">
        <v>23.3</v>
      </c>
      <c r="AJ3" s="202">
        <v>0</v>
      </c>
      <c r="AK3" s="202">
        <v>49.92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24.19</v>
      </c>
      <c r="L4" s="202">
        <v>19.350000000000001</v>
      </c>
      <c r="M4" s="202">
        <v>0</v>
      </c>
      <c r="N4" s="202">
        <v>29.02</v>
      </c>
      <c r="O4" s="202">
        <v>48.73</v>
      </c>
      <c r="P4" s="202">
        <v>65.81</v>
      </c>
      <c r="Q4" s="202">
        <v>0.97</v>
      </c>
      <c r="R4" s="202">
        <v>2.9</v>
      </c>
      <c r="S4" s="202">
        <v>1.93</v>
      </c>
      <c r="T4" s="202">
        <v>0</v>
      </c>
      <c r="U4" s="202">
        <v>255.35</v>
      </c>
      <c r="V4" s="202">
        <v>0</v>
      </c>
      <c r="W4" s="202">
        <v>10.59</v>
      </c>
      <c r="X4" s="202">
        <v>36.25</v>
      </c>
      <c r="Y4" s="202">
        <v>0</v>
      </c>
      <c r="Z4" s="202">
        <v>68.38</v>
      </c>
      <c r="AA4" s="202">
        <v>0</v>
      </c>
      <c r="AB4" s="202">
        <v>0</v>
      </c>
      <c r="AC4" s="202">
        <v>5.99</v>
      </c>
      <c r="AD4" s="202">
        <v>0</v>
      </c>
      <c r="AE4" s="202">
        <v>0</v>
      </c>
      <c r="AF4" s="202">
        <v>0</v>
      </c>
      <c r="AG4" s="202">
        <v>19.28</v>
      </c>
      <c r="AH4" s="202">
        <v>0</v>
      </c>
      <c r="AI4" s="202">
        <v>23.3</v>
      </c>
      <c r="AJ4" s="202">
        <v>0</v>
      </c>
      <c r="AK4" s="202">
        <v>49.92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24.19</v>
      </c>
      <c r="L5" s="202">
        <v>19.350000000000001</v>
      </c>
      <c r="M5" s="202">
        <v>0</v>
      </c>
      <c r="N5" s="202">
        <v>29.02</v>
      </c>
      <c r="O5" s="202">
        <v>48.73</v>
      </c>
      <c r="P5" s="202">
        <v>65.81</v>
      </c>
      <c r="Q5" s="202">
        <v>0.97</v>
      </c>
      <c r="R5" s="202">
        <v>2.9</v>
      </c>
      <c r="S5" s="202">
        <v>1.93</v>
      </c>
      <c r="T5" s="202">
        <v>0</v>
      </c>
      <c r="U5" s="202">
        <v>255.35</v>
      </c>
      <c r="V5" s="202">
        <v>0</v>
      </c>
      <c r="W5" s="202">
        <v>10.59</v>
      </c>
      <c r="X5" s="202">
        <v>36.25</v>
      </c>
      <c r="Y5" s="202">
        <v>0</v>
      </c>
      <c r="Z5" s="202">
        <v>68.37</v>
      </c>
      <c r="AA5" s="202">
        <v>0</v>
      </c>
      <c r="AB5" s="202">
        <v>0</v>
      </c>
      <c r="AC5" s="202">
        <v>13.9</v>
      </c>
      <c r="AD5" s="202">
        <v>0</v>
      </c>
      <c r="AE5" s="202">
        <v>0</v>
      </c>
      <c r="AF5" s="202">
        <v>0</v>
      </c>
      <c r="AG5" s="202">
        <v>19.28</v>
      </c>
      <c r="AH5" s="202">
        <v>0</v>
      </c>
      <c r="AI5" s="202">
        <v>30.05</v>
      </c>
      <c r="AJ5" s="202">
        <v>0</v>
      </c>
      <c r="AK5" s="202">
        <v>49.92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24.19</v>
      </c>
      <c r="L6" s="202">
        <v>19.350000000000001</v>
      </c>
      <c r="M6" s="202">
        <v>0</v>
      </c>
      <c r="N6" s="202">
        <v>29.02</v>
      </c>
      <c r="O6" s="202">
        <v>48.73</v>
      </c>
      <c r="P6" s="202">
        <v>65.81</v>
      </c>
      <c r="Q6" s="202">
        <v>0.97</v>
      </c>
      <c r="R6" s="202">
        <v>2.9</v>
      </c>
      <c r="S6" s="202">
        <v>1.93</v>
      </c>
      <c r="T6" s="202">
        <v>0</v>
      </c>
      <c r="U6" s="202">
        <v>255.35</v>
      </c>
      <c r="V6" s="202">
        <v>0</v>
      </c>
      <c r="W6" s="202">
        <v>10.59</v>
      </c>
      <c r="X6" s="202">
        <v>36.25</v>
      </c>
      <c r="Y6" s="202">
        <v>0</v>
      </c>
      <c r="Z6" s="202">
        <v>68.37</v>
      </c>
      <c r="AA6" s="202">
        <v>0</v>
      </c>
      <c r="AB6" s="202">
        <v>0</v>
      </c>
      <c r="AC6" s="202">
        <v>13.9</v>
      </c>
      <c r="AD6" s="202">
        <v>0</v>
      </c>
      <c r="AE6" s="202">
        <v>0</v>
      </c>
      <c r="AF6" s="202">
        <v>0</v>
      </c>
      <c r="AG6" s="202">
        <v>19.28</v>
      </c>
      <c r="AH6" s="202">
        <v>0</v>
      </c>
      <c r="AI6" s="202">
        <v>30.05</v>
      </c>
      <c r="AJ6" s="202">
        <v>0</v>
      </c>
      <c r="AK6" s="202">
        <v>49.92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24.18</v>
      </c>
      <c r="L7" s="202">
        <v>19.350000000000001</v>
      </c>
      <c r="M7" s="202">
        <v>0</v>
      </c>
      <c r="N7" s="202">
        <v>29.02</v>
      </c>
      <c r="O7" s="202">
        <v>48.73</v>
      </c>
      <c r="P7" s="202">
        <v>65.81</v>
      </c>
      <c r="Q7" s="202">
        <v>0.97</v>
      </c>
      <c r="R7" s="202">
        <v>2.9</v>
      </c>
      <c r="S7" s="202">
        <v>1.93</v>
      </c>
      <c r="T7" s="202">
        <v>0</v>
      </c>
      <c r="U7" s="202">
        <v>255.35</v>
      </c>
      <c r="V7" s="202">
        <v>0.03</v>
      </c>
      <c r="W7" s="202">
        <v>10.95</v>
      </c>
      <c r="X7" s="202">
        <v>36.25</v>
      </c>
      <c r="Y7" s="202">
        <v>0</v>
      </c>
      <c r="Z7" s="202">
        <v>68.37</v>
      </c>
      <c r="AA7" s="202">
        <v>0</v>
      </c>
      <c r="AB7" s="202">
        <v>0</v>
      </c>
      <c r="AC7" s="202">
        <v>14.29</v>
      </c>
      <c r="AD7" s="202">
        <v>0</v>
      </c>
      <c r="AE7" s="202">
        <v>0</v>
      </c>
      <c r="AF7" s="202">
        <v>0</v>
      </c>
      <c r="AG7" s="202">
        <v>19.28</v>
      </c>
      <c r="AH7" s="202">
        <v>0</v>
      </c>
      <c r="AI7" s="202">
        <v>30.05</v>
      </c>
      <c r="AJ7" s="202">
        <v>0</v>
      </c>
      <c r="AK7" s="202">
        <v>49.92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24.18</v>
      </c>
      <c r="L8" s="202">
        <v>19.350000000000001</v>
      </c>
      <c r="M8" s="202">
        <v>0</v>
      </c>
      <c r="N8" s="202">
        <v>29.02</v>
      </c>
      <c r="O8" s="202">
        <v>48.73</v>
      </c>
      <c r="P8" s="202">
        <v>65.81</v>
      </c>
      <c r="Q8" s="202">
        <v>0.97</v>
      </c>
      <c r="R8" s="202">
        <v>2.9</v>
      </c>
      <c r="S8" s="202">
        <v>1.93</v>
      </c>
      <c r="T8" s="202">
        <v>0</v>
      </c>
      <c r="U8" s="202">
        <v>255.35</v>
      </c>
      <c r="V8" s="202">
        <v>0</v>
      </c>
      <c r="W8" s="202">
        <v>10.95</v>
      </c>
      <c r="X8" s="202">
        <v>36.25</v>
      </c>
      <c r="Y8" s="202">
        <v>0</v>
      </c>
      <c r="Z8" s="202">
        <v>68.37</v>
      </c>
      <c r="AA8" s="202">
        <v>0</v>
      </c>
      <c r="AB8" s="202">
        <v>0</v>
      </c>
      <c r="AC8" s="202">
        <v>14.29</v>
      </c>
      <c r="AD8" s="202">
        <v>0</v>
      </c>
      <c r="AE8" s="202">
        <v>0</v>
      </c>
      <c r="AF8" s="202">
        <v>0</v>
      </c>
      <c r="AG8" s="202">
        <v>19.28</v>
      </c>
      <c r="AH8" s="202">
        <v>0</v>
      </c>
      <c r="AI8" s="202">
        <v>30.05</v>
      </c>
      <c r="AJ8" s="202">
        <v>0</v>
      </c>
      <c r="AK8" s="202">
        <v>49.92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32.200000000000003</v>
      </c>
      <c r="L9" s="202">
        <v>19.62</v>
      </c>
      <c r="M9" s="202">
        <v>0</v>
      </c>
      <c r="N9" s="202">
        <v>29.02</v>
      </c>
      <c r="O9" s="202">
        <v>48.73</v>
      </c>
      <c r="P9" s="202">
        <v>65.81</v>
      </c>
      <c r="Q9" s="202">
        <v>0.97</v>
      </c>
      <c r="R9" s="202">
        <v>2.9</v>
      </c>
      <c r="S9" s="202">
        <v>1.93</v>
      </c>
      <c r="T9" s="202">
        <v>0</v>
      </c>
      <c r="U9" s="202">
        <v>255.35</v>
      </c>
      <c r="V9" s="202">
        <v>0</v>
      </c>
      <c r="W9" s="202">
        <v>10.59</v>
      </c>
      <c r="X9" s="202">
        <v>36.25</v>
      </c>
      <c r="Y9" s="202">
        <v>0</v>
      </c>
      <c r="Z9" s="202">
        <v>29.02</v>
      </c>
      <c r="AA9" s="202">
        <v>0</v>
      </c>
      <c r="AB9" s="202">
        <v>0</v>
      </c>
      <c r="AC9" s="202">
        <v>6.99</v>
      </c>
      <c r="AD9" s="202">
        <v>0</v>
      </c>
      <c r="AE9" s="202">
        <v>0</v>
      </c>
      <c r="AF9" s="202">
        <v>0</v>
      </c>
      <c r="AG9" s="202">
        <v>19.28</v>
      </c>
      <c r="AH9" s="202">
        <v>0</v>
      </c>
      <c r="AI9" s="202">
        <v>23.3</v>
      </c>
      <c r="AJ9" s="202">
        <v>0</v>
      </c>
      <c r="AK9" s="202">
        <v>49.92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25</v>
      </c>
      <c r="L10" s="202">
        <v>19.62</v>
      </c>
      <c r="M10" s="202">
        <v>0</v>
      </c>
      <c r="N10" s="202">
        <v>29.02</v>
      </c>
      <c r="O10" s="202">
        <v>48.73</v>
      </c>
      <c r="P10" s="202">
        <v>65.81</v>
      </c>
      <c r="Q10" s="202">
        <v>0.97</v>
      </c>
      <c r="R10" s="202">
        <v>2.9</v>
      </c>
      <c r="S10" s="202">
        <v>1.93</v>
      </c>
      <c r="T10" s="202">
        <v>0</v>
      </c>
      <c r="U10" s="202">
        <v>255.35</v>
      </c>
      <c r="V10" s="202">
        <v>0</v>
      </c>
      <c r="W10" s="202">
        <v>10.59</v>
      </c>
      <c r="X10" s="202">
        <v>36.25</v>
      </c>
      <c r="Y10" s="202">
        <v>0</v>
      </c>
      <c r="Z10" s="202">
        <v>29.02</v>
      </c>
      <c r="AA10" s="202">
        <v>0</v>
      </c>
      <c r="AB10" s="202">
        <v>0</v>
      </c>
      <c r="AC10" s="202">
        <v>6.99</v>
      </c>
      <c r="AD10" s="202">
        <v>0</v>
      </c>
      <c r="AE10" s="202">
        <v>0</v>
      </c>
      <c r="AF10" s="202">
        <v>0</v>
      </c>
      <c r="AG10" s="202">
        <v>19.28</v>
      </c>
      <c r="AH10" s="202">
        <v>0</v>
      </c>
      <c r="AI10" s="202">
        <v>23.3</v>
      </c>
      <c r="AJ10" s="202">
        <v>0</v>
      </c>
      <c r="AK10" s="202">
        <v>49.92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25</v>
      </c>
      <c r="L11" s="202">
        <v>19.68</v>
      </c>
      <c r="M11" s="202">
        <v>0</v>
      </c>
      <c r="N11" s="202">
        <v>29.02</v>
      </c>
      <c r="O11" s="202">
        <v>48.73</v>
      </c>
      <c r="P11" s="202">
        <v>65.81</v>
      </c>
      <c r="Q11" s="202">
        <v>0.97</v>
      </c>
      <c r="R11" s="202">
        <v>2.9</v>
      </c>
      <c r="S11" s="202">
        <v>1.93</v>
      </c>
      <c r="T11" s="202">
        <v>0</v>
      </c>
      <c r="U11" s="202">
        <v>255.35</v>
      </c>
      <c r="V11" s="202">
        <v>0</v>
      </c>
      <c r="W11" s="202">
        <v>4.84</v>
      </c>
      <c r="X11" s="202">
        <v>14.51</v>
      </c>
      <c r="Y11" s="202">
        <v>0</v>
      </c>
      <c r="Z11" s="202">
        <v>29.02</v>
      </c>
      <c r="AA11" s="202">
        <v>0</v>
      </c>
      <c r="AB11" s="202">
        <v>0</v>
      </c>
      <c r="AC11" s="202">
        <v>6.99</v>
      </c>
      <c r="AD11" s="202">
        <v>0</v>
      </c>
      <c r="AE11" s="202">
        <v>0</v>
      </c>
      <c r="AF11" s="202">
        <v>0</v>
      </c>
      <c r="AG11" s="202">
        <v>19.28</v>
      </c>
      <c r="AH11" s="202">
        <v>0</v>
      </c>
      <c r="AI11" s="202">
        <v>23.3</v>
      </c>
      <c r="AJ11" s="202">
        <v>0</v>
      </c>
      <c r="AK11" s="202">
        <v>41.45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25</v>
      </c>
      <c r="L12" s="202">
        <v>19.68</v>
      </c>
      <c r="M12" s="202">
        <v>0</v>
      </c>
      <c r="N12" s="202">
        <v>29.02</v>
      </c>
      <c r="O12" s="202">
        <v>48.73</v>
      </c>
      <c r="P12" s="202">
        <v>65.81</v>
      </c>
      <c r="Q12" s="202">
        <v>0.97</v>
      </c>
      <c r="R12" s="202">
        <v>2.9</v>
      </c>
      <c r="S12" s="202">
        <v>1.93</v>
      </c>
      <c r="T12" s="202">
        <v>0</v>
      </c>
      <c r="U12" s="202">
        <v>255.35</v>
      </c>
      <c r="V12" s="202">
        <v>0</v>
      </c>
      <c r="W12" s="202">
        <v>4.84</v>
      </c>
      <c r="X12" s="202">
        <v>14.51</v>
      </c>
      <c r="Y12" s="202">
        <v>0</v>
      </c>
      <c r="Z12" s="202">
        <v>29.02</v>
      </c>
      <c r="AA12" s="202">
        <v>0</v>
      </c>
      <c r="AB12" s="202">
        <v>0</v>
      </c>
      <c r="AC12" s="202">
        <v>6.99</v>
      </c>
      <c r="AD12" s="202">
        <v>0</v>
      </c>
      <c r="AE12" s="202">
        <v>0</v>
      </c>
      <c r="AF12" s="202">
        <v>0</v>
      </c>
      <c r="AG12" s="202">
        <v>19.28</v>
      </c>
      <c r="AH12" s="202">
        <v>0</v>
      </c>
      <c r="AI12" s="202">
        <v>23.3</v>
      </c>
      <c r="AJ12" s="202">
        <v>0</v>
      </c>
      <c r="AK12" s="202">
        <v>41.45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25</v>
      </c>
      <c r="L13" s="202">
        <v>19.68</v>
      </c>
      <c r="M13" s="202">
        <v>0</v>
      </c>
      <c r="N13" s="202">
        <v>29.02</v>
      </c>
      <c r="O13" s="202">
        <v>48.73</v>
      </c>
      <c r="P13" s="202">
        <v>65.81</v>
      </c>
      <c r="Q13" s="202">
        <v>0.97</v>
      </c>
      <c r="R13" s="202">
        <v>3.12</v>
      </c>
      <c r="S13" s="202">
        <v>2</v>
      </c>
      <c r="T13" s="202">
        <v>0</v>
      </c>
      <c r="U13" s="202">
        <v>255.35</v>
      </c>
      <c r="V13" s="202">
        <v>0</v>
      </c>
      <c r="W13" s="202">
        <v>4.79</v>
      </c>
      <c r="X13" s="202">
        <v>14.51</v>
      </c>
      <c r="Y13" s="202">
        <v>0</v>
      </c>
      <c r="Z13" s="202">
        <v>29.02</v>
      </c>
      <c r="AA13" s="202">
        <v>0</v>
      </c>
      <c r="AB13" s="202">
        <v>0</v>
      </c>
      <c r="AC13" s="202">
        <v>6.99</v>
      </c>
      <c r="AD13" s="202">
        <v>0</v>
      </c>
      <c r="AE13" s="202">
        <v>0</v>
      </c>
      <c r="AF13" s="202">
        <v>0</v>
      </c>
      <c r="AG13" s="202">
        <v>19.28</v>
      </c>
      <c r="AH13" s="202">
        <v>0</v>
      </c>
      <c r="AI13" s="202">
        <v>23.3</v>
      </c>
      <c r="AJ13" s="202">
        <v>0</v>
      </c>
      <c r="AK13" s="202">
        <v>41.45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25</v>
      </c>
      <c r="L14" s="202">
        <v>19.68</v>
      </c>
      <c r="M14" s="202">
        <v>0</v>
      </c>
      <c r="N14" s="202">
        <v>29.02</v>
      </c>
      <c r="O14" s="202">
        <v>48.73</v>
      </c>
      <c r="P14" s="202">
        <v>65.81</v>
      </c>
      <c r="Q14" s="202">
        <v>0.97</v>
      </c>
      <c r="R14" s="202">
        <v>3.12</v>
      </c>
      <c r="S14" s="202">
        <v>2</v>
      </c>
      <c r="T14" s="202">
        <v>0</v>
      </c>
      <c r="U14" s="202">
        <v>255.35</v>
      </c>
      <c r="V14" s="202">
        <v>0</v>
      </c>
      <c r="W14" s="202">
        <v>4.79</v>
      </c>
      <c r="X14" s="202">
        <v>14.51</v>
      </c>
      <c r="Y14" s="202">
        <v>0</v>
      </c>
      <c r="Z14" s="202">
        <v>29.02</v>
      </c>
      <c r="AA14" s="202">
        <v>0</v>
      </c>
      <c r="AB14" s="202">
        <v>0</v>
      </c>
      <c r="AC14" s="202">
        <v>6.99</v>
      </c>
      <c r="AD14" s="202">
        <v>0</v>
      </c>
      <c r="AE14" s="202">
        <v>0</v>
      </c>
      <c r="AF14" s="202">
        <v>0</v>
      </c>
      <c r="AG14" s="202">
        <v>19.28</v>
      </c>
      <c r="AH14" s="202">
        <v>0</v>
      </c>
      <c r="AI14" s="202">
        <v>23.3</v>
      </c>
      <c r="AJ14" s="202">
        <v>0</v>
      </c>
      <c r="AK14" s="202">
        <v>41.45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25</v>
      </c>
      <c r="L15" s="202">
        <v>19.68</v>
      </c>
      <c r="M15" s="202">
        <v>0</v>
      </c>
      <c r="N15" s="202">
        <v>29.02</v>
      </c>
      <c r="O15" s="202">
        <v>48.73</v>
      </c>
      <c r="P15" s="202">
        <v>65.81</v>
      </c>
      <c r="Q15" s="202">
        <v>0.97</v>
      </c>
      <c r="R15" s="202">
        <v>3.12</v>
      </c>
      <c r="S15" s="202">
        <v>2</v>
      </c>
      <c r="T15" s="202">
        <v>0</v>
      </c>
      <c r="U15" s="202">
        <v>255.35</v>
      </c>
      <c r="V15" s="202">
        <v>0</v>
      </c>
      <c r="W15" s="202">
        <v>4.63</v>
      </c>
      <c r="X15" s="202">
        <v>36.25</v>
      </c>
      <c r="Y15" s="202">
        <v>0</v>
      </c>
      <c r="Z15" s="202">
        <v>29.67</v>
      </c>
      <c r="AA15" s="202">
        <v>0</v>
      </c>
      <c r="AB15" s="202">
        <v>0</v>
      </c>
      <c r="AC15" s="202">
        <v>6.99</v>
      </c>
      <c r="AD15" s="202">
        <v>0</v>
      </c>
      <c r="AE15" s="202">
        <v>0</v>
      </c>
      <c r="AF15" s="202">
        <v>0</v>
      </c>
      <c r="AG15" s="202">
        <v>19.28</v>
      </c>
      <c r="AH15" s="202">
        <v>0</v>
      </c>
      <c r="AI15" s="202">
        <v>23.3</v>
      </c>
      <c r="AJ15" s="202">
        <v>0</v>
      </c>
      <c r="AK15" s="202">
        <v>49.92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25</v>
      </c>
      <c r="L16" s="202">
        <v>19.68</v>
      </c>
      <c r="M16" s="202">
        <v>0</v>
      </c>
      <c r="N16" s="202">
        <v>29.02</v>
      </c>
      <c r="O16" s="202">
        <v>48.73</v>
      </c>
      <c r="P16" s="202">
        <v>65.81</v>
      </c>
      <c r="Q16" s="202">
        <v>0.97</v>
      </c>
      <c r="R16" s="202">
        <v>3.12</v>
      </c>
      <c r="S16" s="202">
        <v>2</v>
      </c>
      <c r="T16" s="202">
        <v>0</v>
      </c>
      <c r="U16" s="202">
        <v>255.35</v>
      </c>
      <c r="V16" s="202">
        <v>0</v>
      </c>
      <c r="W16" s="202">
        <v>4.63</v>
      </c>
      <c r="X16" s="202">
        <v>36.25</v>
      </c>
      <c r="Y16" s="202">
        <v>0</v>
      </c>
      <c r="Z16" s="202">
        <v>29.67</v>
      </c>
      <c r="AA16" s="202">
        <v>0</v>
      </c>
      <c r="AB16" s="202">
        <v>0</v>
      </c>
      <c r="AC16" s="202">
        <v>6.99</v>
      </c>
      <c r="AD16" s="202">
        <v>0</v>
      </c>
      <c r="AE16" s="202">
        <v>0</v>
      </c>
      <c r="AF16" s="202">
        <v>0</v>
      </c>
      <c r="AG16" s="202">
        <v>19.28</v>
      </c>
      <c r="AH16" s="202">
        <v>0</v>
      </c>
      <c r="AI16" s="202">
        <v>23.3</v>
      </c>
      <c r="AJ16" s="202">
        <v>0</v>
      </c>
      <c r="AK16" s="202">
        <v>49.92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25</v>
      </c>
      <c r="L17" s="202">
        <v>19.68</v>
      </c>
      <c r="M17" s="202">
        <v>0</v>
      </c>
      <c r="N17" s="202">
        <v>29.02</v>
      </c>
      <c r="O17" s="202">
        <v>48.73</v>
      </c>
      <c r="P17" s="202">
        <v>65.81</v>
      </c>
      <c r="Q17" s="202">
        <v>0.97</v>
      </c>
      <c r="R17" s="202">
        <v>3.12</v>
      </c>
      <c r="S17" s="202">
        <v>2</v>
      </c>
      <c r="T17" s="202">
        <v>0</v>
      </c>
      <c r="U17" s="202">
        <v>255.35</v>
      </c>
      <c r="V17" s="202">
        <v>0</v>
      </c>
      <c r="W17" s="202">
        <v>4.63</v>
      </c>
      <c r="X17" s="202">
        <v>36.25</v>
      </c>
      <c r="Y17" s="202">
        <v>0</v>
      </c>
      <c r="Z17" s="202">
        <v>29.67</v>
      </c>
      <c r="AA17" s="202">
        <v>0</v>
      </c>
      <c r="AB17" s="202">
        <v>0</v>
      </c>
      <c r="AC17" s="202">
        <v>6.99</v>
      </c>
      <c r="AD17" s="202">
        <v>0</v>
      </c>
      <c r="AE17" s="202">
        <v>0</v>
      </c>
      <c r="AF17" s="202">
        <v>0</v>
      </c>
      <c r="AG17" s="202">
        <v>19.28</v>
      </c>
      <c r="AH17" s="202">
        <v>0</v>
      </c>
      <c r="AI17" s="202">
        <v>23.3</v>
      </c>
      <c r="AJ17" s="202">
        <v>0</v>
      </c>
      <c r="AK17" s="202">
        <v>49.92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25</v>
      </c>
      <c r="L18" s="202">
        <v>19.68</v>
      </c>
      <c r="M18" s="202">
        <v>0</v>
      </c>
      <c r="N18" s="202">
        <v>29.02</v>
      </c>
      <c r="O18" s="202">
        <v>48.73</v>
      </c>
      <c r="P18" s="202">
        <v>65.81</v>
      </c>
      <c r="Q18" s="202">
        <v>0.97</v>
      </c>
      <c r="R18" s="202">
        <v>3.12</v>
      </c>
      <c r="S18" s="202">
        <v>2</v>
      </c>
      <c r="T18" s="202">
        <v>0</v>
      </c>
      <c r="U18" s="202">
        <v>255.35</v>
      </c>
      <c r="V18" s="202">
        <v>0</v>
      </c>
      <c r="W18" s="202">
        <v>4.63</v>
      </c>
      <c r="X18" s="202">
        <v>36.25</v>
      </c>
      <c r="Y18" s="202">
        <v>0</v>
      </c>
      <c r="Z18" s="202">
        <v>29.67</v>
      </c>
      <c r="AA18" s="202">
        <v>0</v>
      </c>
      <c r="AB18" s="202">
        <v>0</v>
      </c>
      <c r="AC18" s="202">
        <v>6.99</v>
      </c>
      <c r="AD18" s="202">
        <v>0</v>
      </c>
      <c r="AE18" s="202">
        <v>0</v>
      </c>
      <c r="AF18" s="202">
        <v>0</v>
      </c>
      <c r="AG18" s="202">
        <v>19.28</v>
      </c>
      <c r="AH18" s="202">
        <v>0</v>
      </c>
      <c r="AI18" s="202">
        <v>23.3</v>
      </c>
      <c r="AJ18" s="202">
        <v>0</v>
      </c>
      <c r="AK18" s="202">
        <v>49.92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25.13</v>
      </c>
      <c r="L19" s="202">
        <v>19.75</v>
      </c>
      <c r="M19" s="202">
        <v>0</v>
      </c>
      <c r="N19" s="202">
        <v>29.02</v>
      </c>
      <c r="O19" s="202">
        <v>48.73</v>
      </c>
      <c r="P19" s="202">
        <v>65.81</v>
      </c>
      <c r="Q19" s="202">
        <v>0.97</v>
      </c>
      <c r="R19" s="202">
        <v>5.46</v>
      </c>
      <c r="S19" s="202">
        <v>3.3</v>
      </c>
      <c r="T19" s="202">
        <v>0</v>
      </c>
      <c r="U19" s="202">
        <v>255.35</v>
      </c>
      <c r="V19" s="202">
        <v>0</v>
      </c>
      <c r="W19" s="202">
        <v>4.63</v>
      </c>
      <c r="X19" s="202">
        <v>14.51</v>
      </c>
      <c r="Y19" s="202">
        <v>0</v>
      </c>
      <c r="Z19" s="202">
        <v>29.67</v>
      </c>
      <c r="AA19" s="202">
        <v>0</v>
      </c>
      <c r="AB19" s="202">
        <v>0</v>
      </c>
      <c r="AC19" s="202">
        <v>6.99</v>
      </c>
      <c r="AD19" s="202">
        <v>0</v>
      </c>
      <c r="AE19" s="202">
        <v>0</v>
      </c>
      <c r="AF19" s="202">
        <v>0</v>
      </c>
      <c r="AG19" s="202">
        <v>19.28</v>
      </c>
      <c r="AH19" s="202">
        <v>0</v>
      </c>
      <c r="AI19" s="202">
        <v>23.3</v>
      </c>
      <c r="AJ19" s="202">
        <v>0</v>
      </c>
      <c r="AK19" s="202">
        <v>49.92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25.13</v>
      </c>
      <c r="L20" s="202">
        <v>19.75</v>
      </c>
      <c r="M20" s="202">
        <v>0</v>
      </c>
      <c r="N20" s="202">
        <v>29.02</v>
      </c>
      <c r="O20" s="202">
        <v>48.73</v>
      </c>
      <c r="P20" s="202">
        <v>65.81</v>
      </c>
      <c r="Q20" s="202">
        <v>0.97</v>
      </c>
      <c r="R20" s="202">
        <v>5.46</v>
      </c>
      <c r="S20" s="202">
        <v>3.3</v>
      </c>
      <c r="T20" s="202">
        <v>0</v>
      </c>
      <c r="U20" s="202">
        <v>255.35</v>
      </c>
      <c r="V20" s="202">
        <v>0</v>
      </c>
      <c r="W20" s="202">
        <v>4.63</v>
      </c>
      <c r="X20" s="202">
        <v>14.51</v>
      </c>
      <c r="Y20" s="202">
        <v>0</v>
      </c>
      <c r="Z20" s="202">
        <v>29.67</v>
      </c>
      <c r="AA20" s="202">
        <v>0</v>
      </c>
      <c r="AB20" s="202">
        <v>0</v>
      </c>
      <c r="AC20" s="202">
        <v>6.99</v>
      </c>
      <c r="AD20" s="202">
        <v>0</v>
      </c>
      <c r="AE20" s="202">
        <v>0</v>
      </c>
      <c r="AF20" s="202">
        <v>0</v>
      </c>
      <c r="AG20" s="202">
        <v>19.28</v>
      </c>
      <c r="AH20" s="202">
        <v>0</v>
      </c>
      <c r="AI20" s="202">
        <v>23.3</v>
      </c>
      <c r="AJ20" s="202">
        <v>0</v>
      </c>
      <c r="AK20" s="202">
        <v>49.92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25.13</v>
      </c>
      <c r="L21" s="202">
        <v>19.75</v>
      </c>
      <c r="M21" s="202">
        <v>0</v>
      </c>
      <c r="N21" s="202">
        <v>29.02</v>
      </c>
      <c r="O21" s="202">
        <v>48.73</v>
      </c>
      <c r="P21" s="202">
        <v>65.81</v>
      </c>
      <c r="Q21" s="202">
        <v>0.97</v>
      </c>
      <c r="R21" s="202">
        <v>5.46</v>
      </c>
      <c r="S21" s="202">
        <v>3.3</v>
      </c>
      <c r="T21" s="202">
        <v>0</v>
      </c>
      <c r="U21" s="202">
        <v>255.35</v>
      </c>
      <c r="V21" s="202">
        <v>0</v>
      </c>
      <c r="W21" s="202">
        <v>4.63</v>
      </c>
      <c r="X21" s="202">
        <v>14.51</v>
      </c>
      <c r="Y21" s="202">
        <v>0</v>
      </c>
      <c r="Z21" s="202">
        <v>29.67</v>
      </c>
      <c r="AA21" s="202">
        <v>0</v>
      </c>
      <c r="AB21" s="202">
        <v>0</v>
      </c>
      <c r="AC21" s="202">
        <v>6.99</v>
      </c>
      <c r="AD21" s="202">
        <v>0</v>
      </c>
      <c r="AE21" s="202">
        <v>0</v>
      </c>
      <c r="AF21" s="202">
        <v>0</v>
      </c>
      <c r="AG21" s="202">
        <v>19.28</v>
      </c>
      <c r="AH21" s="202">
        <v>0</v>
      </c>
      <c r="AI21" s="202">
        <v>23.3</v>
      </c>
      <c r="AJ21" s="202">
        <v>0</v>
      </c>
      <c r="AK21" s="202">
        <v>49.92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25.13</v>
      </c>
      <c r="L22" s="202">
        <v>19.75</v>
      </c>
      <c r="M22" s="202">
        <v>0</v>
      </c>
      <c r="N22" s="202">
        <v>29.02</v>
      </c>
      <c r="O22" s="202">
        <v>48.73</v>
      </c>
      <c r="P22" s="202">
        <v>65.81</v>
      </c>
      <c r="Q22" s="202">
        <v>2.77</v>
      </c>
      <c r="R22" s="202">
        <v>5.46</v>
      </c>
      <c r="S22" s="202">
        <v>3.3</v>
      </c>
      <c r="T22" s="202">
        <v>0</v>
      </c>
      <c r="U22" s="202">
        <v>255.35</v>
      </c>
      <c r="V22" s="202">
        <v>0</v>
      </c>
      <c r="W22" s="202">
        <v>4.63</v>
      </c>
      <c r="X22" s="202">
        <v>14.51</v>
      </c>
      <c r="Y22" s="202">
        <v>0</v>
      </c>
      <c r="Z22" s="202">
        <v>29.67</v>
      </c>
      <c r="AA22" s="202">
        <v>0</v>
      </c>
      <c r="AB22" s="202">
        <v>0</v>
      </c>
      <c r="AC22" s="202">
        <v>6.99</v>
      </c>
      <c r="AD22" s="202">
        <v>0</v>
      </c>
      <c r="AE22" s="202">
        <v>0</v>
      </c>
      <c r="AF22" s="202">
        <v>0</v>
      </c>
      <c r="AG22" s="202">
        <v>19.28</v>
      </c>
      <c r="AH22" s="202">
        <v>0</v>
      </c>
      <c r="AI22" s="202">
        <v>23.3</v>
      </c>
      <c r="AJ22" s="202">
        <v>0</v>
      </c>
      <c r="AK22" s="202">
        <v>49.92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25.15</v>
      </c>
      <c r="L23" s="202">
        <v>19.75</v>
      </c>
      <c r="M23" s="202">
        <v>0</v>
      </c>
      <c r="N23" s="202">
        <v>29.02</v>
      </c>
      <c r="O23" s="202">
        <v>48.73</v>
      </c>
      <c r="P23" s="202">
        <v>65.81</v>
      </c>
      <c r="Q23" s="202">
        <v>2.77</v>
      </c>
      <c r="R23" s="202">
        <v>5.59</v>
      </c>
      <c r="S23" s="202">
        <v>3.42</v>
      </c>
      <c r="T23" s="202">
        <v>0</v>
      </c>
      <c r="U23" s="202">
        <v>255.35</v>
      </c>
      <c r="V23" s="202">
        <v>0</v>
      </c>
      <c r="W23" s="202">
        <v>4.63</v>
      </c>
      <c r="X23" s="202">
        <v>14.51</v>
      </c>
      <c r="Y23" s="202">
        <v>0</v>
      </c>
      <c r="Z23" s="202">
        <v>29.67</v>
      </c>
      <c r="AA23" s="202">
        <v>0</v>
      </c>
      <c r="AB23" s="202">
        <v>0</v>
      </c>
      <c r="AC23" s="202">
        <v>6.99</v>
      </c>
      <c r="AD23" s="202">
        <v>0</v>
      </c>
      <c r="AE23" s="202">
        <v>0</v>
      </c>
      <c r="AF23" s="202">
        <v>0</v>
      </c>
      <c r="AG23" s="202">
        <v>19.28</v>
      </c>
      <c r="AH23" s="202">
        <v>0</v>
      </c>
      <c r="AI23" s="202">
        <v>23.3</v>
      </c>
      <c r="AJ23" s="202">
        <v>0</v>
      </c>
      <c r="AK23" s="202">
        <v>49.92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25.14</v>
      </c>
      <c r="L24" s="202">
        <v>19.75</v>
      </c>
      <c r="M24" s="202">
        <v>0</v>
      </c>
      <c r="N24" s="202">
        <v>29.02</v>
      </c>
      <c r="O24" s="202">
        <v>48.73</v>
      </c>
      <c r="P24" s="202">
        <v>65.81</v>
      </c>
      <c r="Q24" s="202">
        <v>2.77</v>
      </c>
      <c r="R24" s="202">
        <v>5.59</v>
      </c>
      <c r="S24" s="202">
        <v>3.42</v>
      </c>
      <c r="T24" s="202">
        <v>0</v>
      </c>
      <c r="U24" s="202">
        <v>255.35</v>
      </c>
      <c r="V24" s="202">
        <v>0</v>
      </c>
      <c r="W24" s="202">
        <v>4.63</v>
      </c>
      <c r="X24" s="202">
        <v>14.51</v>
      </c>
      <c r="Y24" s="202">
        <v>0</v>
      </c>
      <c r="Z24" s="202">
        <v>29.67</v>
      </c>
      <c r="AA24" s="202">
        <v>0</v>
      </c>
      <c r="AB24" s="202">
        <v>0</v>
      </c>
      <c r="AC24" s="202">
        <v>6.99</v>
      </c>
      <c r="AD24" s="202">
        <v>0</v>
      </c>
      <c r="AE24" s="202">
        <v>0</v>
      </c>
      <c r="AF24" s="202">
        <v>0</v>
      </c>
      <c r="AG24" s="202">
        <v>19.28</v>
      </c>
      <c r="AH24" s="202">
        <v>0</v>
      </c>
      <c r="AI24" s="202">
        <v>23.3</v>
      </c>
      <c r="AJ24" s="202">
        <v>0</v>
      </c>
      <c r="AK24" s="202">
        <v>49.92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25.15</v>
      </c>
      <c r="L25" s="202">
        <v>19.75</v>
      </c>
      <c r="M25" s="202">
        <v>0</v>
      </c>
      <c r="N25" s="202">
        <v>29.02</v>
      </c>
      <c r="O25" s="202">
        <v>48.73</v>
      </c>
      <c r="P25" s="202">
        <v>65.81</v>
      </c>
      <c r="Q25" s="202">
        <v>2.77</v>
      </c>
      <c r="R25" s="202">
        <v>5.58</v>
      </c>
      <c r="S25" s="202">
        <v>3.41</v>
      </c>
      <c r="T25" s="202">
        <v>0</v>
      </c>
      <c r="U25" s="202">
        <v>255.35</v>
      </c>
      <c r="V25" s="202">
        <v>0</v>
      </c>
      <c r="W25" s="202">
        <v>4.63</v>
      </c>
      <c r="X25" s="202">
        <v>14.51</v>
      </c>
      <c r="Y25" s="202">
        <v>0</v>
      </c>
      <c r="Z25" s="202">
        <v>29.02</v>
      </c>
      <c r="AA25" s="202">
        <v>0</v>
      </c>
      <c r="AB25" s="202">
        <v>0</v>
      </c>
      <c r="AC25" s="202">
        <v>6.99</v>
      </c>
      <c r="AD25" s="202">
        <v>0</v>
      </c>
      <c r="AE25" s="202">
        <v>0</v>
      </c>
      <c r="AF25" s="202">
        <v>0</v>
      </c>
      <c r="AG25" s="202">
        <v>19.28</v>
      </c>
      <c r="AH25" s="202">
        <v>0</v>
      </c>
      <c r="AI25" s="202">
        <v>23.3</v>
      </c>
      <c r="AJ25" s="202">
        <v>0</v>
      </c>
      <c r="AK25" s="202">
        <v>49.92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25.1</v>
      </c>
      <c r="L26" s="202">
        <v>19.75</v>
      </c>
      <c r="M26" s="202">
        <v>0</v>
      </c>
      <c r="N26" s="202">
        <v>29.02</v>
      </c>
      <c r="O26" s="202">
        <v>48.73</v>
      </c>
      <c r="P26" s="202">
        <v>65.81</v>
      </c>
      <c r="Q26" s="202">
        <v>2.77</v>
      </c>
      <c r="R26" s="202">
        <v>5.58</v>
      </c>
      <c r="S26" s="202">
        <v>3.41</v>
      </c>
      <c r="T26" s="202">
        <v>0</v>
      </c>
      <c r="U26" s="202">
        <v>255.35</v>
      </c>
      <c r="V26" s="202">
        <v>0</v>
      </c>
      <c r="W26" s="202">
        <v>4.63</v>
      </c>
      <c r="X26" s="202">
        <v>14.51</v>
      </c>
      <c r="Y26" s="202">
        <v>0</v>
      </c>
      <c r="Z26" s="202">
        <v>29.02</v>
      </c>
      <c r="AA26" s="202">
        <v>0</v>
      </c>
      <c r="AB26" s="202">
        <v>0</v>
      </c>
      <c r="AC26" s="202">
        <v>6.99</v>
      </c>
      <c r="AD26" s="202">
        <v>0</v>
      </c>
      <c r="AE26" s="202">
        <v>0</v>
      </c>
      <c r="AF26" s="202">
        <v>0</v>
      </c>
      <c r="AG26" s="202">
        <v>19.28</v>
      </c>
      <c r="AH26" s="202">
        <v>0</v>
      </c>
      <c r="AI26" s="202">
        <v>23.3</v>
      </c>
      <c r="AJ26" s="202">
        <v>0</v>
      </c>
      <c r="AK26" s="202">
        <v>49.92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25.08</v>
      </c>
      <c r="L27" s="202">
        <v>19.75</v>
      </c>
      <c r="M27" s="202">
        <v>0</v>
      </c>
      <c r="N27" s="202">
        <v>29.02</v>
      </c>
      <c r="O27" s="202">
        <v>48.73</v>
      </c>
      <c r="P27" s="202">
        <v>65.81</v>
      </c>
      <c r="Q27" s="202">
        <v>2.77</v>
      </c>
      <c r="R27" s="202">
        <v>5.62</v>
      </c>
      <c r="S27" s="202">
        <v>3.31</v>
      </c>
      <c r="T27" s="202">
        <v>0</v>
      </c>
      <c r="U27" s="202">
        <v>255.35</v>
      </c>
      <c r="V27" s="202">
        <v>0</v>
      </c>
      <c r="W27" s="202">
        <v>10.96</v>
      </c>
      <c r="X27" s="202">
        <v>36.25</v>
      </c>
      <c r="Y27" s="202">
        <v>0</v>
      </c>
      <c r="Z27" s="202">
        <v>29.02</v>
      </c>
      <c r="AA27" s="202">
        <v>0</v>
      </c>
      <c r="AB27" s="202">
        <v>0</v>
      </c>
      <c r="AC27" s="202">
        <v>6.99</v>
      </c>
      <c r="AD27" s="202">
        <v>0</v>
      </c>
      <c r="AE27" s="202">
        <v>0</v>
      </c>
      <c r="AF27" s="202">
        <v>0</v>
      </c>
      <c r="AG27" s="202">
        <v>19.28</v>
      </c>
      <c r="AH27" s="202">
        <v>0</v>
      </c>
      <c r="AI27" s="202">
        <v>23.3</v>
      </c>
      <c r="AJ27" s="202">
        <v>0</v>
      </c>
      <c r="AK27" s="202">
        <v>49.92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7.1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25.08</v>
      </c>
      <c r="L28" s="202">
        <v>19.75</v>
      </c>
      <c r="M28" s="202">
        <v>0</v>
      </c>
      <c r="N28" s="202">
        <v>29.02</v>
      </c>
      <c r="O28" s="202">
        <v>48.73</v>
      </c>
      <c r="P28" s="202">
        <v>65.81</v>
      </c>
      <c r="Q28" s="202">
        <v>2.77</v>
      </c>
      <c r="R28" s="202">
        <v>5.62</v>
      </c>
      <c r="S28" s="202">
        <v>3.31</v>
      </c>
      <c r="T28" s="202">
        <v>0</v>
      </c>
      <c r="U28" s="202">
        <v>255.35</v>
      </c>
      <c r="V28" s="202">
        <v>0</v>
      </c>
      <c r="W28" s="202">
        <v>10.96</v>
      </c>
      <c r="X28" s="202">
        <v>36.25</v>
      </c>
      <c r="Y28" s="202">
        <v>0</v>
      </c>
      <c r="Z28" s="202">
        <v>29.02</v>
      </c>
      <c r="AA28" s="202">
        <v>0</v>
      </c>
      <c r="AB28" s="202">
        <v>0</v>
      </c>
      <c r="AC28" s="202">
        <v>6.99</v>
      </c>
      <c r="AD28" s="202">
        <v>0</v>
      </c>
      <c r="AE28" s="202">
        <v>0</v>
      </c>
      <c r="AF28" s="202">
        <v>0</v>
      </c>
      <c r="AG28" s="202">
        <v>19.28</v>
      </c>
      <c r="AH28" s="202">
        <v>0</v>
      </c>
      <c r="AI28" s="202">
        <v>23.3</v>
      </c>
      <c r="AJ28" s="202">
        <v>0</v>
      </c>
      <c r="AK28" s="202">
        <v>49.92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18.28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25.08</v>
      </c>
      <c r="L29" s="202">
        <v>19.71</v>
      </c>
      <c r="M29" s="202">
        <v>0</v>
      </c>
      <c r="N29" s="202">
        <v>29.02</v>
      </c>
      <c r="O29" s="202">
        <v>48.73</v>
      </c>
      <c r="P29" s="202">
        <v>65.81</v>
      </c>
      <c r="Q29" s="202">
        <v>2.77</v>
      </c>
      <c r="R29" s="202">
        <v>5.61</v>
      </c>
      <c r="S29" s="202">
        <v>3.3</v>
      </c>
      <c r="T29" s="202">
        <v>0</v>
      </c>
      <c r="U29" s="202">
        <v>255.35</v>
      </c>
      <c r="V29" s="202">
        <v>0</v>
      </c>
      <c r="W29" s="202">
        <v>10.96</v>
      </c>
      <c r="X29" s="202">
        <v>36.25</v>
      </c>
      <c r="Y29" s="202">
        <v>0</v>
      </c>
      <c r="Z29" s="202">
        <v>29.02</v>
      </c>
      <c r="AA29" s="202">
        <v>0</v>
      </c>
      <c r="AB29" s="202">
        <v>0</v>
      </c>
      <c r="AC29" s="202">
        <v>5.99</v>
      </c>
      <c r="AD29" s="202">
        <v>0</v>
      </c>
      <c r="AE29" s="202">
        <v>0</v>
      </c>
      <c r="AF29" s="202">
        <v>0</v>
      </c>
      <c r="AG29" s="202">
        <v>19.28</v>
      </c>
      <c r="AH29" s="202">
        <v>0</v>
      </c>
      <c r="AI29" s="202">
        <v>23.3</v>
      </c>
      <c r="AJ29" s="202">
        <v>0</v>
      </c>
      <c r="AK29" s="202">
        <v>49.92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25.63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25.08</v>
      </c>
      <c r="L30" s="202">
        <v>19.71</v>
      </c>
      <c r="M30" s="202">
        <v>0</v>
      </c>
      <c r="N30" s="202">
        <v>29.02</v>
      </c>
      <c r="O30" s="202">
        <v>48.73</v>
      </c>
      <c r="P30" s="202">
        <v>65.81</v>
      </c>
      <c r="Q30" s="202">
        <v>2.77</v>
      </c>
      <c r="R30" s="202">
        <v>5.61</v>
      </c>
      <c r="S30" s="202">
        <v>3.3</v>
      </c>
      <c r="T30" s="202">
        <v>0</v>
      </c>
      <c r="U30" s="202">
        <v>255.35</v>
      </c>
      <c r="V30" s="202">
        <v>0</v>
      </c>
      <c r="W30" s="202">
        <v>10.96</v>
      </c>
      <c r="X30" s="202">
        <v>36.25</v>
      </c>
      <c r="Y30" s="202">
        <v>0</v>
      </c>
      <c r="Z30" s="202">
        <v>29.02</v>
      </c>
      <c r="AA30" s="202">
        <v>0</v>
      </c>
      <c r="AB30" s="202">
        <v>0</v>
      </c>
      <c r="AC30" s="202">
        <v>5.99</v>
      </c>
      <c r="AD30" s="202">
        <v>0</v>
      </c>
      <c r="AE30" s="202">
        <v>0</v>
      </c>
      <c r="AF30" s="202">
        <v>0</v>
      </c>
      <c r="AG30" s="202">
        <v>19.28</v>
      </c>
      <c r="AH30" s="202">
        <v>0</v>
      </c>
      <c r="AI30" s="202">
        <v>23.3</v>
      </c>
      <c r="AJ30" s="202">
        <v>0</v>
      </c>
      <c r="AK30" s="202">
        <v>49.92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25.88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25.08</v>
      </c>
      <c r="L31" s="202">
        <v>19.72</v>
      </c>
      <c r="M31" s="202">
        <v>0</v>
      </c>
      <c r="N31" s="202">
        <v>29.02</v>
      </c>
      <c r="O31" s="202">
        <v>48.73</v>
      </c>
      <c r="P31" s="202">
        <v>65.81</v>
      </c>
      <c r="Q31" s="202">
        <v>2.77</v>
      </c>
      <c r="R31" s="202">
        <v>5.47</v>
      </c>
      <c r="S31" s="202">
        <v>3.31</v>
      </c>
      <c r="T31" s="202">
        <v>0</v>
      </c>
      <c r="U31" s="202">
        <v>255.35</v>
      </c>
      <c r="V31" s="202">
        <v>0</v>
      </c>
      <c r="W31" s="202">
        <v>10.96</v>
      </c>
      <c r="X31" s="202">
        <v>36.25</v>
      </c>
      <c r="Y31" s="202">
        <v>0</v>
      </c>
      <c r="Z31" s="202">
        <v>29.02</v>
      </c>
      <c r="AA31" s="202">
        <v>0</v>
      </c>
      <c r="AB31" s="202">
        <v>0</v>
      </c>
      <c r="AC31" s="202">
        <v>5.99</v>
      </c>
      <c r="AD31" s="202">
        <v>0</v>
      </c>
      <c r="AE31" s="202">
        <v>0</v>
      </c>
      <c r="AF31" s="202">
        <v>0</v>
      </c>
      <c r="AG31" s="202">
        <v>19.28</v>
      </c>
      <c r="AH31" s="202">
        <v>0</v>
      </c>
      <c r="AI31" s="202">
        <v>23.3</v>
      </c>
      <c r="AJ31" s="202">
        <v>0</v>
      </c>
      <c r="AK31" s="202">
        <v>49.92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26.15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25.08</v>
      </c>
      <c r="L32" s="202">
        <v>19.72</v>
      </c>
      <c r="M32" s="202">
        <v>0</v>
      </c>
      <c r="N32" s="202">
        <v>29.02</v>
      </c>
      <c r="O32" s="202">
        <v>48.73</v>
      </c>
      <c r="P32" s="202">
        <v>65.81</v>
      </c>
      <c r="Q32" s="202">
        <v>2.77</v>
      </c>
      <c r="R32" s="202">
        <v>5.47</v>
      </c>
      <c r="S32" s="202">
        <v>3.31</v>
      </c>
      <c r="T32" s="202">
        <v>0</v>
      </c>
      <c r="U32" s="202">
        <v>255.35</v>
      </c>
      <c r="V32" s="202">
        <v>0</v>
      </c>
      <c r="W32" s="202">
        <v>10.96</v>
      </c>
      <c r="X32" s="202">
        <v>36.25</v>
      </c>
      <c r="Y32" s="202">
        <v>0</v>
      </c>
      <c r="Z32" s="202">
        <v>29.02</v>
      </c>
      <c r="AA32" s="202">
        <v>0</v>
      </c>
      <c r="AB32" s="202">
        <v>0</v>
      </c>
      <c r="AC32" s="202">
        <v>5.99</v>
      </c>
      <c r="AD32" s="202">
        <v>0</v>
      </c>
      <c r="AE32" s="202">
        <v>0</v>
      </c>
      <c r="AF32" s="202">
        <v>0</v>
      </c>
      <c r="AG32" s="202">
        <v>19.28</v>
      </c>
      <c r="AH32" s="202">
        <v>0</v>
      </c>
      <c r="AI32" s="202">
        <v>23.3</v>
      </c>
      <c r="AJ32" s="202">
        <v>0</v>
      </c>
      <c r="AK32" s="202">
        <v>49.92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26.3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25.08</v>
      </c>
      <c r="L33" s="202">
        <v>19.72</v>
      </c>
      <c r="M33" s="202">
        <v>0</v>
      </c>
      <c r="N33" s="202">
        <v>29.02</v>
      </c>
      <c r="O33" s="202">
        <v>48.73</v>
      </c>
      <c r="P33" s="202">
        <v>65.81</v>
      </c>
      <c r="Q33" s="202">
        <v>2.38</v>
      </c>
      <c r="R33" s="202">
        <v>5.47</v>
      </c>
      <c r="S33" s="202">
        <v>3.31</v>
      </c>
      <c r="T33" s="202">
        <v>0</v>
      </c>
      <c r="U33" s="202">
        <v>255.35</v>
      </c>
      <c r="V33" s="202">
        <v>0</v>
      </c>
      <c r="W33" s="202">
        <v>10.85</v>
      </c>
      <c r="X33" s="202">
        <v>36.25</v>
      </c>
      <c r="Y33" s="202">
        <v>0</v>
      </c>
      <c r="Z33" s="202">
        <v>29.02</v>
      </c>
      <c r="AA33" s="202">
        <v>0</v>
      </c>
      <c r="AB33" s="202">
        <v>0</v>
      </c>
      <c r="AC33" s="202">
        <v>5.99</v>
      </c>
      <c r="AD33" s="202">
        <v>0</v>
      </c>
      <c r="AE33" s="202">
        <v>0</v>
      </c>
      <c r="AF33" s="202">
        <v>0</v>
      </c>
      <c r="AG33" s="202">
        <v>19.28</v>
      </c>
      <c r="AH33" s="202">
        <v>0</v>
      </c>
      <c r="AI33" s="202">
        <v>23.3</v>
      </c>
      <c r="AJ33" s="202">
        <v>0</v>
      </c>
      <c r="AK33" s="202">
        <v>49.92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26.3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25.08</v>
      </c>
      <c r="L34" s="202">
        <v>19.72</v>
      </c>
      <c r="M34" s="202">
        <v>0</v>
      </c>
      <c r="N34" s="202">
        <v>29.02</v>
      </c>
      <c r="O34" s="202">
        <v>48.73</v>
      </c>
      <c r="P34" s="202">
        <v>65.81</v>
      </c>
      <c r="Q34" s="202">
        <v>2.38</v>
      </c>
      <c r="R34" s="202">
        <v>5.47</v>
      </c>
      <c r="S34" s="202">
        <v>3.31</v>
      </c>
      <c r="T34" s="202">
        <v>0</v>
      </c>
      <c r="U34" s="202">
        <v>255.35</v>
      </c>
      <c r="V34" s="202">
        <v>0</v>
      </c>
      <c r="W34" s="202">
        <v>10.85</v>
      </c>
      <c r="X34" s="202">
        <v>36.25</v>
      </c>
      <c r="Y34" s="202">
        <v>0</v>
      </c>
      <c r="Z34" s="202">
        <v>29.02</v>
      </c>
      <c r="AA34" s="202">
        <v>0</v>
      </c>
      <c r="AB34" s="202">
        <v>0</v>
      </c>
      <c r="AC34" s="202">
        <v>5.99</v>
      </c>
      <c r="AD34" s="202">
        <v>0</v>
      </c>
      <c r="AE34" s="202">
        <v>0</v>
      </c>
      <c r="AF34" s="202">
        <v>0</v>
      </c>
      <c r="AG34" s="202">
        <v>19.28</v>
      </c>
      <c r="AH34" s="202">
        <v>0</v>
      </c>
      <c r="AI34" s="202">
        <v>23.3</v>
      </c>
      <c r="AJ34" s="202">
        <v>0</v>
      </c>
      <c r="AK34" s="202">
        <v>49.92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26.3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25.08</v>
      </c>
      <c r="L35" s="202">
        <v>19.72</v>
      </c>
      <c r="M35" s="202">
        <v>0</v>
      </c>
      <c r="N35" s="202">
        <v>29.02</v>
      </c>
      <c r="O35" s="202">
        <v>48.73</v>
      </c>
      <c r="P35" s="202">
        <v>65.81</v>
      </c>
      <c r="Q35" s="202">
        <v>0.97</v>
      </c>
      <c r="R35" s="202">
        <v>5.47</v>
      </c>
      <c r="S35" s="202">
        <v>3.31</v>
      </c>
      <c r="T35" s="202">
        <v>0</v>
      </c>
      <c r="U35" s="202">
        <v>255.35</v>
      </c>
      <c r="V35" s="202">
        <v>0</v>
      </c>
      <c r="W35" s="202">
        <v>10.85</v>
      </c>
      <c r="X35" s="202">
        <v>36.25</v>
      </c>
      <c r="Y35" s="202">
        <v>0</v>
      </c>
      <c r="Z35" s="202">
        <v>29.02</v>
      </c>
      <c r="AA35" s="202">
        <v>0</v>
      </c>
      <c r="AB35" s="202">
        <v>0</v>
      </c>
      <c r="AC35" s="202">
        <v>5.99</v>
      </c>
      <c r="AD35" s="202">
        <v>0</v>
      </c>
      <c r="AE35" s="202">
        <v>0</v>
      </c>
      <c r="AF35" s="202">
        <v>0</v>
      </c>
      <c r="AG35" s="202">
        <v>19.28</v>
      </c>
      <c r="AH35" s="202">
        <v>0</v>
      </c>
      <c r="AI35" s="202">
        <v>23.3</v>
      </c>
      <c r="AJ35" s="202">
        <v>0</v>
      </c>
      <c r="AK35" s="202">
        <v>49.92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26.3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25.09</v>
      </c>
      <c r="L36" s="202">
        <v>19.72</v>
      </c>
      <c r="M36" s="202">
        <v>0</v>
      </c>
      <c r="N36" s="202">
        <v>29.02</v>
      </c>
      <c r="O36" s="202">
        <v>48.73</v>
      </c>
      <c r="P36" s="202">
        <v>65.81</v>
      </c>
      <c r="Q36" s="202">
        <v>0.97</v>
      </c>
      <c r="R36" s="202">
        <v>5.47</v>
      </c>
      <c r="S36" s="202">
        <v>3.31</v>
      </c>
      <c r="T36" s="202">
        <v>0</v>
      </c>
      <c r="U36" s="202">
        <v>255.35</v>
      </c>
      <c r="V36" s="202">
        <v>0</v>
      </c>
      <c r="W36" s="202">
        <v>10.85</v>
      </c>
      <c r="X36" s="202">
        <v>36.25</v>
      </c>
      <c r="Y36" s="202">
        <v>0</v>
      </c>
      <c r="Z36" s="202">
        <v>29.02</v>
      </c>
      <c r="AA36" s="202">
        <v>0</v>
      </c>
      <c r="AB36" s="202">
        <v>0</v>
      </c>
      <c r="AC36" s="202">
        <v>5.99</v>
      </c>
      <c r="AD36" s="202">
        <v>0</v>
      </c>
      <c r="AE36" s="202">
        <v>0</v>
      </c>
      <c r="AF36" s="202">
        <v>0</v>
      </c>
      <c r="AG36" s="202">
        <v>19.28</v>
      </c>
      <c r="AH36" s="202">
        <v>0</v>
      </c>
      <c r="AI36" s="202">
        <v>23.3</v>
      </c>
      <c r="AJ36" s="202">
        <v>0</v>
      </c>
      <c r="AK36" s="202">
        <v>49.92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26.3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25.1</v>
      </c>
      <c r="L37" s="202">
        <v>19.72</v>
      </c>
      <c r="M37" s="202">
        <v>0</v>
      </c>
      <c r="N37" s="202">
        <v>29.02</v>
      </c>
      <c r="O37" s="202">
        <v>48.73</v>
      </c>
      <c r="P37" s="202">
        <v>65.81</v>
      </c>
      <c r="Q37" s="202">
        <v>2.77</v>
      </c>
      <c r="R37" s="202">
        <v>5.42</v>
      </c>
      <c r="S37" s="202">
        <v>3.31</v>
      </c>
      <c r="T37" s="202">
        <v>0</v>
      </c>
      <c r="U37" s="202">
        <v>255.35</v>
      </c>
      <c r="V37" s="202">
        <v>0</v>
      </c>
      <c r="W37" s="202">
        <v>10.85</v>
      </c>
      <c r="X37" s="202">
        <v>36.25</v>
      </c>
      <c r="Y37" s="202">
        <v>0</v>
      </c>
      <c r="Z37" s="202">
        <v>29.02</v>
      </c>
      <c r="AA37" s="202">
        <v>0</v>
      </c>
      <c r="AB37" s="202">
        <v>0</v>
      </c>
      <c r="AC37" s="202">
        <v>5.99</v>
      </c>
      <c r="AD37" s="202">
        <v>0</v>
      </c>
      <c r="AE37" s="202">
        <v>0</v>
      </c>
      <c r="AF37" s="202">
        <v>0</v>
      </c>
      <c r="AG37" s="202">
        <v>19.28</v>
      </c>
      <c r="AH37" s="202">
        <v>0</v>
      </c>
      <c r="AI37" s="202">
        <v>23.3</v>
      </c>
      <c r="AJ37" s="202">
        <v>0</v>
      </c>
      <c r="AK37" s="202">
        <v>49.92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26.3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25.09</v>
      </c>
      <c r="L38" s="202">
        <v>19.72</v>
      </c>
      <c r="M38" s="202">
        <v>0</v>
      </c>
      <c r="N38" s="202">
        <v>29.02</v>
      </c>
      <c r="O38" s="202">
        <v>48.73</v>
      </c>
      <c r="P38" s="202">
        <v>65.81</v>
      </c>
      <c r="Q38" s="202">
        <v>2.77</v>
      </c>
      <c r="R38" s="202">
        <v>5.42</v>
      </c>
      <c r="S38" s="202">
        <v>3.31</v>
      </c>
      <c r="T38" s="202">
        <v>0</v>
      </c>
      <c r="U38" s="202">
        <v>255.35</v>
      </c>
      <c r="V38" s="202">
        <v>0</v>
      </c>
      <c r="W38" s="202">
        <v>10.85</v>
      </c>
      <c r="X38" s="202">
        <v>36.25</v>
      </c>
      <c r="Y38" s="202">
        <v>0</v>
      </c>
      <c r="Z38" s="202">
        <v>29.02</v>
      </c>
      <c r="AA38" s="202">
        <v>0</v>
      </c>
      <c r="AB38" s="202">
        <v>0</v>
      </c>
      <c r="AC38" s="202">
        <v>5.99</v>
      </c>
      <c r="AD38" s="202">
        <v>0</v>
      </c>
      <c r="AE38" s="202">
        <v>0</v>
      </c>
      <c r="AF38" s="202">
        <v>0</v>
      </c>
      <c r="AG38" s="202">
        <v>19.28</v>
      </c>
      <c r="AH38" s="202">
        <v>0</v>
      </c>
      <c r="AI38" s="202">
        <v>23.3</v>
      </c>
      <c r="AJ38" s="202">
        <v>0</v>
      </c>
      <c r="AK38" s="202">
        <v>49.92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26.3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25.1</v>
      </c>
      <c r="L39" s="202">
        <v>19.72</v>
      </c>
      <c r="M39" s="202">
        <v>0</v>
      </c>
      <c r="N39" s="202">
        <v>29.02</v>
      </c>
      <c r="O39" s="202">
        <v>48.73</v>
      </c>
      <c r="P39" s="202">
        <v>65.81</v>
      </c>
      <c r="Q39" s="202">
        <v>2.95</v>
      </c>
      <c r="R39" s="202">
        <v>5.62</v>
      </c>
      <c r="S39" s="202">
        <v>3.31</v>
      </c>
      <c r="T39" s="202">
        <v>0</v>
      </c>
      <c r="U39" s="202">
        <v>255.35</v>
      </c>
      <c r="V39" s="202">
        <v>0</v>
      </c>
      <c r="W39" s="202">
        <v>10.95</v>
      </c>
      <c r="X39" s="202">
        <v>35.409999999999997</v>
      </c>
      <c r="Y39" s="202">
        <v>0</v>
      </c>
      <c r="Z39" s="202">
        <v>29.02</v>
      </c>
      <c r="AA39" s="202">
        <v>0</v>
      </c>
      <c r="AB39" s="202">
        <v>0</v>
      </c>
      <c r="AC39" s="202">
        <v>5.99</v>
      </c>
      <c r="AD39" s="202">
        <v>0</v>
      </c>
      <c r="AE39" s="202">
        <v>0</v>
      </c>
      <c r="AF39" s="202">
        <v>0</v>
      </c>
      <c r="AG39" s="202">
        <v>19.28</v>
      </c>
      <c r="AH39" s="202">
        <v>0</v>
      </c>
      <c r="AI39" s="202">
        <v>23.3</v>
      </c>
      <c r="AJ39" s="202">
        <v>0</v>
      </c>
      <c r="AK39" s="202">
        <v>49.92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26.3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25.09</v>
      </c>
      <c r="L40" s="202">
        <v>19.72</v>
      </c>
      <c r="M40" s="202">
        <v>0</v>
      </c>
      <c r="N40" s="202">
        <v>29.02</v>
      </c>
      <c r="O40" s="202">
        <v>48.73</v>
      </c>
      <c r="P40" s="202">
        <v>65.81</v>
      </c>
      <c r="Q40" s="202">
        <v>2.95</v>
      </c>
      <c r="R40" s="202">
        <v>5.62</v>
      </c>
      <c r="S40" s="202">
        <v>3.31</v>
      </c>
      <c r="T40" s="202">
        <v>0</v>
      </c>
      <c r="U40" s="202">
        <v>255.35</v>
      </c>
      <c r="V40" s="202">
        <v>0</v>
      </c>
      <c r="W40" s="202">
        <v>10.95</v>
      </c>
      <c r="X40" s="202">
        <v>36.25</v>
      </c>
      <c r="Y40" s="202">
        <v>0</v>
      </c>
      <c r="Z40" s="202">
        <v>29.02</v>
      </c>
      <c r="AA40" s="202">
        <v>0</v>
      </c>
      <c r="AB40" s="202">
        <v>0</v>
      </c>
      <c r="AC40" s="202">
        <v>5.99</v>
      </c>
      <c r="AD40" s="202">
        <v>0</v>
      </c>
      <c r="AE40" s="202">
        <v>0</v>
      </c>
      <c r="AF40" s="202">
        <v>0</v>
      </c>
      <c r="AG40" s="202">
        <v>19.28</v>
      </c>
      <c r="AH40" s="202">
        <v>0</v>
      </c>
      <c r="AI40" s="202">
        <v>23.3</v>
      </c>
      <c r="AJ40" s="202">
        <v>0</v>
      </c>
      <c r="AK40" s="202">
        <v>49.92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26.3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25.1</v>
      </c>
      <c r="L41" s="202">
        <v>19.72</v>
      </c>
      <c r="M41" s="202">
        <v>0</v>
      </c>
      <c r="N41" s="202">
        <v>29.02</v>
      </c>
      <c r="O41" s="202">
        <v>48.73</v>
      </c>
      <c r="P41" s="202">
        <v>65.81</v>
      </c>
      <c r="Q41" s="202">
        <v>0.97</v>
      </c>
      <c r="R41" s="202">
        <v>5.62</v>
      </c>
      <c r="S41" s="202">
        <v>3.47</v>
      </c>
      <c r="T41" s="202">
        <v>0</v>
      </c>
      <c r="U41" s="202">
        <v>255.35</v>
      </c>
      <c r="V41" s="202">
        <v>0</v>
      </c>
      <c r="W41" s="202">
        <v>10.95</v>
      </c>
      <c r="X41" s="202">
        <v>36.25</v>
      </c>
      <c r="Y41" s="202">
        <v>0</v>
      </c>
      <c r="Z41" s="202">
        <v>29.02</v>
      </c>
      <c r="AA41" s="202">
        <v>0</v>
      </c>
      <c r="AB41" s="202">
        <v>0</v>
      </c>
      <c r="AC41" s="202">
        <v>5.99</v>
      </c>
      <c r="AD41" s="202">
        <v>0</v>
      </c>
      <c r="AE41" s="202">
        <v>0</v>
      </c>
      <c r="AF41" s="202">
        <v>0</v>
      </c>
      <c r="AG41" s="202">
        <v>19.28</v>
      </c>
      <c r="AH41" s="202">
        <v>0</v>
      </c>
      <c r="AI41" s="202">
        <v>23.3</v>
      </c>
      <c r="AJ41" s="202">
        <v>0</v>
      </c>
      <c r="AK41" s="202">
        <v>49.92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26.3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25</v>
      </c>
      <c r="L42" s="202">
        <v>19.63</v>
      </c>
      <c r="M42" s="202">
        <v>0</v>
      </c>
      <c r="N42" s="202">
        <v>29.02</v>
      </c>
      <c r="O42" s="202">
        <v>48.73</v>
      </c>
      <c r="P42" s="202">
        <v>65.81</v>
      </c>
      <c r="Q42" s="202">
        <v>0.97</v>
      </c>
      <c r="R42" s="202">
        <v>2.9</v>
      </c>
      <c r="S42" s="202">
        <v>1.93</v>
      </c>
      <c r="T42" s="202">
        <v>0</v>
      </c>
      <c r="U42" s="202">
        <v>255.35</v>
      </c>
      <c r="V42" s="202">
        <v>0</v>
      </c>
      <c r="W42" s="202">
        <v>10.95</v>
      </c>
      <c r="X42" s="202">
        <v>36.25</v>
      </c>
      <c r="Y42" s="202">
        <v>0</v>
      </c>
      <c r="Z42" s="202">
        <v>29.02</v>
      </c>
      <c r="AA42" s="202">
        <v>0</v>
      </c>
      <c r="AB42" s="202">
        <v>0</v>
      </c>
      <c r="AC42" s="202">
        <v>5.99</v>
      </c>
      <c r="AD42" s="202">
        <v>0</v>
      </c>
      <c r="AE42" s="202">
        <v>0</v>
      </c>
      <c r="AF42" s="202">
        <v>0</v>
      </c>
      <c r="AG42" s="202">
        <v>19.28</v>
      </c>
      <c r="AH42" s="202">
        <v>0</v>
      </c>
      <c r="AI42" s="202">
        <v>23.3</v>
      </c>
      <c r="AJ42" s="202">
        <v>0</v>
      </c>
      <c r="AK42" s="202">
        <v>49.92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26.3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25.1</v>
      </c>
      <c r="L43" s="202">
        <v>19.350000000000001</v>
      </c>
      <c r="M43" s="202">
        <v>0</v>
      </c>
      <c r="N43" s="202">
        <v>29.02</v>
      </c>
      <c r="O43" s="202">
        <v>48.73</v>
      </c>
      <c r="P43" s="202">
        <v>65.81</v>
      </c>
      <c r="Q43" s="202">
        <v>0.97</v>
      </c>
      <c r="R43" s="202">
        <v>2.9</v>
      </c>
      <c r="S43" s="202">
        <v>1.93</v>
      </c>
      <c r="T43" s="202">
        <v>0</v>
      </c>
      <c r="U43" s="202">
        <v>255.35</v>
      </c>
      <c r="V43" s="202">
        <v>0</v>
      </c>
      <c r="W43" s="202">
        <v>10.95</v>
      </c>
      <c r="X43" s="202">
        <v>36.25</v>
      </c>
      <c r="Y43" s="202">
        <v>0</v>
      </c>
      <c r="Z43" s="202">
        <v>29.02</v>
      </c>
      <c r="AA43" s="202">
        <v>0</v>
      </c>
      <c r="AB43" s="202">
        <v>0</v>
      </c>
      <c r="AC43" s="202">
        <v>4.8499999999999996</v>
      </c>
      <c r="AD43" s="202">
        <v>0</v>
      </c>
      <c r="AE43" s="202">
        <v>0</v>
      </c>
      <c r="AF43" s="202">
        <v>0</v>
      </c>
      <c r="AG43" s="202">
        <v>19.28</v>
      </c>
      <c r="AH43" s="202">
        <v>0</v>
      </c>
      <c r="AI43" s="202">
        <v>23.3</v>
      </c>
      <c r="AJ43" s="202">
        <v>0</v>
      </c>
      <c r="AK43" s="202">
        <v>49.92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26.3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25.09</v>
      </c>
      <c r="L44" s="202">
        <v>19.350000000000001</v>
      </c>
      <c r="M44" s="202">
        <v>0</v>
      </c>
      <c r="N44" s="202">
        <v>29.02</v>
      </c>
      <c r="O44" s="202">
        <v>48.73</v>
      </c>
      <c r="P44" s="202">
        <v>65.81</v>
      </c>
      <c r="Q44" s="202">
        <v>0.97</v>
      </c>
      <c r="R44" s="202">
        <v>2.9</v>
      </c>
      <c r="S44" s="202">
        <v>1.93</v>
      </c>
      <c r="T44" s="202">
        <v>0</v>
      </c>
      <c r="U44" s="202">
        <v>255.35</v>
      </c>
      <c r="V44" s="202">
        <v>0</v>
      </c>
      <c r="W44" s="202">
        <v>10.95</v>
      </c>
      <c r="X44" s="202">
        <v>36.25</v>
      </c>
      <c r="Y44" s="202">
        <v>0</v>
      </c>
      <c r="Z44" s="202">
        <v>29.02</v>
      </c>
      <c r="AA44" s="202">
        <v>0</v>
      </c>
      <c r="AB44" s="202">
        <v>0</v>
      </c>
      <c r="AC44" s="202">
        <v>4.8499999999999996</v>
      </c>
      <c r="AD44" s="202">
        <v>0</v>
      </c>
      <c r="AE44" s="202">
        <v>0</v>
      </c>
      <c r="AF44" s="202">
        <v>0</v>
      </c>
      <c r="AG44" s="202">
        <v>19.28</v>
      </c>
      <c r="AH44" s="202">
        <v>0</v>
      </c>
      <c r="AI44" s="202">
        <v>23.3</v>
      </c>
      <c r="AJ44" s="202">
        <v>0</v>
      </c>
      <c r="AK44" s="202">
        <v>49.92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26.3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25.1</v>
      </c>
      <c r="L45" s="202">
        <v>19.350000000000001</v>
      </c>
      <c r="M45" s="202">
        <v>0</v>
      </c>
      <c r="N45" s="202">
        <v>29.02</v>
      </c>
      <c r="O45" s="202">
        <v>48.73</v>
      </c>
      <c r="P45" s="202">
        <v>65.81</v>
      </c>
      <c r="Q45" s="202">
        <v>0.97</v>
      </c>
      <c r="R45" s="202">
        <v>2.9</v>
      </c>
      <c r="S45" s="202">
        <v>1.93</v>
      </c>
      <c r="T45" s="202">
        <v>0</v>
      </c>
      <c r="U45" s="202">
        <v>255.35</v>
      </c>
      <c r="V45" s="202">
        <v>0</v>
      </c>
      <c r="W45" s="202">
        <v>10.95</v>
      </c>
      <c r="X45" s="202">
        <v>36.25</v>
      </c>
      <c r="Y45" s="202">
        <v>0</v>
      </c>
      <c r="Z45" s="202">
        <v>29.02</v>
      </c>
      <c r="AA45" s="202">
        <v>0</v>
      </c>
      <c r="AB45" s="202">
        <v>0</v>
      </c>
      <c r="AC45" s="202">
        <v>4.8499999999999996</v>
      </c>
      <c r="AD45" s="202">
        <v>0</v>
      </c>
      <c r="AE45" s="202">
        <v>0</v>
      </c>
      <c r="AF45" s="202">
        <v>0</v>
      </c>
      <c r="AG45" s="202">
        <v>19.28</v>
      </c>
      <c r="AH45" s="202">
        <v>0</v>
      </c>
      <c r="AI45" s="202">
        <v>23.3</v>
      </c>
      <c r="AJ45" s="202">
        <v>0</v>
      </c>
      <c r="AK45" s="202">
        <v>49.92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26.3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25.09</v>
      </c>
      <c r="L46" s="202">
        <v>19.350000000000001</v>
      </c>
      <c r="M46" s="202">
        <v>0</v>
      </c>
      <c r="N46" s="202">
        <v>29.02</v>
      </c>
      <c r="O46" s="202">
        <v>48.73</v>
      </c>
      <c r="P46" s="202">
        <v>65.81</v>
      </c>
      <c r="Q46" s="202">
        <v>0.97</v>
      </c>
      <c r="R46" s="202">
        <v>2.9</v>
      </c>
      <c r="S46" s="202">
        <v>1.93</v>
      </c>
      <c r="T46" s="202">
        <v>0</v>
      </c>
      <c r="U46" s="202">
        <v>255.35</v>
      </c>
      <c r="V46" s="202">
        <v>0</v>
      </c>
      <c r="W46" s="202">
        <v>10.95</v>
      </c>
      <c r="X46" s="202">
        <v>36.25</v>
      </c>
      <c r="Y46" s="202">
        <v>0</v>
      </c>
      <c r="Z46" s="202">
        <v>29.02</v>
      </c>
      <c r="AA46" s="202">
        <v>0</v>
      </c>
      <c r="AB46" s="202">
        <v>0</v>
      </c>
      <c r="AC46" s="202">
        <v>4.8499999999999996</v>
      </c>
      <c r="AD46" s="202">
        <v>0</v>
      </c>
      <c r="AE46" s="202">
        <v>0</v>
      </c>
      <c r="AF46" s="202">
        <v>0</v>
      </c>
      <c r="AG46" s="202">
        <v>19.28</v>
      </c>
      <c r="AH46" s="202">
        <v>0</v>
      </c>
      <c r="AI46" s="202">
        <v>23.3</v>
      </c>
      <c r="AJ46" s="202">
        <v>0</v>
      </c>
      <c r="AK46" s="202">
        <v>49.92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26.3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24.19</v>
      </c>
      <c r="L47" s="202">
        <v>19.350000000000001</v>
      </c>
      <c r="M47" s="202">
        <v>0</v>
      </c>
      <c r="N47" s="202">
        <v>29.02</v>
      </c>
      <c r="O47" s="202">
        <v>48.73</v>
      </c>
      <c r="P47" s="202">
        <v>65.81</v>
      </c>
      <c r="Q47" s="202">
        <v>0.97</v>
      </c>
      <c r="R47" s="202">
        <v>2.9</v>
      </c>
      <c r="S47" s="202">
        <v>1.93</v>
      </c>
      <c r="T47" s="202">
        <v>0</v>
      </c>
      <c r="U47" s="202">
        <v>255.35</v>
      </c>
      <c r="V47" s="202">
        <v>0</v>
      </c>
      <c r="W47" s="202">
        <v>10.95</v>
      </c>
      <c r="X47" s="202">
        <v>36.25</v>
      </c>
      <c r="Y47" s="202">
        <v>0</v>
      </c>
      <c r="Z47" s="202">
        <v>29.02</v>
      </c>
      <c r="AA47" s="202">
        <v>0</v>
      </c>
      <c r="AB47" s="202">
        <v>0</v>
      </c>
      <c r="AC47" s="202">
        <v>4.8499999999999996</v>
      </c>
      <c r="AD47" s="202">
        <v>0</v>
      </c>
      <c r="AE47" s="202">
        <v>0</v>
      </c>
      <c r="AF47" s="202">
        <v>0</v>
      </c>
      <c r="AG47" s="202">
        <v>19.28</v>
      </c>
      <c r="AH47" s="202">
        <v>0</v>
      </c>
      <c r="AI47" s="202">
        <v>23.3</v>
      </c>
      <c r="AJ47" s="202">
        <v>0</v>
      </c>
      <c r="AK47" s="202">
        <v>49.92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26.3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24.19</v>
      </c>
      <c r="L48" s="202">
        <v>19.350000000000001</v>
      </c>
      <c r="M48" s="202">
        <v>0</v>
      </c>
      <c r="N48" s="202">
        <v>29.02</v>
      </c>
      <c r="O48" s="202">
        <v>48.73</v>
      </c>
      <c r="P48" s="202">
        <v>65.81</v>
      </c>
      <c r="Q48" s="202">
        <v>0.97</v>
      </c>
      <c r="R48" s="202">
        <v>2.9</v>
      </c>
      <c r="S48" s="202">
        <v>1.93</v>
      </c>
      <c r="T48" s="202">
        <v>0</v>
      </c>
      <c r="U48" s="202">
        <v>255.35</v>
      </c>
      <c r="V48" s="202">
        <v>0</v>
      </c>
      <c r="W48" s="202">
        <v>10.95</v>
      </c>
      <c r="X48" s="202">
        <v>36.25</v>
      </c>
      <c r="Y48" s="202">
        <v>0</v>
      </c>
      <c r="Z48" s="202">
        <v>29.02</v>
      </c>
      <c r="AA48" s="202">
        <v>0</v>
      </c>
      <c r="AB48" s="202">
        <v>0</v>
      </c>
      <c r="AC48" s="202">
        <v>4.8499999999999996</v>
      </c>
      <c r="AD48" s="202">
        <v>0</v>
      </c>
      <c r="AE48" s="202">
        <v>0</v>
      </c>
      <c r="AF48" s="202">
        <v>0</v>
      </c>
      <c r="AG48" s="202">
        <v>19.28</v>
      </c>
      <c r="AH48" s="202">
        <v>0</v>
      </c>
      <c r="AI48" s="202">
        <v>23.3</v>
      </c>
      <c r="AJ48" s="202">
        <v>0</v>
      </c>
      <c r="AK48" s="202">
        <v>49.92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26.3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24.18</v>
      </c>
      <c r="L49" s="202">
        <v>19.350000000000001</v>
      </c>
      <c r="M49" s="202">
        <v>0</v>
      </c>
      <c r="N49" s="202">
        <v>29.02</v>
      </c>
      <c r="O49" s="202">
        <v>48.73</v>
      </c>
      <c r="P49" s="202">
        <v>65.81</v>
      </c>
      <c r="Q49" s="202">
        <v>0.97</v>
      </c>
      <c r="R49" s="202">
        <v>2.9</v>
      </c>
      <c r="S49" s="202">
        <v>1.93</v>
      </c>
      <c r="T49" s="202">
        <v>0</v>
      </c>
      <c r="U49" s="202">
        <v>255.35</v>
      </c>
      <c r="V49" s="202">
        <v>0</v>
      </c>
      <c r="W49" s="202">
        <v>10.95</v>
      </c>
      <c r="X49" s="202">
        <v>36.25</v>
      </c>
      <c r="Y49" s="202">
        <v>0</v>
      </c>
      <c r="Z49" s="202">
        <v>29.02</v>
      </c>
      <c r="AA49" s="202">
        <v>0</v>
      </c>
      <c r="AB49" s="202">
        <v>0</v>
      </c>
      <c r="AC49" s="202">
        <v>4.8499999999999996</v>
      </c>
      <c r="AD49" s="202">
        <v>0</v>
      </c>
      <c r="AE49" s="202">
        <v>0</v>
      </c>
      <c r="AF49" s="202">
        <v>0</v>
      </c>
      <c r="AG49" s="202">
        <v>19.28</v>
      </c>
      <c r="AH49" s="202">
        <v>0</v>
      </c>
      <c r="AI49" s="202">
        <v>23.3</v>
      </c>
      <c r="AJ49" s="202">
        <v>0</v>
      </c>
      <c r="AK49" s="202">
        <v>49.92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26.3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24.18</v>
      </c>
      <c r="L50" s="202">
        <v>19.350000000000001</v>
      </c>
      <c r="M50" s="202">
        <v>0</v>
      </c>
      <c r="N50" s="202">
        <v>29.02</v>
      </c>
      <c r="O50" s="202">
        <v>48.73</v>
      </c>
      <c r="P50" s="202">
        <v>65.81</v>
      </c>
      <c r="Q50" s="202">
        <v>0.97</v>
      </c>
      <c r="R50" s="202">
        <v>2.9</v>
      </c>
      <c r="S50" s="202">
        <v>1.93</v>
      </c>
      <c r="T50" s="202">
        <v>0</v>
      </c>
      <c r="U50" s="202">
        <v>255.35</v>
      </c>
      <c r="V50" s="202">
        <v>0</v>
      </c>
      <c r="W50" s="202">
        <v>10.95</v>
      </c>
      <c r="X50" s="202">
        <v>36.25</v>
      </c>
      <c r="Y50" s="202">
        <v>0</v>
      </c>
      <c r="Z50" s="202">
        <v>29.02</v>
      </c>
      <c r="AA50" s="202">
        <v>0</v>
      </c>
      <c r="AB50" s="202">
        <v>0</v>
      </c>
      <c r="AC50" s="202">
        <v>4.8499999999999996</v>
      </c>
      <c r="AD50" s="202">
        <v>0</v>
      </c>
      <c r="AE50" s="202">
        <v>0</v>
      </c>
      <c r="AF50" s="202">
        <v>0</v>
      </c>
      <c r="AG50" s="202">
        <v>19.28</v>
      </c>
      <c r="AH50" s="202">
        <v>0</v>
      </c>
      <c r="AI50" s="202">
        <v>23.3</v>
      </c>
      <c r="AJ50" s="202">
        <v>0</v>
      </c>
      <c r="AK50" s="202">
        <v>49.92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26.3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24.18</v>
      </c>
      <c r="L51" s="202">
        <v>19.350000000000001</v>
      </c>
      <c r="M51" s="202">
        <v>0</v>
      </c>
      <c r="N51" s="202">
        <v>29.02</v>
      </c>
      <c r="O51" s="202">
        <v>48.73</v>
      </c>
      <c r="P51" s="202">
        <v>65.81</v>
      </c>
      <c r="Q51" s="202">
        <v>0.97</v>
      </c>
      <c r="R51" s="202">
        <v>2.9</v>
      </c>
      <c r="S51" s="202">
        <v>1.93</v>
      </c>
      <c r="T51" s="202">
        <v>0</v>
      </c>
      <c r="U51" s="202">
        <v>255.35</v>
      </c>
      <c r="V51" s="202">
        <v>0</v>
      </c>
      <c r="W51" s="202">
        <v>10.96</v>
      </c>
      <c r="X51" s="202">
        <v>36.25</v>
      </c>
      <c r="Y51" s="202">
        <v>0</v>
      </c>
      <c r="Z51" s="202">
        <v>29.02</v>
      </c>
      <c r="AA51" s="202">
        <v>0</v>
      </c>
      <c r="AB51" s="202">
        <v>0</v>
      </c>
      <c r="AC51" s="202">
        <v>4.8499999999999996</v>
      </c>
      <c r="AD51" s="202">
        <v>0</v>
      </c>
      <c r="AE51" s="202">
        <v>0</v>
      </c>
      <c r="AF51" s="202">
        <v>0</v>
      </c>
      <c r="AG51" s="202">
        <v>19.28</v>
      </c>
      <c r="AH51" s="202">
        <v>0</v>
      </c>
      <c r="AI51" s="202">
        <v>23.3</v>
      </c>
      <c r="AJ51" s="202">
        <v>0</v>
      </c>
      <c r="AK51" s="202">
        <v>49.92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26.3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24.18</v>
      </c>
      <c r="L52" s="202">
        <v>19.350000000000001</v>
      </c>
      <c r="M52" s="202">
        <v>0</v>
      </c>
      <c r="N52" s="202">
        <v>29.02</v>
      </c>
      <c r="O52" s="202">
        <v>48.73</v>
      </c>
      <c r="P52" s="202">
        <v>65.81</v>
      </c>
      <c r="Q52" s="202">
        <v>0.97</v>
      </c>
      <c r="R52" s="202">
        <v>2.9</v>
      </c>
      <c r="S52" s="202">
        <v>1.93</v>
      </c>
      <c r="T52" s="202">
        <v>0</v>
      </c>
      <c r="U52" s="202">
        <v>255.35</v>
      </c>
      <c r="V52" s="202">
        <v>0</v>
      </c>
      <c r="W52" s="202">
        <v>10.96</v>
      </c>
      <c r="X52" s="202">
        <v>36.25</v>
      </c>
      <c r="Y52" s="202">
        <v>0</v>
      </c>
      <c r="Z52" s="202">
        <v>29.02</v>
      </c>
      <c r="AA52" s="202">
        <v>0</v>
      </c>
      <c r="AB52" s="202">
        <v>0</v>
      </c>
      <c r="AC52" s="202">
        <v>4.8499999999999996</v>
      </c>
      <c r="AD52" s="202">
        <v>0</v>
      </c>
      <c r="AE52" s="202">
        <v>0</v>
      </c>
      <c r="AF52" s="202">
        <v>0</v>
      </c>
      <c r="AG52" s="202">
        <v>19.28</v>
      </c>
      <c r="AH52" s="202">
        <v>0</v>
      </c>
      <c r="AI52" s="202">
        <v>23.3</v>
      </c>
      <c r="AJ52" s="202">
        <v>0</v>
      </c>
      <c r="AK52" s="202">
        <v>49.92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26.3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24.18</v>
      </c>
      <c r="L53" s="202">
        <v>19.350000000000001</v>
      </c>
      <c r="M53" s="202">
        <v>0</v>
      </c>
      <c r="N53" s="202">
        <v>29.02</v>
      </c>
      <c r="O53" s="202">
        <v>48.73</v>
      </c>
      <c r="P53" s="202">
        <v>65.81</v>
      </c>
      <c r="Q53" s="202">
        <v>0.97</v>
      </c>
      <c r="R53" s="202">
        <v>2.9</v>
      </c>
      <c r="S53" s="202">
        <v>1.93</v>
      </c>
      <c r="T53" s="202">
        <v>0</v>
      </c>
      <c r="U53" s="202">
        <v>255.35</v>
      </c>
      <c r="V53" s="202">
        <v>0</v>
      </c>
      <c r="W53" s="202">
        <v>10.96</v>
      </c>
      <c r="X53" s="202">
        <v>36.25</v>
      </c>
      <c r="Y53" s="202">
        <v>0</v>
      </c>
      <c r="Z53" s="202">
        <v>29.02</v>
      </c>
      <c r="AA53" s="202">
        <v>0</v>
      </c>
      <c r="AB53" s="202">
        <v>0</v>
      </c>
      <c r="AC53" s="202">
        <v>4.8499999999999996</v>
      </c>
      <c r="AD53" s="202">
        <v>0</v>
      </c>
      <c r="AE53" s="202">
        <v>0</v>
      </c>
      <c r="AF53" s="202">
        <v>0</v>
      </c>
      <c r="AG53" s="202">
        <v>19.28</v>
      </c>
      <c r="AH53" s="202">
        <v>0</v>
      </c>
      <c r="AI53" s="202">
        <v>23.3</v>
      </c>
      <c r="AJ53" s="202">
        <v>0</v>
      </c>
      <c r="AK53" s="202">
        <v>49.92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26.3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24.18</v>
      </c>
      <c r="L54" s="202">
        <v>19.350000000000001</v>
      </c>
      <c r="M54" s="202">
        <v>0</v>
      </c>
      <c r="N54" s="202">
        <v>29.02</v>
      </c>
      <c r="O54" s="202">
        <v>48.73</v>
      </c>
      <c r="P54" s="202">
        <v>65.81</v>
      </c>
      <c r="Q54" s="202">
        <v>0.97</v>
      </c>
      <c r="R54" s="202">
        <v>2.9</v>
      </c>
      <c r="S54" s="202">
        <v>1.93</v>
      </c>
      <c r="T54" s="202">
        <v>0</v>
      </c>
      <c r="U54" s="202">
        <v>255.35</v>
      </c>
      <c r="V54" s="202">
        <v>0</v>
      </c>
      <c r="W54" s="202">
        <v>10.96</v>
      </c>
      <c r="X54" s="202">
        <v>36.25</v>
      </c>
      <c r="Y54" s="202">
        <v>0</v>
      </c>
      <c r="Z54" s="202">
        <v>29.02</v>
      </c>
      <c r="AA54" s="202">
        <v>0</v>
      </c>
      <c r="AB54" s="202">
        <v>0</v>
      </c>
      <c r="AC54" s="202">
        <v>4.8499999999999996</v>
      </c>
      <c r="AD54" s="202">
        <v>0</v>
      </c>
      <c r="AE54" s="202">
        <v>0</v>
      </c>
      <c r="AF54" s="202">
        <v>0</v>
      </c>
      <c r="AG54" s="202">
        <v>19.28</v>
      </c>
      <c r="AH54" s="202">
        <v>0</v>
      </c>
      <c r="AI54" s="202">
        <v>23.3</v>
      </c>
      <c r="AJ54" s="202">
        <v>0</v>
      </c>
      <c r="AK54" s="202">
        <v>49.92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26.3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24.18</v>
      </c>
      <c r="L55" s="202">
        <v>19.350000000000001</v>
      </c>
      <c r="M55" s="202">
        <v>0</v>
      </c>
      <c r="N55" s="202">
        <v>29.02</v>
      </c>
      <c r="O55" s="202">
        <v>48.73</v>
      </c>
      <c r="P55" s="202">
        <v>65.81</v>
      </c>
      <c r="Q55" s="202">
        <v>0.97</v>
      </c>
      <c r="R55" s="202">
        <v>2.9</v>
      </c>
      <c r="S55" s="202">
        <v>1.93</v>
      </c>
      <c r="T55" s="202">
        <v>0</v>
      </c>
      <c r="U55" s="202">
        <v>255.35</v>
      </c>
      <c r="V55" s="202">
        <v>0</v>
      </c>
      <c r="W55" s="202">
        <v>10.96</v>
      </c>
      <c r="X55" s="202">
        <v>36.25</v>
      </c>
      <c r="Y55" s="202">
        <v>0</v>
      </c>
      <c r="Z55" s="202">
        <v>29.02</v>
      </c>
      <c r="AA55" s="202">
        <v>0</v>
      </c>
      <c r="AB55" s="202">
        <v>0</v>
      </c>
      <c r="AC55" s="202">
        <v>4.8499999999999996</v>
      </c>
      <c r="AD55" s="202">
        <v>0</v>
      </c>
      <c r="AE55" s="202">
        <v>0</v>
      </c>
      <c r="AF55" s="202">
        <v>0</v>
      </c>
      <c r="AG55" s="202">
        <v>19.28</v>
      </c>
      <c r="AH55" s="202">
        <v>0</v>
      </c>
      <c r="AI55" s="202">
        <v>23.3</v>
      </c>
      <c r="AJ55" s="202">
        <v>0</v>
      </c>
      <c r="AK55" s="202">
        <v>49.92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26.3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24.18</v>
      </c>
      <c r="L56" s="202">
        <v>19.350000000000001</v>
      </c>
      <c r="M56" s="202">
        <v>0</v>
      </c>
      <c r="N56" s="202">
        <v>29.02</v>
      </c>
      <c r="O56" s="202">
        <v>48.73</v>
      </c>
      <c r="P56" s="202">
        <v>65.81</v>
      </c>
      <c r="Q56" s="202">
        <v>0.97</v>
      </c>
      <c r="R56" s="202">
        <v>2.9</v>
      </c>
      <c r="S56" s="202">
        <v>1.93</v>
      </c>
      <c r="T56" s="202">
        <v>0</v>
      </c>
      <c r="U56" s="202">
        <v>255.35</v>
      </c>
      <c r="V56" s="202">
        <v>0</v>
      </c>
      <c r="W56" s="202">
        <v>10.96</v>
      </c>
      <c r="X56" s="202">
        <v>36.25</v>
      </c>
      <c r="Y56" s="202">
        <v>0</v>
      </c>
      <c r="Z56" s="202">
        <v>29.02</v>
      </c>
      <c r="AA56" s="202">
        <v>0</v>
      </c>
      <c r="AB56" s="202">
        <v>0</v>
      </c>
      <c r="AC56" s="202">
        <v>4.7300000000000004</v>
      </c>
      <c r="AD56" s="202">
        <v>0</v>
      </c>
      <c r="AE56" s="202">
        <v>0</v>
      </c>
      <c r="AF56" s="202">
        <v>0</v>
      </c>
      <c r="AG56" s="202">
        <v>19.28</v>
      </c>
      <c r="AH56" s="202">
        <v>0</v>
      </c>
      <c r="AI56" s="202">
        <v>23.3</v>
      </c>
      <c r="AJ56" s="202">
        <v>0</v>
      </c>
      <c r="AK56" s="202">
        <v>49.92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26.3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24.18</v>
      </c>
      <c r="L57" s="202">
        <v>19.350000000000001</v>
      </c>
      <c r="M57" s="202">
        <v>0</v>
      </c>
      <c r="N57" s="202">
        <v>29.02</v>
      </c>
      <c r="O57" s="202">
        <v>48.73</v>
      </c>
      <c r="P57" s="202">
        <v>65.81</v>
      </c>
      <c r="Q57" s="202">
        <v>0.97</v>
      </c>
      <c r="R57" s="202">
        <v>2.9</v>
      </c>
      <c r="S57" s="202">
        <v>1.93</v>
      </c>
      <c r="T57" s="202">
        <v>0</v>
      </c>
      <c r="U57" s="202">
        <v>255.35</v>
      </c>
      <c r="V57" s="202">
        <v>0</v>
      </c>
      <c r="W57" s="202">
        <v>10.96</v>
      </c>
      <c r="X57" s="202">
        <v>36.25</v>
      </c>
      <c r="Y57" s="202">
        <v>0</v>
      </c>
      <c r="Z57" s="202">
        <v>29.02</v>
      </c>
      <c r="AA57" s="202">
        <v>0</v>
      </c>
      <c r="AB57" s="202">
        <v>0</v>
      </c>
      <c r="AC57" s="202">
        <v>13.1</v>
      </c>
      <c r="AD57" s="202">
        <v>0</v>
      </c>
      <c r="AE57" s="202">
        <v>0</v>
      </c>
      <c r="AF57" s="202">
        <v>0</v>
      </c>
      <c r="AG57" s="202">
        <v>19.28</v>
      </c>
      <c r="AH57" s="202">
        <v>0</v>
      </c>
      <c r="AI57" s="202">
        <v>23.3</v>
      </c>
      <c r="AJ57" s="202">
        <v>0</v>
      </c>
      <c r="AK57" s="202">
        <v>49.92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26.3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24.18</v>
      </c>
      <c r="L58" s="202">
        <v>19.350000000000001</v>
      </c>
      <c r="M58" s="202">
        <v>0</v>
      </c>
      <c r="N58" s="202">
        <v>29.02</v>
      </c>
      <c r="O58" s="202">
        <v>48.73</v>
      </c>
      <c r="P58" s="202">
        <v>65.81</v>
      </c>
      <c r="Q58" s="202">
        <v>0.97</v>
      </c>
      <c r="R58" s="202">
        <v>2.9</v>
      </c>
      <c r="S58" s="202">
        <v>1.93</v>
      </c>
      <c r="T58" s="202">
        <v>0</v>
      </c>
      <c r="U58" s="202">
        <v>255.35</v>
      </c>
      <c r="V58" s="202">
        <v>0</v>
      </c>
      <c r="W58" s="202">
        <v>10.96</v>
      </c>
      <c r="X58" s="202">
        <v>36.25</v>
      </c>
      <c r="Y58" s="202">
        <v>0</v>
      </c>
      <c r="Z58" s="202">
        <v>29.02</v>
      </c>
      <c r="AA58" s="202">
        <v>0</v>
      </c>
      <c r="AB58" s="202">
        <v>0</v>
      </c>
      <c r="AC58" s="202">
        <v>13.1</v>
      </c>
      <c r="AD58" s="202">
        <v>0</v>
      </c>
      <c r="AE58" s="202">
        <v>0</v>
      </c>
      <c r="AF58" s="202">
        <v>0</v>
      </c>
      <c r="AG58" s="202">
        <v>19.28</v>
      </c>
      <c r="AH58" s="202">
        <v>0</v>
      </c>
      <c r="AI58" s="202">
        <v>23.3</v>
      </c>
      <c r="AJ58" s="202">
        <v>0</v>
      </c>
      <c r="AK58" s="202">
        <v>49.92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26.3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24.18</v>
      </c>
      <c r="L59" s="202">
        <v>19.350000000000001</v>
      </c>
      <c r="M59" s="202">
        <v>0</v>
      </c>
      <c r="N59" s="202">
        <v>29.02</v>
      </c>
      <c r="O59" s="202">
        <v>48.73</v>
      </c>
      <c r="P59" s="202">
        <v>65.81</v>
      </c>
      <c r="Q59" s="202">
        <v>0.97</v>
      </c>
      <c r="R59" s="202">
        <v>2.9</v>
      </c>
      <c r="S59" s="202">
        <v>1.93</v>
      </c>
      <c r="T59" s="202">
        <v>0</v>
      </c>
      <c r="U59" s="202">
        <v>255.35</v>
      </c>
      <c r="V59" s="202">
        <v>0</v>
      </c>
      <c r="W59" s="202">
        <v>10.96</v>
      </c>
      <c r="X59" s="202">
        <v>36.25</v>
      </c>
      <c r="Y59" s="202">
        <v>0</v>
      </c>
      <c r="Z59" s="202">
        <v>29.02</v>
      </c>
      <c r="AA59" s="202">
        <v>0</v>
      </c>
      <c r="AB59" s="202">
        <v>0</v>
      </c>
      <c r="AC59" s="202">
        <v>4.7300000000000004</v>
      </c>
      <c r="AD59" s="202">
        <v>0</v>
      </c>
      <c r="AE59" s="202">
        <v>0</v>
      </c>
      <c r="AF59" s="202">
        <v>0</v>
      </c>
      <c r="AG59" s="202">
        <v>19.28</v>
      </c>
      <c r="AH59" s="202">
        <v>0</v>
      </c>
      <c r="AI59" s="202">
        <v>23.3</v>
      </c>
      <c r="AJ59" s="202">
        <v>0</v>
      </c>
      <c r="AK59" s="202">
        <v>49.92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26.3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24.19</v>
      </c>
      <c r="L60" s="202">
        <v>19.350000000000001</v>
      </c>
      <c r="M60" s="202">
        <v>0</v>
      </c>
      <c r="N60" s="202">
        <v>29.02</v>
      </c>
      <c r="O60" s="202">
        <v>48.73</v>
      </c>
      <c r="P60" s="202">
        <v>65.81</v>
      </c>
      <c r="Q60" s="202">
        <v>0.97</v>
      </c>
      <c r="R60" s="202">
        <v>2.9</v>
      </c>
      <c r="S60" s="202">
        <v>1.93</v>
      </c>
      <c r="T60" s="202">
        <v>0</v>
      </c>
      <c r="U60" s="202">
        <v>255.35</v>
      </c>
      <c r="V60" s="202">
        <v>0</v>
      </c>
      <c r="W60" s="202">
        <v>10.96</v>
      </c>
      <c r="X60" s="202">
        <v>36.25</v>
      </c>
      <c r="Y60" s="202">
        <v>0</v>
      </c>
      <c r="Z60" s="202">
        <v>29.02</v>
      </c>
      <c r="AA60" s="202">
        <v>0</v>
      </c>
      <c r="AB60" s="202">
        <v>0</v>
      </c>
      <c r="AC60" s="202">
        <v>4.7300000000000004</v>
      </c>
      <c r="AD60" s="202">
        <v>0</v>
      </c>
      <c r="AE60" s="202">
        <v>0</v>
      </c>
      <c r="AF60" s="202">
        <v>0</v>
      </c>
      <c r="AG60" s="202">
        <v>19.28</v>
      </c>
      <c r="AH60" s="202">
        <v>0</v>
      </c>
      <c r="AI60" s="202">
        <v>23.3</v>
      </c>
      <c r="AJ60" s="202">
        <v>0</v>
      </c>
      <c r="AK60" s="202">
        <v>49.92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26.3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24.19</v>
      </c>
      <c r="L61" s="202">
        <v>19.350000000000001</v>
      </c>
      <c r="M61" s="202">
        <v>0</v>
      </c>
      <c r="N61" s="202">
        <v>29.02</v>
      </c>
      <c r="O61" s="202">
        <v>48.73</v>
      </c>
      <c r="P61" s="202">
        <v>65.81</v>
      </c>
      <c r="Q61" s="202">
        <v>0.97</v>
      </c>
      <c r="R61" s="202">
        <v>2.9</v>
      </c>
      <c r="S61" s="202">
        <v>1.93</v>
      </c>
      <c r="T61" s="202">
        <v>0</v>
      </c>
      <c r="U61" s="202">
        <v>255.35</v>
      </c>
      <c r="V61" s="202">
        <v>0</v>
      </c>
      <c r="W61" s="202">
        <v>10.96</v>
      </c>
      <c r="X61" s="202">
        <v>36.25</v>
      </c>
      <c r="Y61" s="202">
        <v>0</v>
      </c>
      <c r="Z61" s="202">
        <v>29.02</v>
      </c>
      <c r="AA61" s="202">
        <v>0</v>
      </c>
      <c r="AB61" s="202">
        <v>0</v>
      </c>
      <c r="AC61" s="202">
        <v>4.7300000000000004</v>
      </c>
      <c r="AD61" s="202">
        <v>0</v>
      </c>
      <c r="AE61" s="202">
        <v>0</v>
      </c>
      <c r="AF61" s="202">
        <v>0</v>
      </c>
      <c r="AG61" s="202">
        <v>19.28</v>
      </c>
      <c r="AH61" s="202">
        <v>0</v>
      </c>
      <c r="AI61" s="202">
        <v>23.3</v>
      </c>
      <c r="AJ61" s="202">
        <v>0</v>
      </c>
      <c r="AK61" s="202">
        <v>49.92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26.3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24.19</v>
      </c>
      <c r="L62" s="202">
        <v>19.350000000000001</v>
      </c>
      <c r="M62" s="202">
        <v>0</v>
      </c>
      <c r="N62" s="202">
        <v>29.02</v>
      </c>
      <c r="O62" s="202">
        <v>48.73</v>
      </c>
      <c r="P62" s="202">
        <v>65.81</v>
      </c>
      <c r="Q62" s="202">
        <v>0.97</v>
      </c>
      <c r="R62" s="202">
        <v>2.9</v>
      </c>
      <c r="S62" s="202">
        <v>1.93</v>
      </c>
      <c r="T62" s="202">
        <v>0</v>
      </c>
      <c r="U62" s="202">
        <v>255.35</v>
      </c>
      <c r="V62" s="202">
        <v>0</v>
      </c>
      <c r="W62" s="202">
        <v>10.96</v>
      </c>
      <c r="X62" s="202">
        <v>36.25</v>
      </c>
      <c r="Y62" s="202">
        <v>0</v>
      </c>
      <c r="Z62" s="202">
        <v>29.02</v>
      </c>
      <c r="AA62" s="202">
        <v>0</v>
      </c>
      <c r="AB62" s="202">
        <v>0</v>
      </c>
      <c r="AC62" s="202">
        <v>4.7300000000000004</v>
      </c>
      <c r="AD62" s="202">
        <v>0</v>
      </c>
      <c r="AE62" s="202">
        <v>0</v>
      </c>
      <c r="AF62" s="202">
        <v>0</v>
      </c>
      <c r="AG62" s="202">
        <v>19.28</v>
      </c>
      <c r="AH62" s="202">
        <v>0</v>
      </c>
      <c r="AI62" s="202">
        <v>23.3</v>
      </c>
      <c r="AJ62" s="202">
        <v>0</v>
      </c>
      <c r="AK62" s="202">
        <v>49.92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26.3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24.19</v>
      </c>
      <c r="L63" s="202">
        <v>19.350000000000001</v>
      </c>
      <c r="M63" s="202">
        <v>0</v>
      </c>
      <c r="N63" s="202">
        <v>29.02</v>
      </c>
      <c r="O63" s="202">
        <v>48.73</v>
      </c>
      <c r="P63" s="202">
        <v>64.47</v>
      </c>
      <c r="Q63" s="202">
        <v>0.97</v>
      </c>
      <c r="R63" s="202">
        <v>2.9</v>
      </c>
      <c r="S63" s="202">
        <v>1.93</v>
      </c>
      <c r="T63" s="202">
        <v>0</v>
      </c>
      <c r="U63" s="202">
        <v>255.35</v>
      </c>
      <c r="V63" s="202">
        <v>0</v>
      </c>
      <c r="W63" s="202">
        <v>10.96</v>
      </c>
      <c r="X63" s="202">
        <v>36.25</v>
      </c>
      <c r="Y63" s="202">
        <v>0</v>
      </c>
      <c r="Z63" s="202">
        <v>29.02</v>
      </c>
      <c r="AA63" s="202">
        <v>0</v>
      </c>
      <c r="AB63" s="202">
        <v>0</v>
      </c>
      <c r="AC63" s="202">
        <v>5.99</v>
      </c>
      <c r="AD63" s="202">
        <v>0</v>
      </c>
      <c r="AE63" s="202">
        <v>0</v>
      </c>
      <c r="AF63" s="202">
        <v>0</v>
      </c>
      <c r="AG63" s="202">
        <v>19.28</v>
      </c>
      <c r="AH63" s="202">
        <v>0</v>
      </c>
      <c r="AI63" s="202">
        <v>23.3</v>
      </c>
      <c r="AJ63" s="202">
        <v>0</v>
      </c>
      <c r="AK63" s="202">
        <v>49.92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26.3</v>
      </c>
      <c r="AR63" s="202">
        <v>0</v>
      </c>
      <c r="AS63" s="202">
        <v>0</v>
      </c>
      <c r="AT63" s="202">
        <v>0.54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24.19</v>
      </c>
      <c r="L64" s="202">
        <v>19.350000000000001</v>
      </c>
      <c r="M64" s="202">
        <v>0</v>
      </c>
      <c r="N64" s="202">
        <v>29.02</v>
      </c>
      <c r="O64" s="202">
        <v>48.73</v>
      </c>
      <c r="P64" s="202">
        <v>64.47</v>
      </c>
      <c r="Q64" s="202">
        <v>0.97</v>
      </c>
      <c r="R64" s="202">
        <v>2.9</v>
      </c>
      <c r="S64" s="202">
        <v>1.93</v>
      </c>
      <c r="T64" s="202">
        <v>0</v>
      </c>
      <c r="U64" s="202">
        <v>255.35</v>
      </c>
      <c r="V64" s="202">
        <v>0</v>
      </c>
      <c r="W64" s="202">
        <v>10.96</v>
      </c>
      <c r="X64" s="202">
        <v>36.25</v>
      </c>
      <c r="Y64" s="202">
        <v>0</v>
      </c>
      <c r="Z64" s="202">
        <v>29.02</v>
      </c>
      <c r="AA64" s="202">
        <v>0</v>
      </c>
      <c r="AB64" s="202">
        <v>0</v>
      </c>
      <c r="AC64" s="202">
        <v>5.99</v>
      </c>
      <c r="AD64" s="202">
        <v>0</v>
      </c>
      <c r="AE64" s="202">
        <v>0</v>
      </c>
      <c r="AF64" s="202">
        <v>0</v>
      </c>
      <c r="AG64" s="202">
        <v>19.28</v>
      </c>
      <c r="AH64" s="202">
        <v>0</v>
      </c>
      <c r="AI64" s="202">
        <v>23.3</v>
      </c>
      <c r="AJ64" s="202">
        <v>0</v>
      </c>
      <c r="AK64" s="202">
        <v>49.92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26.3</v>
      </c>
      <c r="AR64" s="202">
        <v>0</v>
      </c>
      <c r="AS64" s="202">
        <v>0</v>
      </c>
      <c r="AT64" s="202">
        <v>0.54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24.19</v>
      </c>
      <c r="L65" s="202">
        <v>19.350000000000001</v>
      </c>
      <c r="M65" s="202">
        <v>0</v>
      </c>
      <c r="N65" s="202">
        <v>29.02</v>
      </c>
      <c r="O65" s="202">
        <v>48.73</v>
      </c>
      <c r="P65" s="202">
        <v>64.47</v>
      </c>
      <c r="Q65" s="202">
        <v>0.97</v>
      </c>
      <c r="R65" s="202">
        <v>2.9</v>
      </c>
      <c r="S65" s="202">
        <v>1.93</v>
      </c>
      <c r="T65" s="202">
        <v>0</v>
      </c>
      <c r="U65" s="202">
        <v>255.35</v>
      </c>
      <c r="V65" s="202">
        <v>0</v>
      </c>
      <c r="W65" s="202">
        <v>10.96</v>
      </c>
      <c r="X65" s="202">
        <v>36.25</v>
      </c>
      <c r="Y65" s="202">
        <v>0</v>
      </c>
      <c r="Z65" s="202">
        <v>29.02</v>
      </c>
      <c r="AA65" s="202">
        <v>0</v>
      </c>
      <c r="AB65" s="202">
        <v>0</v>
      </c>
      <c r="AC65" s="202">
        <v>5.99</v>
      </c>
      <c r="AD65" s="202">
        <v>0</v>
      </c>
      <c r="AE65" s="202">
        <v>0</v>
      </c>
      <c r="AF65" s="202">
        <v>0</v>
      </c>
      <c r="AG65" s="202">
        <v>19.28</v>
      </c>
      <c r="AH65" s="202">
        <v>0</v>
      </c>
      <c r="AI65" s="202">
        <v>23.3</v>
      </c>
      <c r="AJ65" s="202">
        <v>0</v>
      </c>
      <c r="AK65" s="202">
        <v>49.92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26.3</v>
      </c>
      <c r="AR65" s="202">
        <v>0</v>
      </c>
      <c r="AS65" s="202">
        <v>0</v>
      </c>
      <c r="AT65" s="202">
        <v>0.54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24.19</v>
      </c>
      <c r="L66" s="202">
        <v>19.350000000000001</v>
      </c>
      <c r="M66" s="202">
        <v>0</v>
      </c>
      <c r="N66" s="202">
        <v>29.02</v>
      </c>
      <c r="O66" s="202">
        <v>48.73</v>
      </c>
      <c r="P66" s="202">
        <v>64.47</v>
      </c>
      <c r="Q66" s="202">
        <v>0.97</v>
      </c>
      <c r="R66" s="202">
        <v>2.9</v>
      </c>
      <c r="S66" s="202">
        <v>1.93</v>
      </c>
      <c r="T66" s="202">
        <v>0</v>
      </c>
      <c r="U66" s="202">
        <v>255.35</v>
      </c>
      <c r="V66" s="202">
        <v>0</v>
      </c>
      <c r="W66" s="202">
        <v>10.96</v>
      </c>
      <c r="X66" s="202">
        <v>36.25</v>
      </c>
      <c r="Y66" s="202">
        <v>0</v>
      </c>
      <c r="Z66" s="202">
        <v>29.02</v>
      </c>
      <c r="AA66" s="202">
        <v>0</v>
      </c>
      <c r="AB66" s="202">
        <v>0</v>
      </c>
      <c r="AC66" s="202">
        <v>5.99</v>
      </c>
      <c r="AD66" s="202">
        <v>0</v>
      </c>
      <c r="AE66" s="202">
        <v>0</v>
      </c>
      <c r="AF66" s="202">
        <v>0</v>
      </c>
      <c r="AG66" s="202">
        <v>19.28</v>
      </c>
      <c r="AH66" s="202">
        <v>0</v>
      </c>
      <c r="AI66" s="202">
        <v>23.3</v>
      </c>
      <c r="AJ66" s="202">
        <v>0</v>
      </c>
      <c r="AK66" s="202">
        <v>49.92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26.3</v>
      </c>
      <c r="AR66" s="202">
        <v>0</v>
      </c>
      <c r="AS66" s="202">
        <v>0</v>
      </c>
      <c r="AT66" s="202">
        <v>0.54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24.19</v>
      </c>
      <c r="L67" s="202">
        <v>19.350000000000001</v>
      </c>
      <c r="M67" s="202">
        <v>0</v>
      </c>
      <c r="N67" s="202">
        <v>29.02</v>
      </c>
      <c r="O67" s="202">
        <v>48.73</v>
      </c>
      <c r="P67" s="202">
        <v>64.47</v>
      </c>
      <c r="Q67" s="202">
        <v>0.97</v>
      </c>
      <c r="R67" s="202">
        <v>2.9</v>
      </c>
      <c r="S67" s="202">
        <v>1.93</v>
      </c>
      <c r="T67" s="202">
        <v>0</v>
      </c>
      <c r="U67" s="202">
        <v>255.35</v>
      </c>
      <c r="V67" s="202">
        <v>0</v>
      </c>
      <c r="W67" s="202">
        <v>10.96</v>
      </c>
      <c r="X67" s="202">
        <v>36.25</v>
      </c>
      <c r="Y67" s="202">
        <v>0</v>
      </c>
      <c r="Z67" s="202">
        <v>29.02</v>
      </c>
      <c r="AA67" s="202">
        <v>0</v>
      </c>
      <c r="AB67" s="202">
        <v>0</v>
      </c>
      <c r="AC67" s="202">
        <v>5.99</v>
      </c>
      <c r="AD67" s="202">
        <v>0</v>
      </c>
      <c r="AE67" s="202">
        <v>0</v>
      </c>
      <c r="AF67" s="202">
        <v>0</v>
      </c>
      <c r="AG67" s="202">
        <v>19.28</v>
      </c>
      <c r="AH67" s="202">
        <v>0</v>
      </c>
      <c r="AI67" s="202">
        <v>23.3</v>
      </c>
      <c r="AJ67" s="202">
        <v>0</v>
      </c>
      <c r="AK67" s="202">
        <v>49.92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26.3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24.19</v>
      </c>
      <c r="L68" s="202">
        <v>19.350000000000001</v>
      </c>
      <c r="M68" s="202">
        <v>0</v>
      </c>
      <c r="N68" s="202">
        <v>29.02</v>
      </c>
      <c r="O68" s="202">
        <v>48.73</v>
      </c>
      <c r="P68" s="202">
        <v>64.47</v>
      </c>
      <c r="Q68" s="202">
        <v>0.97</v>
      </c>
      <c r="R68" s="202">
        <v>2.9</v>
      </c>
      <c r="S68" s="202">
        <v>1.93</v>
      </c>
      <c r="T68" s="202">
        <v>0</v>
      </c>
      <c r="U68" s="202">
        <v>255.35</v>
      </c>
      <c r="V68" s="202">
        <v>0</v>
      </c>
      <c r="W68" s="202">
        <v>10.96</v>
      </c>
      <c r="X68" s="202">
        <v>36.25</v>
      </c>
      <c r="Y68" s="202">
        <v>0</v>
      </c>
      <c r="Z68" s="202">
        <v>29.02</v>
      </c>
      <c r="AA68" s="202">
        <v>0</v>
      </c>
      <c r="AB68" s="202">
        <v>0</v>
      </c>
      <c r="AC68" s="202">
        <v>5.99</v>
      </c>
      <c r="AD68" s="202">
        <v>0</v>
      </c>
      <c r="AE68" s="202">
        <v>0</v>
      </c>
      <c r="AF68" s="202">
        <v>0</v>
      </c>
      <c r="AG68" s="202">
        <v>19.28</v>
      </c>
      <c r="AH68" s="202">
        <v>0</v>
      </c>
      <c r="AI68" s="202">
        <v>23.3</v>
      </c>
      <c r="AJ68" s="202">
        <v>0</v>
      </c>
      <c r="AK68" s="202">
        <v>49.92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26.3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24.19</v>
      </c>
      <c r="L69" s="202">
        <v>19.350000000000001</v>
      </c>
      <c r="M69" s="202">
        <v>0</v>
      </c>
      <c r="N69" s="202">
        <v>29.02</v>
      </c>
      <c r="O69" s="202">
        <v>48.73</v>
      </c>
      <c r="P69" s="202">
        <v>64</v>
      </c>
      <c r="Q69" s="202">
        <v>0.97</v>
      </c>
      <c r="R69" s="202">
        <v>3</v>
      </c>
      <c r="S69" s="202">
        <v>2</v>
      </c>
      <c r="T69" s="202">
        <v>0</v>
      </c>
      <c r="U69" s="202">
        <v>258.38</v>
      </c>
      <c r="V69" s="202">
        <v>0</v>
      </c>
      <c r="W69" s="202">
        <v>10.96</v>
      </c>
      <c r="X69" s="202">
        <v>36.25</v>
      </c>
      <c r="Y69" s="202">
        <v>0</v>
      </c>
      <c r="Z69" s="202">
        <v>29.02</v>
      </c>
      <c r="AA69" s="202">
        <v>0</v>
      </c>
      <c r="AB69" s="202">
        <v>0</v>
      </c>
      <c r="AC69" s="202">
        <v>5.99</v>
      </c>
      <c r="AD69" s="202">
        <v>0</v>
      </c>
      <c r="AE69" s="202">
        <v>0</v>
      </c>
      <c r="AF69" s="202">
        <v>0</v>
      </c>
      <c r="AG69" s="202">
        <v>19.28</v>
      </c>
      <c r="AH69" s="202">
        <v>0</v>
      </c>
      <c r="AI69" s="202">
        <v>23.3</v>
      </c>
      <c r="AJ69" s="202">
        <v>0</v>
      </c>
      <c r="AK69" s="202">
        <v>49.92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26.05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24.19</v>
      </c>
      <c r="L70" s="202">
        <v>19.350000000000001</v>
      </c>
      <c r="M70" s="202">
        <v>0</v>
      </c>
      <c r="N70" s="202">
        <v>29.02</v>
      </c>
      <c r="O70" s="202">
        <v>48.73</v>
      </c>
      <c r="P70" s="202">
        <v>64</v>
      </c>
      <c r="Q70" s="202">
        <v>0.97</v>
      </c>
      <c r="R70" s="202">
        <v>3</v>
      </c>
      <c r="S70" s="202">
        <v>2</v>
      </c>
      <c r="T70" s="202">
        <v>0</v>
      </c>
      <c r="U70" s="202">
        <v>258.38</v>
      </c>
      <c r="V70" s="202">
        <v>0</v>
      </c>
      <c r="W70" s="202">
        <v>10.96</v>
      </c>
      <c r="X70" s="202">
        <v>36.25</v>
      </c>
      <c r="Y70" s="202">
        <v>0</v>
      </c>
      <c r="Z70" s="202">
        <v>29.02</v>
      </c>
      <c r="AA70" s="202">
        <v>0</v>
      </c>
      <c r="AB70" s="202">
        <v>0</v>
      </c>
      <c r="AC70" s="202">
        <v>5.99</v>
      </c>
      <c r="AD70" s="202">
        <v>0</v>
      </c>
      <c r="AE70" s="202">
        <v>0</v>
      </c>
      <c r="AF70" s="202">
        <v>0</v>
      </c>
      <c r="AG70" s="202">
        <v>19.28</v>
      </c>
      <c r="AH70" s="202">
        <v>0</v>
      </c>
      <c r="AI70" s="202">
        <v>23.3</v>
      </c>
      <c r="AJ70" s="202">
        <v>0</v>
      </c>
      <c r="AK70" s="202">
        <v>49.92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25.86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23.4</v>
      </c>
      <c r="L71" s="202">
        <v>18.72</v>
      </c>
      <c r="M71" s="202">
        <v>0</v>
      </c>
      <c r="N71" s="202">
        <v>29.02</v>
      </c>
      <c r="O71" s="202">
        <v>48.73</v>
      </c>
      <c r="P71" s="202">
        <v>64.540000000000006</v>
      </c>
      <c r="Q71" s="202">
        <v>0.94</v>
      </c>
      <c r="R71" s="202">
        <v>2.9</v>
      </c>
      <c r="S71" s="202">
        <v>1.93</v>
      </c>
      <c r="T71" s="202">
        <v>0</v>
      </c>
      <c r="U71" s="202">
        <v>258.38</v>
      </c>
      <c r="V71" s="202">
        <v>0</v>
      </c>
      <c r="W71" s="202">
        <v>10.96</v>
      </c>
      <c r="X71" s="202">
        <v>36.25</v>
      </c>
      <c r="Y71" s="202">
        <v>0</v>
      </c>
      <c r="Z71" s="202">
        <v>69.06</v>
      </c>
      <c r="AA71" s="202">
        <v>0</v>
      </c>
      <c r="AB71" s="202">
        <v>0</v>
      </c>
      <c r="AC71" s="202">
        <v>13.9</v>
      </c>
      <c r="AD71" s="202">
        <v>0</v>
      </c>
      <c r="AE71" s="202">
        <v>0</v>
      </c>
      <c r="AF71" s="202">
        <v>0</v>
      </c>
      <c r="AG71" s="202">
        <v>19.28</v>
      </c>
      <c r="AH71" s="202">
        <v>0</v>
      </c>
      <c r="AI71" s="202">
        <v>30.05</v>
      </c>
      <c r="AJ71" s="202">
        <v>0</v>
      </c>
      <c r="AK71" s="202">
        <v>49.92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25.7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23.4</v>
      </c>
      <c r="L72" s="202">
        <v>18.72</v>
      </c>
      <c r="M72" s="202">
        <v>0</v>
      </c>
      <c r="N72" s="202">
        <v>29.02</v>
      </c>
      <c r="O72" s="202">
        <v>48.73</v>
      </c>
      <c r="P72" s="202">
        <v>64.540000000000006</v>
      </c>
      <c r="Q72" s="202">
        <v>0.94</v>
      </c>
      <c r="R72" s="202">
        <v>2.9</v>
      </c>
      <c r="S72" s="202">
        <v>1.93</v>
      </c>
      <c r="T72" s="202">
        <v>0</v>
      </c>
      <c r="U72" s="202">
        <v>258.38</v>
      </c>
      <c r="V72" s="202">
        <v>0</v>
      </c>
      <c r="W72" s="202">
        <v>10.96</v>
      </c>
      <c r="X72" s="202">
        <v>36.25</v>
      </c>
      <c r="Y72" s="202">
        <v>0</v>
      </c>
      <c r="Z72" s="202">
        <v>69.06</v>
      </c>
      <c r="AA72" s="202">
        <v>0</v>
      </c>
      <c r="AB72" s="202">
        <v>0</v>
      </c>
      <c r="AC72" s="202">
        <v>13.9</v>
      </c>
      <c r="AD72" s="202">
        <v>0</v>
      </c>
      <c r="AE72" s="202">
        <v>0</v>
      </c>
      <c r="AF72" s="202">
        <v>0</v>
      </c>
      <c r="AG72" s="202">
        <v>19.28</v>
      </c>
      <c r="AH72" s="202">
        <v>0</v>
      </c>
      <c r="AI72" s="202">
        <v>30.05</v>
      </c>
      <c r="AJ72" s="202">
        <v>0</v>
      </c>
      <c r="AK72" s="202">
        <v>49.92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25.62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23.4</v>
      </c>
      <c r="L73" s="202">
        <v>18.72</v>
      </c>
      <c r="M73" s="202">
        <v>0</v>
      </c>
      <c r="N73" s="202">
        <v>29.02</v>
      </c>
      <c r="O73" s="202">
        <v>48.73</v>
      </c>
      <c r="P73" s="202">
        <v>65.81</v>
      </c>
      <c r="Q73" s="202">
        <v>0.94</v>
      </c>
      <c r="R73" s="202">
        <v>2.81</v>
      </c>
      <c r="S73" s="202">
        <v>1.87</v>
      </c>
      <c r="T73" s="202">
        <v>0</v>
      </c>
      <c r="U73" s="202">
        <v>258.38</v>
      </c>
      <c r="V73" s="202">
        <v>0</v>
      </c>
      <c r="W73" s="202">
        <v>10.96</v>
      </c>
      <c r="X73" s="202">
        <v>36.25</v>
      </c>
      <c r="Y73" s="202">
        <v>0</v>
      </c>
      <c r="Z73" s="202">
        <v>69.06</v>
      </c>
      <c r="AA73" s="202">
        <v>0</v>
      </c>
      <c r="AB73" s="202">
        <v>0</v>
      </c>
      <c r="AC73" s="202">
        <v>5.99</v>
      </c>
      <c r="AD73" s="202">
        <v>0</v>
      </c>
      <c r="AE73" s="202">
        <v>0</v>
      </c>
      <c r="AF73" s="202">
        <v>0</v>
      </c>
      <c r="AG73" s="202">
        <v>19.28</v>
      </c>
      <c r="AH73" s="202">
        <v>0</v>
      </c>
      <c r="AI73" s="202">
        <v>23.3</v>
      </c>
      <c r="AJ73" s="202">
        <v>0</v>
      </c>
      <c r="AK73" s="202">
        <v>49.92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16.39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23.4</v>
      </c>
      <c r="L74" s="202">
        <v>18.72</v>
      </c>
      <c r="M74" s="202">
        <v>0</v>
      </c>
      <c r="N74" s="202">
        <v>29.02</v>
      </c>
      <c r="O74" s="202">
        <v>48.73</v>
      </c>
      <c r="P74" s="202">
        <v>65.81</v>
      </c>
      <c r="Q74" s="202">
        <v>0.94</v>
      </c>
      <c r="R74" s="202">
        <v>2.81</v>
      </c>
      <c r="S74" s="202">
        <v>1.87</v>
      </c>
      <c r="T74" s="202">
        <v>0</v>
      </c>
      <c r="U74" s="202">
        <v>258.38</v>
      </c>
      <c r="V74" s="202">
        <v>0</v>
      </c>
      <c r="W74" s="202">
        <v>10.96</v>
      </c>
      <c r="X74" s="202">
        <v>36.25</v>
      </c>
      <c r="Y74" s="202">
        <v>0</v>
      </c>
      <c r="Z74" s="202">
        <v>69.06</v>
      </c>
      <c r="AA74" s="202">
        <v>0</v>
      </c>
      <c r="AB74" s="202">
        <v>0</v>
      </c>
      <c r="AC74" s="202">
        <v>5.99</v>
      </c>
      <c r="AD74" s="202">
        <v>0</v>
      </c>
      <c r="AE74" s="202">
        <v>0</v>
      </c>
      <c r="AF74" s="202">
        <v>0</v>
      </c>
      <c r="AG74" s="202">
        <v>19.28</v>
      </c>
      <c r="AH74" s="202">
        <v>0</v>
      </c>
      <c r="AI74" s="202">
        <v>23.3</v>
      </c>
      <c r="AJ74" s="202">
        <v>0</v>
      </c>
      <c r="AK74" s="202">
        <v>49.92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9.19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23.4</v>
      </c>
      <c r="L75" s="202">
        <v>18.72</v>
      </c>
      <c r="M75" s="202">
        <v>0</v>
      </c>
      <c r="N75" s="202">
        <v>29.02</v>
      </c>
      <c r="O75" s="202">
        <v>48.73</v>
      </c>
      <c r="P75" s="202">
        <v>65.81</v>
      </c>
      <c r="Q75" s="202">
        <v>0.94</v>
      </c>
      <c r="R75" s="202">
        <v>2.81</v>
      </c>
      <c r="S75" s="202">
        <v>1.87</v>
      </c>
      <c r="T75" s="202">
        <v>0</v>
      </c>
      <c r="U75" s="202">
        <v>258.38</v>
      </c>
      <c r="V75" s="202">
        <v>0</v>
      </c>
      <c r="W75" s="202">
        <v>10.96</v>
      </c>
      <c r="X75" s="202">
        <v>36.25</v>
      </c>
      <c r="Y75" s="202">
        <v>0</v>
      </c>
      <c r="Z75" s="202">
        <v>68.38</v>
      </c>
      <c r="AA75" s="202">
        <v>0</v>
      </c>
      <c r="AB75" s="202">
        <v>0</v>
      </c>
      <c r="AC75" s="202">
        <v>5.99</v>
      </c>
      <c r="AD75" s="202">
        <v>0</v>
      </c>
      <c r="AE75" s="202">
        <v>0</v>
      </c>
      <c r="AF75" s="202">
        <v>0</v>
      </c>
      <c r="AG75" s="202">
        <v>19.28</v>
      </c>
      <c r="AH75" s="202">
        <v>0</v>
      </c>
      <c r="AI75" s="202">
        <v>23.3</v>
      </c>
      <c r="AJ75" s="202">
        <v>0</v>
      </c>
      <c r="AK75" s="202">
        <v>49.92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23.4</v>
      </c>
      <c r="L76" s="202">
        <v>18.72</v>
      </c>
      <c r="M76" s="202">
        <v>0</v>
      </c>
      <c r="N76" s="202">
        <v>29.02</v>
      </c>
      <c r="O76" s="202">
        <v>48.73</v>
      </c>
      <c r="P76" s="202">
        <v>65.81</v>
      </c>
      <c r="Q76" s="202">
        <v>0.94</v>
      </c>
      <c r="R76" s="202">
        <v>2.81</v>
      </c>
      <c r="S76" s="202">
        <v>1.87</v>
      </c>
      <c r="T76" s="202">
        <v>0</v>
      </c>
      <c r="U76" s="202">
        <v>258.38</v>
      </c>
      <c r="V76" s="202">
        <v>0</v>
      </c>
      <c r="W76" s="202">
        <v>10.96</v>
      </c>
      <c r="X76" s="202">
        <v>36.25</v>
      </c>
      <c r="Y76" s="202">
        <v>0</v>
      </c>
      <c r="Z76" s="202">
        <v>68.38</v>
      </c>
      <c r="AA76" s="202">
        <v>0</v>
      </c>
      <c r="AB76" s="202">
        <v>0</v>
      </c>
      <c r="AC76" s="202">
        <v>5</v>
      </c>
      <c r="AD76" s="202">
        <v>0</v>
      </c>
      <c r="AE76" s="202">
        <v>0</v>
      </c>
      <c r="AF76" s="202">
        <v>0</v>
      </c>
      <c r="AG76" s="202">
        <v>19.28</v>
      </c>
      <c r="AH76" s="202">
        <v>0</v>
      </c>
      <c r="AI76" s="202">
        <v>23.3</v>
      </c>
      <c r="AJ76" s="202">
        <v>0</v>
      </c>
      <c r="AK76" s="202">
        <v>49.92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24.18</v>
      </c>
      <c r="L77" s="202">
        <v>18.38</v>
      </c>
      <c r="M77" s="202">
        <v>0</v>
      </c>
      <c r="N77" s="202">
        <v>29.02</v>
      </c>
      <c r="O77" s="202">
        <v>48.73</v>
      </c>
      <c r="P77" s="202">
        <v>65.81</v>
      </c>
      <c r="Q77" s="202">
        <v>0.94</v>
      </c>
      <c r="R77" s="202">
        <v>2.81</v>
      </c>
      <c r="S77" s="202">
        <v>1.87</v>
      </c>
      <c r="T77" s="202">
        <v>0</v>
      </c>
      <c r="U77" s="202">
        <v>258.38</v>
      </c>
      <c r="V77" s="202">
        <v>0</v>
      </c>
      <c r="W77" s="202">
        <v>10.96</v>
      </c>
      <c r="X77" s="202">
        <v>36.25</v>
      </c>
      <c r="Y77" s="202">
        <v>0</v>
      </c>
      <c r="Z77" s="202">
        <v>68.38</v>
      </c>
      <c r="AA77" s="202">
        <v>0</v>
      </c>
      <c r="AB77" s="202">
        <v>0</v>
      </c>
      <c r="AC77" s="202">
        <v>5</v>
      </c>
      <c r="AD77" s="202">
        <v>0</v>
      </c>
      <c r="AE77" s="202">
        <v>0</v>
      </c>
      <c r="AF77" s="202">
        <v>0</v>
      </c>
      <c r="AG77" s="202">
        <v>19.28</v>
      </c>
      <c r="AH77" s="202">
        <v>0</v>
      </c>
      <c r="AI77" s="202">
        <v>23.3</v>
      </c>
      <c r="AJ77" s="202">
        <v>0</v>
      </c>
      <c r="AK77" s="202">
        <v>49.92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24.18</v>
      </c>
      <c r="L78" s="202">
        <v>18.38</v>
      </c>
      <c r="M78" s="202">
        <v>0</v>
      </c>
      <c r="N78" s="202">
        <v>29.02</v>
      </c>
      <c r="O78" s="202">
        <v>48.73</v>
      </c>
      <c r="P78" s="202">
        <v>65.81</v>
      </c>
      <c r="Q78" s="202">
        <v>0.94</v>
      </c>
      <c r="R78" s="202">
        <v>2.81</v>
      </c>
      <c r="S78" s="202">
        <v>1.87</v>
      </c>
      <c r="T78" s="202">
        <v>0</v>
      </c>
      <c r="U78" s="202">
        <v>258.38</v>
      </c>
      <c r="V78" s="202">
        <v>0</v>
      </c>
      <c r="W78" s="202">
        <v>10.96</v>
      </c>
      <c r="X78" s="202">
        <v>36.25</v>
      </c>
      <c r="Y78" s="202">
        <v>0</v>
      </c>
      <c r="Z78" s="202">
        <v>68.38</v>
      </c>
      <c r="AA78" s="202">
        <v>0</v>
      </c>
      <c r="AB78" s="202">
        <v>0</v>
      </c>
      <c r="AC78" s="202">
        <v>5</v>
      </c>
      <c r="AD78" s="202">
        <v>0</v>
      </c>
      <c r="AE78" s="202">
        <v>0</v>
      </c>
      <c r="AF78" s="202">
        <v>0</v>
      </c>
      <c r="AG78" s="202">
        <v>19.28</v>
      </c>
      <c r="AH78" s="202">
        <v>0</v>
      </c>
      <c r="AI78" s="202">
        <v>23.3</v>
      </c>
      <c r="AJ78" s="202">
        <v>0</v>
      </c>
      <c r="AK78" s="202">
        <v>49.92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24.19</v>
      </c>
      <c r="L79" s="202">
        <v>18.38</v>
      </c>
      <c r="M79" s="202">
        <v>0</v>
      </c>
      <c r="N79" s="202">
        <v>29.02</v>
      </c>
      <c r="O79" s="202">
        <v>48.73</v>
      </c>
      <c r="P79" s="202">
        <v>65.81</v>
      </c>
      <c r="Q79" s="202">
        <v>0.94</v>
      </c>
      <c r="R79" s="202">
        <v>2.81</v>
      </c>
      <c r="S79" s="202">
        <v>1.87</v>
      </c>
      <c r="T79" s="202">
        <v>0</v>
      </c>
      <c r="U79" s="202">
        <v>258.38</v>
      </c>
      <c r="V79" s="202">
        <v>0</v>
      </c>
      <c r="W79" s="202">
        <v>10.96</v>
      </c>
      <c r="X79" s="202">
        <v>36.25</v>
      </c>
      <c r="Y79" s="202">
        <v>0</v>
      </c>
      <c r="Z79" s="202">
        <v>68.38</v>
      </c>
      <c r="AA79" s="202">
        <v>0</v>
      </c>
      <c r="AB79" s="202">
        <v>0</v>
      </c>
      <c r="AC79" s="202">
        <v>5</v>
      </c>
      <c r="AD79" s="202">
        <v>0</v>
      </c>
      <c r="AE79" s="202">
        <v>0</v>
      </c>
      <c r="AF79" s="202">
        <v>0</v>
      </c>
      <c r="AG79" s="202">
        <v>19.28</v>
      </c>
      <c r="AH79" s="202">
        <v>0</v>
      </c>
      <c r="AI79" s="202">
        <v>23.3</v>
      </c>
      <c r="AJ79" s="202">
        <v>0</v>
      </c>
      <c r="AK79" s="202">
        <v>49.92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24.19</v>
      </c>
      <c r="L80" s="202">
        <v>18.38</v>
      </c>
      <c r="M80" s="202">
        <v>0</v>
      </c>
      <c r="N80" s="202">
        <v>29.02</v>
      </c>
      <c r="O80" s="202">
        <v>48.73</v>
      </c>
      <c r="P80" s="202">
        <v>65.81</v>
      </c>
      <c r="Q80" s="202">
        <v>0.94</v>
      </c>
      <c r="R80" s="202">
        <v>2.81</v>
      </c>
      <c r="S80" s="202">
        <v>1.87</v>
      </c>
      <c r="T80" s="202">
        <v>0</v>
      </c>
      <c r="U80" s="202">
        <v>258.38</v>
      </c>
      <c r="V80" s="202">
        <v>0</v>
      </c>
      <c r="W80" s="202">
        <v>10.96</v>
      </c>
      <c r="X80" s="202">
        <v>36.25</v>
      </c>
      <c r="Y80" s="202">
        <v>0</v>
      </c>
      <c r="Z80" s="202">
        <v>68.38</v>
      </c>
      <c r="AA80" s="202">
        <v>0</v>
      </c>
      <c r="AB80" s="202">
        <v>0</v>
      </c>
      <c r="AC80" s="202">
        <v>5</v>
      </c>
      <c r="AD80" s="202">
        <v>0</v>
      </c>
      <c r="AE80" s="202">
        <v>0</v>
      </c>
      <c r="AF80" s="202">
        <v>0</v>
      </c>
      <c r="AG80" s="202">
        <v>19.28</v>
      </c>
      <c r="AH80" s="202">
        <v>0</v>
      </c>
      <c r="AI80" s="202">
        <v>23.3</v>
      </c>
      <c r="AJ80" s="202">
        <v>0</v>
      </c>
      <c r="AK80" s="202">
        <v>49.92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15.11</v>
      </c>
      <c r="L81" s="202">
        <v>18.38</v>
      </c>
      <c r="M81" s="202">
        <v>0</v>
      </c>
      <c r="N81" s="202">
        <v>29.02</v>
      </c>
      <c r="O81" s="202">
        <v>48.73</v>
      </c>
      <c r="P81" s="202">
        <v>65.81</v>
      </c>
      <c r="Q81" s="202">
        <v>0.42</v>
      </c>
      <c r="R81" s="202">
        <v>1.29</v>
      </c>
      <c r="S81" s="202">
        <v>0.87</v>
      </c>
      <c r="T81" s="202">
        <v>0</v>
      </c>
      <c r="U81" s="202">
        <v>258.38</v>
      </c>
      <c r="V81" s="202">
        <v>0</v>
      </c>
      <c r="W81" s="202">
        <v>10.96</v>
      </c>
      <c r="X81" s="202">
        <v>36.25</v>
      </c>
      <c r="Y81" s="202">
        <v>0</v>
      </c>
      <c r="Z81" s="202">
        <v>68.38</v>
      </c>
      <c r="AA81" s="202">
        <v>0</v>
      </c>
      <c r="AB81" s="202">
        <v>0</v>
      </c>
      <c r="AC81" s="202">
        <v>5</v>
      </c>
      <c r="AD81" s="202">
        <v>0</v>
      </c>
      <c r="AE81" s="202">
        <v>0</v>
      </c>
      <c r="AF81" s="202">
        <v>0</v>
      </c>
      <c r="AG81" s="202">
        <v>19.28</v>
      </c>
      <c r="AH81" s="202">
        <v>0</v>
      </c>
      <c r="AI81" s="202">
        <v>23.3</v>
      </c>
      <c r="AJ81" s="202">
        <v>0</v>
      </c>
      <c r="AK81" s="202">
        <v>49.92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15.11</v>
      </c>
      <c r="L82" s="202">
        <v>18.38</v>
      </c>
      <c r="M82" s="202">
        <v>0</v>
      </c>
      <c r="N82" s="202">
        <v>29.02</v>
      </c>
      <c r="O82" s="202">
        <v>48.73</v>
      </c>
      <c r="P82" s="202">
        <v>65.81</v>
      </c>
      <c r="Q82" s="202">
        <v>0.42</v>
      </c>
      <c r="R82" s="202">
        <v>1.29</v>
      </c>
      <c r="S82" s="202">
        <v>0.87</v>
      </c>
      <c r="T82" s="202">
        <v>0</v>
      </c>
      <c r="U82" s="202">
        <v>258.38</v>
      </c>
      <c r="V82" s="202">
        <v>0</v>
      </c>
      <c r="W82" s="202">
        <v>10.96</v>
      </c>
      <c r="X82" s="202">
        <v>36.25</v>
      </c>
      <c r="Y82" s="202">
        <v>0</v>
      </c>
      <c r="Z82" s="202">
        <v>68.38</v>
      </c>
      <c r="AA82" s="202">
        <v>0</v>
      </c>
      <c r="AB82" s="202">
        <v>0</v>
      </c>
      <c r="AC82" s="202">
        <v>5</v>
      </c>
      <c r="AD82" s="202">
        <v>0</v>
      </c>
      <c r="AE82" s="202">
        <v>0</v>
      </c>
      <c r="AF82" s="202">
        <v>0</v>
      </c>
      <c r="AG82" s="202">
        <v>19.28</v>
      </c>
      <c r="AH82" s="202">
        <v>0</v>
      </c>
      <c r="AI82" s="202">
        <v>23.3</v>
      </c>
      <c r="AJ82" s="202">
        <v>0</v>
      </c>
      <c r="AK82" s="202">
        <v>49.92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48.47</v>
      </c>
      <c r="L83" s="202">
        <v>61.06</v>
      </c>
      <c r="M83" s="202">
        <v>0</v>
      </c>
      <c r="N83" s="202">
        <v>29.02</v>
      </c>
      <c r="O83" s="202">
        <v>48.73</v>
      </c>
      <c r="P83" s="202">
        <v>65.81</v>
      </c>
      <c r="Q83" s="202">
        <v>5.18</v>
      </c>
      <c r="R83" s="202">
        <v>10.08</v>
      </c>
      <c r="S83" s="202">
        <v>6.27</v>
      </c>
      <c r="T83" s="202">
        <v>0</v>
      </c>
      <c r="U83" s="202">
        <v>258.38</v>
      </c>
      <c r="V83" s="202">
        <v>4.93</v>
      </c>
      <c r="W83" s="202">
        <v>10.96</v>
      </c>
      <c r="X83" s="202">
        <v>36.25</v>
      </c>
      <c r="Y83" s="202">
        <v>0</v>
      </c>
      <c r="Z83" s="202">
        <v>68.38</v>
      </c>
      <c r="AA83" s="202">
        <v>0</v>
      </c>
      <c r="AB83" s="202">
        <v>0</v>
      </c>
      <c r="AC83" s="202">
        <v>5</v>
      </c>
      <c r="AD83" s="202">
        <v>0</v>
      </c>
      <c r="AE83" s="202">
        <v>0</v>
      </c>
      <c r="AF83" s="202">
        <v>0</v>
      </c>
      <c r="AG83" s="202">
        <v>19.28</v>
      </c>
      <c r="AH83" s="202">
        <v>0</v>
      </c>
      <c r="AI83" s="202">
        <v>23.3</v>
      </c>
      <c r="AJ83" s="202">
        <v>0</v>
      </c>
      <c r="AK83" s="202">
        <v>49.92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48.47</v>
      </c>
      <c r="L84" s="202">
        <v>61.06</v>
      </c>
      <c r="M84" s="202">
        <v>0</v>
      </c>
      <c r="N84" s="202">
        <v>29.02</v>
      </c>
      <c r="O84" s="202">
        <v>48.73</v>
      </c>
      <c r="P84" s="202">
        <v>65.81</v>
      </c>
      <c r="Q84" s="202">
        <v>5.18</v>
      </c>
      <c r="R84" s="202">
        <v>10.08</v>
      </c>
      <c r="S84" s="202">
        <v>6.27</v>
      </c>
      <c r="T84" s="202">
        <v>0</v>
      </c>
      <c r="U84" s="202">
        <v>258.38</v>
      </c>
      <c r="V84" s="202">
        <v>4.93</v>
      </c>
      <c r="W84" s="202">
        <v>10.96</v>
      </c>
      <c r="X84" s="202">
        <v>36.25</v>
      </c>
      <c r="Y84" s="202">
        <v>0</v>
      </c>
      <c r="Z84" s="202">
        <v>68.38</v>
      </c>
      <c r="AA84" s="202">
        <v>0</v>
      </c>
      <c r="AB84" s="202">
        <v>0</v>
      </c>
      <c r="AC84" s="202">
        <v>5</v>
      </c>
      <c r="AD84" s="202">
        <v>0</v>
      </c>
      <c r="AE84" s="202">
        <v>0</v>
      </c>
      <c r="AF84" s="202">
        <v>0</v>
      </c>
      <c r="AG84" s="202">
        <v>19.28</v>
      </c>
      <c r="AH84" s="202">
        <v>0</v>
      </c>
      <c r="AI84" s="202">
        <v>23.3</v>
      </c>
      <c r="AJ84" s="202">
        <v>0</v>
      </c>
      <c r="AK84" s="202">
        <v>49.92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48.47</v>
      </c>
      <c r="L85" s="202">
        <v>61.06</v>
      </c>
      <c r="M85" s="202">
        <v>0</v>
      </c>
      <c r="N85" s="202">
        <v>29.02</v>
      </c>
      <c r="O85" s="202">
        <v>48.73</v>
      </c>
      <c r="P85" s="202">
        <v>65.81</v>
      </c>
      <c r="Q85" s="202">
        <v>5.18</v>
      </c>
      <c r="R85" s="202">
        <v>10.08</v>
      </c>
      <c r="S85" s="202">
        <v>6.27</v>
      </c>
      <c r="T85" s="202">
        <v>0</v>
      </c>
      <c r="U85" s="202">
        <v>258.38</v>
      </c>
      <c r="V85" s="202">
        <v>4.93</v>
      </c>
      <c r="W85" s="202">
        <v>10.96</v>
      </c>
      <c r="X85" s="202">
        <v>36.25</v>
      </c>
      <c r="Y85" s="202">
        <v>0</v>
      </c>
      <c r="Z85" s="202">
        <v>68.38</v>
      </c>
      <c r="AA85" s="202">
        <v>0</v>
      </c>
      <c r="AB85" s="202">
        <v>0</v>
      </c>
      <c r="AC85" s="202">
        <v>13.1</v>
      </c>
      <c r="AD85" s="202">
        <v>0</v>
      </c>
      <c r="AE85" s="202">
        <v>0</v>
      </c>
      <c r="AF85" s="202">
        <v>0</v>
      </c>
      <c r="AG85" s="202">
        <v>19.28</v>
      </c>
      <c r="AH85" s="202">
        <v>0</v>
      </c>
      <c r="AI85" s="202">
        <v>30.05</v>
      </c>
      <c r="AJ85" s="202">
        <v>0</v>
      </c>
      <c r="AK85" s="202">
        <v>49.92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0.56000000000000005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48.47</v>
      </c>
      <c r="L86" s="202">
        <v>61.06</v>
      </c>
      <c r="M86" s="202">
        <v>0</v>
      </c>
      <c r="N86" s="202">
        <v>29.02</v>
      </c>
      <c r="O86" s="202">
        <v>48.73</v>
      </c>
      <c r="P86" s="202">
        <v>65.81</v>
      </c>
      <c r="Q86" s="202">
        <v>5.18</v>
      </c>
      <c r="R86" s="202">
        <v>10.08</v>
      </c>
      <c r="S86" s="202">
        <v>6.27</v>
      </c>
      <c r="T86" s="202">
        <v>0</v>
      </c>
      <c r="U86" s="202">
        <v>258.38</v>
      </c>
      <c r="V86" s="202">
        <v>4.93</v>
      </c>
      <c r="W86" s="202">
        <v>10.96</v>
      </c>
      <c r="X86" s="202">
        <v>36.25</v>
      </c>
      <c r="Y86" s="202">
        <v>0</v>
      </c>
      <c r="Z86" s="202">
        <v>68.38</v>
      </c>
      <c r="AA86" s="202">
        <v>0</v>
      </c>
      <c r="AB86" s="202">
        <v>0</v>
      </c>
      <c r="AC86" s="202">
        <v>13.1</v>
      </c>
      <c r="AD86" s="202">
        <v>0</v>
      </c>
      <c r="AE86" s="202">
        <v>0</v>
      </c>
      <c r="AF86" s="202">
        <v>0</v>
      </c>
      <c r="AG86" s="202">
        <v>19.28</v>
      </c>
      <c r="AH86" s="202">
        <v>0</v>
      </c>
      <c r="AI86" s="202">
        <v>30.05</v>
      </c>
      <c r="AJ86" s="202">
        <v>0</v>
      </c>
      <c r="AK86" s="202">
        <v>49.92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0.56000000000000005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48.47</v>
      </c>
      <c r="L87" s="202">
        <v>61.06</v>
      </c>
      <c r="M87" s="202">
        <v>0</v>
      </c>
      <c r="N87" s="202">
        <v>29.02</v>
      </c>
      <c r="O87" s="202">
        <v>48.73</v>
      </c>
      <c r="P87" s="202">
        <v>65.81</v>
      </c>
      <c r="Q87" s="202">
        <v>5.18</v>
      </c>
      <c r="R87" s="202">
        <v>10.08</v>
      </c>
      <c r="S87" s="202">
        <v>6.27</v>
      </c>
      <c r="T87" s="202">
        <v>0</v>
      </c>
      <c r="U87" s="202">
        <v>231.79</v>
      </c>
      <c r="V87" s="202">
        <v>4.93</v>
      </c>
      <c r="W87" s="202">
        <v>10.96</v>
      </c>
      <c r="X87" s="202">
        <v>36.25</v>
      </c>
      <c r="Y87" s="202">
        <v>0</v>
      </c>
      <c r="Z87" s="202">
        <v>68.38</v>
      </c>
      <c r="AA87" s="202">
        <v>0</v>
      </c>
      <c r="AB87" s="202">
        <v>0</v>
      </c>
      <c r="AC87" s="202">
        <v>13.1</v>
      </c>
      <c r="AD87" s="202">
        <v>0</v>
      </c>
      <c r="AE87" s="202">
        <v>0</v>
      </c>
      <c r="AF87" s="202">
        <v>0</v>
      </c>
      <c r="AG87" s="202">
        <v>19.28</v>
      </c>
      <c r="AH87" s="202">
        <v>0</v>
      </c>
      <c r="AI87" s="202">
        <v>30.05</v>
      </c>
      <c r="AJ87" s="202">
        <v>0</v>
      </c>
      <c r="AK87" s="202">
        <v>49.92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48.47</v>
      </c>
      <c r="L88" s="202">
        <v>61.06</v>
      </c>
      <c r="M88" s="202">
        <v>0</v>
      </c>
      <c r="N88" s="202">
        <v>29.02</v>
      </c>
      <c r="O88" s="202">
        <v>48.73</v>
      </c>
      <c r="P88" s="202">
        <v>65.81</v>
      </c>
      <c r="Q88" s="202">
        <v>5.18</v>
      </c>
      <c r="R88" s="202">
        <v>10.08</v>
      </c>
      <c r="S88" s="202">
        <v>6.27</v>
      </c>
      <c r="T88" s="202">
        <v>0</v>
      </c>
      <c r="U88" s="202">
        <v>231.79</v>
      </c>
      <c r="V88" s="202">
        <v>4.93</v>
      </c>
      <c r="W88" s="202">
        <v>10.96</v>
      </c>
      <c r="X88" s="202">
        <v>36.25</v>
      </c>
      <c r="Y88" s="202">
        <v>0</v>
      </c>
      <c r="Z88" s="202">
        <v>68.38</v>
      </c>
      <c r="AA88" s="202">
        <v>0</v>
      </c>
      <c r="AB88" s="202">
        <v>0</v>
      </c>
      <c r="AC88" s="202">
        <v>13.1</v>
      </c>
      <c r="AD88" s="202">
        <v>0</v>
      </c>
      <c r="AE88" s="202">
        <v>0</v>
      </c>
      <c r="AF88" s="202">
        <v>0</v>
      </c>
      <c r="AG88" s="202">
        <v>19.28</v>
      </c>
      <c r="AH88" s="202">
        <v>0</v>
      </c>
      <c r="AI88" s="202">
        <v>30.05</v>
      </c>
      <c r="AJ88" s="202">
        <v>0</v>
      </c>
      <c r="AK88" s="202">
        <v>49.92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48.47</v>
      </c>
      <c r="L89" s="202">
        <v>61.06</v>
      </c>
      <c r="M89" s="202">
        <v>0</v>
      </c>
      <c r="N89" s="202">
        <v>29.02</v>
      </c>
      <c r="O89" s="202">
        <v>48.73</v>
      </c>
      <c r="P89" s="202">
        <v>65.81</v>
      </c>
      <c r="Q89" s="202">
        <v>5.18</v>
      </c>
      <c r="R89" s="202">
        <v>10.08</v>
      </c>
      <c r="S89" s="202">
        <v>6.27</v>
      </c>
      <c r="T89" s="202">
        <v>0</v>
      </c>
      <c r="U89" s="202">
        <v>231.79</v>
      </c>
      <c r="V89" s="202">
        <v>4.93</v>
      </c>
      <c r="W89" s="202">
        <v>10.96</v>
      </c>
      <c r="X89" s="202">
        <v>36.25</v>
      </c>
      <c r="Y89" s="202">
        <v>0</v>
      </c>
      <c r="Z89" s="202">
        <v>68.38</v>
      </c>
      <c r="AA89" s="202">
        <v>0</v>
      </c>
      <c r="AB89" s="202">
        <v>0</v>
      </c>
      <c r="AC89" s="202">
        <v>4.8499999999999996</v>
      </c>
      <c r="AD89" s="202">
        <v>0</v>
      </c>
      <c r="AE89" s="202">
        <v>0</v>
      </c>
      <c r="AF89" s="202">
        <v>0</v>
      </c>
      <c r="AG89" s="202">
        <v>19.28</v>
      </c>
      <c r="AH89" s="202">
        <v>0</v>
      </c>
      <c r="AI89" s="202">
        <v>23.3</v>
      </c>
      <c r="AJ89" s="202">
        <v>0</v>
      </c>
      <c r="AK89" s="202">
        <v>46.02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48.47</v>
      </c>
      <c r="L90" s="202">
        <v>61.06</v>
      </c>
      <c r="M90" s="202">
        <v>0</v>
      </c>
      <c r="N90" s="202">
        <v>29.02</v>
      </c>
      <c r="O90" s="202">
        <v>48.73</v>
      </c>
      <c r="P90" s="202">
        <v>65.81</v>
      </c>
      <c r="Q90" s="202">
        <v>5.18</v>
      </c>
      <c r="R90" s="202">
        <v>10.08</v>
      </c>
      <c r="S90" s="202">
        <v>6.27</v>
      </c>
      <c r="T90" s="202">
        <v>0</v>
      </c>
      <c r="U90" s="202">
        <v>231.79</v>
      </c>
      <c r="V90" s="202">
        <v>4.93</v>
      </c>
      <c r="W90" s="202">
        <v>10.96</v>
      </c>
      <c r="X90" s="202">
        <v>36.25</v>
      </c>
      <c r="Y90" s="202">
        <v>0</v>
      </c>
      <c r="Z90" s="202">
        <v>68.38</v>
      </c>
      <c r="AA90" s="202">
        <v>0</v>
      </c>
      <c r="AB90" s="202">
        <v>0</v>
      </c>
      <c r="AC90" s="202">
        <v>5</v>
      </c>
      <c r="AD90" s="202">
        <v>0</v>
      </c>
      <c r="AE90" s="202">
        <v>0</v>
      </c>
      <c r="AF90" s="202">
        <v>0</v>
      </c>
      <c r="AG90" s="202">
        <v>19.28</v>
      </c>
      <c r="AH90" s="202">
        <v>0</v>
      </c>
      <c r="AI90" s="202">
        <v>23.3</v>
      </c>
      <c r="AJ90" s="202">
        <v>0</v>
      </c>
      <c r="AK90" s="202">
        <v>46.02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48.47</v>
      </c>
      <c r="L91" s="202">
        <v>61.06</v>
      </c>
      <c r="M91" s="202">
        <v>0</v>
      </c>
      <c r="N91" s="202">
        <v>29.02</v>
      </c>
      <c r="O91" s="202">
        <v>48.73</v>
      </c>
      <c r="P91" s="202">
        <v>65.81</v>
      </c>
      <c r="Q91" s="202">
        <v>5.18</v>
      </c>
      <c r="R91" s="202">
        <v>10.08</v>
      </c>
      <c r="S91" s="202">
        <v>6.27</v>
      </c>
      <c r="T91" s="202">
        <v>0</v>
      </c>
      <c r="U91" s="202">
        <v>231.79</v>
      </c>
      <c r="V91" s="202">
        <v>4.93</v>
      </c>
      <c r="W91" s="202">
        <v>10.96</v>
      </c>
      <c r="X91" s="202">
        <v>36.25</v>
      </c>
      <c r="Y91" s="202">
        <v>0</v>
      </c>
      <c r="Z91" s="202">
        <v>68.38</v>
      </c>
      <c r="AA91" s="202">
        <v>0</v>
      </c>
      <c r="AB91" s="202">
        <v>0</v>
      </c>
      <c r="AC91" s="202">
        <v>13.5</v>
      </c>
      <c r="AD91" s="202">
        <v>0</v>
      </c>
      <c r="AE91" s="202">
        <v>0</v>
      </c>
      <c r="AF91" s="202">
        <v>0</v>
      </c>
      <c r="AG91" s="202">
        <v>19.28</v>
      </c>
      <c r="AH91" s="202">
        <v>0</v>
      </c>
      <c r="AI91" s="202">
        <v>30.05</v>
      </c>
      <c r="AJ91" s="202">
        <v>0</v>
      </c>
      <c r="AK91" s="202">
        <v>46.8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48.47</v>
      </c>
      <c r="L92" s="202">
        <v>61.06</v>
      </c>
      <c r="M92" s="202">
        <v>0</v>
      </c>
      <c r="N92" s="202">
        <v>29.02</v>
      </c>
      <c r="O92" s="202">
        <v>48.73</v>
      </c>
      <c r="P92" s="202">
        <v>65.81</v>
      </c>
      <c r="Q92" s="202">
        <v>5.18</v>
      </c>
      <c r="R92" s="202">
        <v>10.08</v>
      </c>
      <c r="S92" s="202">
        <v>6.27</v>
      </c>
      <c r="T92" s="202">
        <v>0</v>
      </c>
      <c r="U92" s="202">
        <v>231.79</v>
      </c>
      <c r="V92" s="202">
        <v>4.93</v>
      </c>
      <c r="W92" s="202">
        <v>10.96</v>
      </c>
      <c r="X92" s="202">
        <v>36.25</v>
      </c>
      <c r="Y92" s="202">
        <v>0</v>
      </c>
      <c r="Z92" s="202">
        <v>68.38</v>
      </c>
      <c r="AA92" s="202">
        <v>0</v>
      </c>
      <c r="AB92" s="202">
        <v>0</v>
      </c>
      <c r="AC92" s="202">
        <v>13.5</v>
      </c>
      <c r="AD92" s="202">
        <v>0</v>
      </c>
      <c r="AE92" s="202">
        <v>0</v>
      </c>
      <c r="AF92" s="202">
        <v>0</v>
      </c>
      <c r="AG92" s="202">
        <v>19.28</v>
      </c>
      <c r="AH92" s="202">
        <v>0</v>
      </c>
      <c r="AI92" s="202">
        <v>30.05</v>
      </c>
      <c r="AJ92" s="202">
        <v>0</v>
      </c>
      <c r="AK92" s="202">
        <v>46.8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48.47</v>
      </c>
      <c r="L93" s="202">
        <v>61.06</v>
      </c>
      <c r="M93" s="202">
        <v>0</v>
      </c>
      <c r="N93" s="202">
        <v>29.02</v>
      </c>
      <c r="O93" s="202">
        <v>48.73</v>
      </c>
      <c r="P93" s="202">
        <v>65.81</v>
      </c>
      <c r="Q93" s="202">
        <v>5.18</v>
      </c>
      <c r="R93" s="202">
        <v>10.08</v>
      </c>
      <c r="S93" s="202">
        <v>6.27</v>
      </c>
      <c r="T93" s="202">
        <v>0</v>
      </c>
      <c r="U93" s="202">
        <v>231.79</v>
      </c>
      <c r="V93" s="202">
        <v>4.93</v>
      </c>
      <c r="W93" s="202">
        <v>10.96</v>
      </c>
      <c r="X93" s="202">
        <v>36.25</v>
      </c>
      <c r="Y93" s="202">
        <v>0</v>
      </c>
      <c r="Z93" s="202">
        <v>68.38</v>
      </c>
      <c r="AA93" s="202">
        <v>0</v>
      </c>
      <c r="AB93" s="202">
        <v>0</v>
      </c>
      <c r="AC93" s="202">
        <v>13.5</v>
      </c>
      <c r="AD93" s="202">
        <v>0</v>
      </c>
      <c r="AE93" s="202">
        <v>0</v>
      </c>
      <c r="AF93" s="202">
        <v>0</v>
      </c>
      <c r="AG93" s="202">
        <v>19.28</v>
      </c>
      <c r="AH93" s="202">
        <v>0</v>
      </c>
      <c r="AI93" s="202">
        <v>30.05</v>
      </c>
      <c r="AJ93" s="202">
        <v>0</v>
      </c>
      <c r="AK93" s="202">
        <v>46.8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48.47</v>
      </c>
      <c r="L94" s="202">
        <v>61.06</v>
      </c>
      <c r="M94" s="202">
        <v>0</v>
      </c>
      <c r="N94" s="202">
        <v>29.02</v>
      </c>
      <c r="O94" s="202">
        <v>48.73</v>
      </c>
      <c r="P94" s="202">
        <v>65.81</v>
      </c>
      <c r="Q94" s="202">
        <v>5.18</v>
      </c>
      <c r="R94" s="202">
        <v>10.08</v>
      </c>
      <c r="S94" s="202">
        <v>6.27</v>
      </c>
      <c r="T94" s="202">
        <v>0</v>
      </c>
      <c r="U94" s="202">
        <v>231.79</v>
      </c>
      <c r="V94" s="202">
        <v>4.93</v>
      </c>
      <c r="W94" s="202">
        <v>10.96</v>
      </c>
      <c r="X94" s="202">
        <v>36.25</v>
      </c>
      <c r="Y94" s="202">
        <v>0</v>
      </c>
      <c r="Z94" s="202">
        <v>68.38</v>
      </c>
      <c r="AA94" s="202">
        <v>0</v>
      </c>
      <c r="AB94" s="202">
        <v>0</v>
      </c>
      <c r="AC94" s="202">
        <v>5</v>
      </c>
      <c r="AD94" s="202">
        <v>0</v>
      </c>
      <c r="AE94" s="202">
        <v>0</v>
      </c>
      <c r="AF94" s="202">
        <v>0</v>
      </c>
      <c r="AG94" s="202">
        <v>19.28</v>
      </c>
      <c r="AH94" s="202">
        <v>0</v>
      </c>
      <c r="AI94" s="202">
        <v>23.3</v>
      </c>
      <c r="AJ94" s="202">
        <v>0</v>
      </c>
      <c r="AK94" s="202">
        <v>46.8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48.47</v>
      </c>
      <c r="L95" s="202">
        <v>61.06</v>
      </c>
      <c r="M95" s="202">
        <v>0</v>
      </c>
      <c r="N95" s="202">
        <v>29.02</v>
      </c>
      <c r="O95" s="202">
        <v>48.73</v>
      </c>
      <c r="P95" s="202">
        <v>65.81</v>
      </c>
      <c r="Q95" s="202">
        <v>5.18</v>
      </c>
      <c r="R95" s="202">
        <v>10.08</v>
      </c>
      <c r="S95" s="202">
        <v>6.27</v>
      </c>
      <c r="T95" s="202">
        <v>0</v>
      </c>
      <c r="U95" s="202">
        <v>231.79</v>
      </c>
      <c r="V95" s="202">
        <v>4.93</v>
      </c>
      <c r="W95" s="202">
        <v>10.96</v>
      </c>
      <c r="X95" s="202">
        <v>36.25</v>
      </c>
      <c r="Y95" s="202">
        <v>0</v>
      </c>
      <c r="Z95" s="202">
        <v>68.38</v>
      </c>
      <c r="AA95" s="202">
        <v>0</v>
      </c>
      <c r="AB95" s="202">
        <v>0</v>
      </c>
      <c r="AC95" s="202">
        <v>13.5</v>
      </c>
      <c r="AD95" s="202">
        <v>0</v>
      </c>
      <c r="AE95" s="202">
        <v>0</v>
      </c>
      <c r="AF95" s="202">
        <v>0</v>
      </c>
      <c r="AG95" s="202">
        <v>19.28</v>
      </c>
      <c r="AH95" s="202">
        <v>0</v>
      </c>
      <c r="AI95" s="202">
        <v>30.05</v>
      </c>
      <c r="AJ95" s="202">
        <v>0</v>
      </c>
      <c r="AK95" s="202">
        <v>46.8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48.47</v>
      </c>
      <c r="L96" s="202">
        <v>61.06</v>
      </c>
      <c r="M96" s="202">
        <v>0</v>
      </c>
      <c r="N96" s="202">
        <v>29.02</v>
      </c>
      <c r="O96" s="202">
        <v>48.73</v>
      </c>
      <c r="P96" s="202">
        <v>65.81</v>
      </c>
      <c r="Q96" s="202">
        <v>5.18</v>
      </c>
      <c r="R96" s="202">
        <v>10.08</v>
      </c>
      <c r="S96" s="202">
        <v>6.27</v>
      </c>
      <c r="T96" s="202">
        <v>0</v>
      </c>
      <c r="U96" s="202">
        <v>231.79</v>
      </c>
      <c r="V96" s="202">
        <v>4.93</v>
      </c>
      <c r="W96" s="202">
        <v>10.96</v>
      </c>
      <c r="X96" s="202">
        <v>36.25</v>
      </c>
      <c r="Y96" s="202">
        <v>0</v>
      </c>
      <c r="Z96" s="202">
        <v>68.38</v>
      </c>
      <c r="AA96" s="202">
        <v>0</v>
      </c>
      <c r="AB96" s="202">
        <v>0</v>
      </c>
      <c r="AC96" s="202">
        <v>13.5</v>
      </c>
      <c r="AD96" s="202">
        <v>0</v>
      </c>
      <c r="AE96" s="202">
        <v>0</v>
      </c>
      <c r="AF96" s="202">
        <v>0</v>
      </c>
      <c r="AG96" s="202">
        <v>19.28</v>
      </c>
      <c r="AH96" s="202">
        <v>0</v>
      </c>
      <c r="AI96" s="202">
        <v>30.05</v>
      </c>
      <c r="AJ96" s="202">
        <v>0</v>
      </c>
      <c r="AK96" s="202">
        <v>46.8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48.47</v>
      </c>
      <c r="L97" s="202">
        <v>61.06</v>
      </c>
      <c r="M97" s="202">
        <v>0</v>
      </c>
      <c r="N97" s="202">
        <v>29.02</v>
      </c>
      <c r="O97" s="202">
        <v>48.73</v>
      </c>
      <c r="P97" s="202">
        <v>65.81</v>
      </c>
      <c r="Q97" s="202">
        <v>5.18</v>
      </c>
      <c r="R97" s="202">
        <v>10.08</v>
      </c>
      <c r="S97" s="202">
        <v>6.27</v>
      </c>
      <c r="T97" s="202">
        <v>0</v>
      </c>
      <c r="U97" s="202">
        <v>231.79</v>
      </c>
      <c r="V97" s="202">
        <v>4.93</v>
      </c>
      <c r="W97" s="202">
        <v>10.96</v>
      </c>
      <c r="X97" s="202">
        <v>36.25</v>
      </c>
      <c r="Y97" s="202">
        <v>0</v>
      </c>
      <c r="Z97" s="202">
        <v>68.38</v>
      </c>
      <c r="AA97" s="202">
        <v>0</v>
      </c>
      <c r="AB97" s="202">
        <v>0</v>
      </c>
      <c r="AC97" s="202">
        <v>13.5</v>
      </c>
      <c r="AD97" s="202">
        <v>0</v>
      </c>
      <c r="AE97" s="202">
        <v>0</v>
      </c>
      <c r="AF97" s="202">
        <v>0</v>
      </c>
      <c r="AG97" s="202">
        <v>19.28</v>
      </c>
      <c r="AH97" s="202">
        <v>0</v>
      </c>
      <c r="AI97" s="202">
        <v>30.05</v>
      </c>
      <c r="AJ97" s="202">
        <v>0</v>
      </c>
      <c r="AK97" s="202">
        <v>46.8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48.47</v>
      </c>
      <c r="L98" s="202">
        <v>61.06</v>
      </c>
      <c r="M98" s="202">
        <v>0</v>
      </c>
      <c r="N98" s="202">
        <v>29.02</v>
      </c>
      <c r="O98" s="202">
        <v>48.73</v>
      </c>
      <c r="P98" s="202">
        <v>65.81</v>
      </c>
      <c r="Q98" s="202">
        <v>5.18</v>
      </c>
      <c r="R98" s="202">
        <v>10.08</v>
      </c>
      <c r="S98" s="202">
        <v>6.27</v>
      </c>
      <c r="T98" s="202">
        <v>0</v>
      </c>
      <c r="U98" s="202">
        <v>231.79</v>
      </c>
      <c r="V98" s="202">
        <v>4.93</v>
      </c>
      <c r="W98" s="202">
        <v>10.96</v>
      </c>
      <c r="X98" s="202">
        <v>36.25</v>
      </c>
      <c r="Y98" s="202">
        <v>0</v>
      </c>
      <c r="Z98" s="202">
        <v>68.38</v>
      </c>
      <c r="AA98" s="202">
        <v>0</v>
      </c>
      <c r="AB98" s="202">
        <v>0</v>
      </c>
      <c r="AC98" s="202">
        <v>13.5</v>
      </c>
      <c r="AD98" s="202">
        <v>0</v>
      </c>
      <c r="AE98" s="202">
        <v>0</v>
      </c>
      <c r="AF98" s="202">
        <v>0</v>
      </c>
      <c r="AG98" s="202">
        <v>19.28</v>
      </c>
      <c r="AH98" s="202">
        <v>0</v>
      </c>
      <c r="AI98" s="202">
        <v>30.05</v>
      </c>
      <c r="AJ98" s="202">
        <v>0</v>
      </c>
      <c r="AK98" s="202">
        <v>46.8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0.68209499999999978</v>
      </c>
      <c r="L99">
        <f t="shared" si="0"/>
        <v>0.63190249999999981</v>
      </c>
      <c r="M99">
        <f t="shared" si="0"/>
        <v>0</v>
      </c>
      <c r="N99">
        <f t="shared" si="0"/>
        <v>0.69647999999999965</v>
      </c>
      <c r="O99">
        <f t="shared" si="0"/>
        <v>1.169519999999999</v>
      </c>
      <c r="P99">
        <f t="shared" si="0"/>
        <v>1.575890000000002</v>
      </c>
      <c r="Q99">
        <f t="shared" si="0"/>
        <v>4.7315000000000017E-2</v>
      </c>
      <c r="R99">
        <f t="shared" si="0"/>
        <v>0.11282999999999997</v>
      </c>
      <c r="S99">
        <f t="shared" si="0"/>
        <v>7.1235000000000076E-2</v>
      </c>
      <c r="T99">
        <f t="shared" si="0"/>
        <v>0</v>
      </c>
      <c r="U99">
        <f t="shared" si="0"/>
        <v>6.0713550000000103</v>
      </c>
      <c r="V99">
        <f t="shared" si="0"/>
        <v>1.9727500000000005E-2</v>
      </c>
      <c r="W99">
        <f t="shared" si="0"/>
        <v>0.23715000000000031</v>
      </c>
      <c r="X99">
        <f t="shared" si="0"/>
        <v>0.8045699999999999</v>
      </c>
      <c r="Y99">
        <f t="shared" si="0"/>
        <v>0</v>
      </c>
      <c r="Z99">
        <f t="shared" si="0"/>
        <v>1.0333350000000003</v>
      </c>
      <c r="AA99">
        <f t="shared" si="0"/>
        <v>0</v>
      </c>
      <c r="AB99">
        <f t="shared" si="0"/>
        <v>0</v>
      </c>
      <c r="AC99">
        <f t="shared" si="0"/>
        <v>0.17634000000000016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0.46271999999999947</v>
      </c>
      <c r="AH99">
        <f t="shared" si="0"/>
        <v>0</v>
      </c>
      <c r="AI99">
        <f t="shared" si="0"/>
        <v>0.58788749999999979</v>
      </c>
      <c r="AJ99">
        <f t="shared" si="0"/>
        <v>0</v>
      </c>
      <c r="AK99">
        <f t="shared" si="0"/>
        <v>1.1814200000000017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0.30123749999999977</v>
      </c>
      <c r="AR99">
        <f t="shared" si="1"/>
        <v>0</v>
      </c>
      <c r="AS99">
        <f t="shared" si="1"/>
        <v>0</v>
      </c>
      <c r="AT99">
        <f t="shared" si="1"/>
        <v>8.2000000000000009E-4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1.93</v>
      </c>
      <c r="K3" s="202">
        <v>2.85</v>
      </c>
      <c r="L3" s="202">
        <v>357.94</v>
      </c>
      <c r="M3" s="202">
        <v>24.34</v>
      </c>
      <c r="N3" s="202">
        <v>35.06</v>
      </c>
      <c r="O3" s="202">
        <v>0</v>
      </c>
      <c r="P3" s="202">
        <v>38.700000000000003</v>
      </c>
      <c r="Q3" s="202">
        <v>6.47</v>
      </c>
      <c r="R3" s="202">
        <v>12.59</v>
      </c>
      <c r="S3" s="202">
        <v>7.83</v>
      </c>
      <c r="T3" s="202">
        <v>0</v>
      </c>
      <c r="U3" s="202">
        <v>56.1</v>
      </c>
      <c r="V3" s="202">
        <v>6.15</v>
      </c>
      <c r="W3" s="202">
        <v>12.79</v>
      </c>
      <c r="X3" s="202">
        <v>43.78</v>
      </c>
      <c r="Y3" s="202">
        <v>0</v>
      </c>
      <c r="Z3" s="202">
        <v>38.700000000000003</v>
      </c>
      <c r="AA3" s="202">
        <v>0</v>
      </c>
      <c r="AB3" s="202">
        <v>0</v>
      </c>
      <c r="AC3" s="202">
        <v>12</v>
      </c>
      <c r="AD3" s="202">
        <v>0</v>
      </c>
      <c r="AE3" s="202">
        <v>0</v>
      </c>
      <c r="AF3" s="202">
        <v>0</v>
      </c>
      <c r="AG3" s="202">
        <v>23.14</v>
      </c>
      <c r="AH3" s="202">
        <v>0</v>
      </c>
      <c r="AI3" s="202">
        <v>27.96</v>
      </c>
      <c r="AJ3" s="202">
        <v>0</v>
      </c>
      <c r="AK3" s="202">
        <v>50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1.93</v>
      </c>
      <c r="K4" s="202">
        <v>2.85</v>
      </c>
      <c r="L4" s="202">
        <v>445.9</v>
      </c>
      <c r="M4" s="202">
        <v>24.34</v>
      </c>
      <c r="N4" s="202">
        <v>35.06</v>
      </c>
      <c r="O4" s="202">
        <v>0</v>
      </c>
      <c r="P4" s="202">
        <v>38.700000000000003</v>
      </c>
      <c r="Q4" s="202">
        <v>6.47</v>
      </c>
      <c r="R4" s="202">
        <v>12.59</v>
      </c>
      <c r="S4" s="202">
        <v>7.83</v>
      </c>
      <c r="T4" s="202">
        <v>0</v>
      </c>
      <c r="U4" s="202">
        <v>56.1</v>
      </c>
      <c r="V4" s="202">
        <v>6.15</v>
      </c>
      <c r="W4" s="202">
        <v>12.79</v>
      </c>
      <c r="X4" s="202">
        <v>43.78</v>
      </c>
      <c r="Y4" s="202">
        <v>0</v>
      </c>
      <c r="Z4" s="202">
        <v>75.16</v>
      </c>
      <c r="AA4" s="202">
        <v>0</v>
      </c>
      <c r="AB4" s="202">
        <v>0</v>
      </c>
      <c r="AC4" s="202">
        <v>12</v>
      </c>
      <c r="AD4" s="202">
        <v>0</v>
      </c>
      <c r="AE4" s="202">
        <v>0</v>
      </c>
      <c r="AF4" s="202">
        <v>0</v>
      </c>
      <c r="AG4" s="202">
        <v>23.14</v>
      </c>
      <c r="AH4" s="202">
        <v>0</v>
      </c>
      <c r="AI4" s="202">
        <v>27.96</v>
      </c>
      <c r="AJ4" s="202">
        <v>0</v>
      </c>
      <c r="AK4" s="202">
        <v>50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1.93</v>
      </c>
      <c r="K5" s="202">
        <v>2.85</v>
      </c>
      <c r="L5" s="202">
        <v>357.94</v>
      </c>
      <c r="M5" s="202">
        <v>24.34</v>
      </c>
      <c r="N5" s="202">
        <v>35.06</v>
      </c>
      <c r="O5" s="202">
        <v>0</v>
      </c>
      <c r="P5" s="202">
        <v>38.700000000000003</v>
      </c>
      <c r="Q5" s="202">
        <v>6.47</v>
      </c>
      <c r="R5" s="202">
        <v>12.59</v>
      </c>
      <c r="S5" s="202">
        <v>7.83</v>
      </c>
      <c r="T5" s="202">
        <v>0</v>
      </c>
      <c r="U5" s="202">
        <v>56.1</v>
      </c>
      <c r="V5" s="202">
        <v>6.15</v>
      </c>
      <c r="W5" s="202">
        <v>12.79</v>
      </c>
      <c r="X5" s="202">
        <v>43.78</v>
      </c>
      <c r="Y5" s="202">
        <v>0</v>
      </c>
      <c r="Z5" s="202">
        <v>29.02</v>
      </c>
      <c r="AA5" s="202">
        <v>0</v>
      </c>
      <c r="AB5" s="202">
        <v>0</v>
      </c>
      <c r="AC5" s="202">
        <v>8.73</v>
      </c>
      <c r="AD5" s="202">
        <v>0</v>
      </c>
      <c r="AE5" s="202">
        <v>0</v>
      </c>
      <c r="AF5" s="202">
        <v>0</v>
      </c>
      <c r="AG5" s="202">
        <v>23.14</v>
      </c>
      <c r="AH5" s="202">
        <v>0</v>
      </c>
      <c r="AI5" s="202">
        <v>23.55</v>
      </c>
      <c r="AJ5" s="202">
        <v>0</v>
      </c>
      <c r="AK5" s="202">
        <v>50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1.93</v>
      </c>
      <c r="K6" s="202">
        <v>2.85</v>
      </c>
      <c r="L6" s="202">
        <v>357.94</v>
      </c>
      <c r="M6" s="202">
        <v>24.34</v>
      </c>
      <c r="N6" s="202">
        <v>35.06</v>
      </c>
      <c r="O6" s="202">
        <v>0</v>
      </c>
      <c r="P6" s="202">
        <v>38.700000000000003</v>
      </c>
      <c r="Q6" s="202">
        <v>6.47</v>
      </c>
      <c r="R6" s="202">
        <v>12.59</v>
      </c>
      <c r="S6" s="202">
        <v>7.83</v>
      </c>
      <c r="T6" s="202">
        <v>0</v>
      </c>
      <c r="U6" s="202">
        <v>56.1</v>
      </c>
      <c r="V6" s="202">
        <v>6.15</v>
      </c>
      <c r="W6" s="202">
        <v>12.79</v>
      </c>
      <c r="X6" s="202">
        <v>43.78</v>
      </c>
      <c r="Y6" s="202">
        <v>0</v>
      </c>
      <c r="Z6" s="202">
        <v>29.02</v>
      </c>
      <c r="AA6" s="202">
        <v>0</v>
      </c>
      <c r="AB6" s="202">
        <v>0</v>
      </c>
      <c r="AC6" s="202">
        <v>8.73</v>
      </c>
      <c r="AD6" s="202">
        <v>0</v>
      </c>
      <c r="AE6" s="202">
        <v>0</v>
      </c>
      <c r="AF6" s="202">
        <v>0</v>
      </c>
      <c r="AG6" s="202">
        <v>23.14</v>
      </c>
      <c r="AH6" s="202">
        <v>0</v>
      </c>
      <c r="AI6" s="202">
        <v>23.55</v>
      </c>
      <c r="AJ6" s="202">
        <v>0</v>
      </c>
      <c r="AK6" s="202">
        <v>50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1.93</v>
      </c>
      <c r="K7" s="202">
        <v>0</v>
      </c>
      <c r="L7" s="202">
        <v>290.22000000000003</v>
      </c>
      <c r="M7" s="202">
        <v>24.34</v>
      </c>
      <c r="N7" s="202">
        <v>35.06</v>
      </c>
      <c r="O7" s="202">
        <v>0</v>
      </c>
      <c r="P7" s="202">
        <v>38.700000000000003</v>
      </c>
      <c r="Q7" s="202">
        <v>1.93</v>
      </c>
      <c r="R7" s="202">
        <v>2.9</v>
      </c>
      <c r="S7" s="202">
        <v>1.93</v>
      </c>
      <c r="T7" s="202">
        <v>0</v>
      </c>
      <c r="U7" s="202">
        <v>56.1</v>
      </c>
      <c r="V7" s="202">
        <v>0.04</v>
      </c>
      <c r="W7" s="202">
        <v>1.01</v>
      </c>
      <c r="X7" s="202">
        <v>19.350000000000001</v>
      </c>
      <c r="Y7" s="202">
        <v>0</v>
      </c>
      <c r="Z7" s="202">
        <v>29.02</v>
      </c>
      <c r="AA7" s="202">
        <v>0</v>
      </c>
      <c r="AB7" s="202">
        <v>0</v>
      </c>
      <c r="AC7" s="202">
        <v>8.98</v>
      </c>
      <c r="AD7" s="202">
        <v>0</v>
      </c>
      <c r="AE7" s="202">
        <v>0</v>
      </c>
      <c r="AF7" s="202">
        <v>0</v>
      </c>
      <c r="AG7" s="202">
        <v>23.14</v>
      </c>
      <c r="AH7" s="202">
        <v>0</v>
      </c>
      <c r="AI7" s="202">
        <v>22.95</v>
      </c>
      <c r="AJ7" s="202">
        <v>0</v>
      </c>
      <c r="AK7" s="202">
        <v>50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1.93</v>
      </c>
      <c r="K8" s="202">
        <v>0</v>
      </c>
      <c r="L8" s="202">
        <v>260.23</v>
      </c>
      <c r="M8" s="202">
        <v>24.34</v>
      </c>
      <c r="N8" s="202">
        <v>35.06</v>
      </c>
      <c r="O8" s="202">
        <v>0</v>
      </c>
      <c r="P8" s="202">
        <v>38.700000000000003</v>
      </c>
      <c r="Q8" s="202">
        <v>1.93</v>
      </c>
      <c r="R8" s="202">
        <v>2.9</v>
      </c>
      <c r="S8" s="202">
        <v>1.93</v>
      </c>
      <c r="T8" s="202">
        <v>0</v>
      </c>
      <c r="U8" s="202">
        <v>56.1</v>
      </c>
      <c r="V8" s="202">
        <v>0</v>
      </c>
      <c r="W8" s="202">
        <v>0.04</v>
      </c>
      <c r="X8" s="202">
        <v>19.350000000000001</v>
      </c>
      <c r="Y8" s="202">
        <v>0</v>
      </c>
      <c r="Z8" s="202">
        <v>29.02</v>
      </c>
      <c r="AA8" s="202">
        <v>0</v>
      </c>
      <c r="AB8" s="202">
        <v>0</v>
      </c>
      <c r="AC8" s="202">
        <v>8.98</v>
      </c>
      <c r="AD8" s="202">
        <v>0</v>
      </c>
      <c r="AE8" s="202">
        <v>0</v>
      </c>
      <c r="AF8" s="202">
        <v>0</v>
      </c>
      <c r="AG8" s="202">
        <v>23.14</v>
      </c>
      <c r="AH8" s="202">
        <v>0</v>
      </c>
      <c r="AI8" s="202">
        <v>23.55</v>
      </c>
      <c r="AJ8" s="202">
        <v>0</v>
      </c>
      <c r="AK8" s="202">
        <v>50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1.93</v>
      </c>
      <c r="K9" s="202">
        <v>1.84</v>
      </c>
      <c r="L9" s="202">
        <v>263.89999999999998</v>
      </c>
      <c r="M9" s="202">
        <v>24.34</v>
      </c>
      <c r="N9" s="202">
        <v>35.06</v>
      </c>
      <c r="O9" s="202">
        <v>0</v>
      </c>
      <c r="P9" s="202">
        <v>38.700000000000003</v>
      </c>
      <c r="Q9" s="202">
        <v>1.93</v>
      </c>
      <c r="R9" s="202">
        <v>2.9</v>
      </c>
      <c r="S9" s="202">
        <v>1.93</v>
      </c>
      <c r="T9" s="202">
        <v>0</v>
      </c>
      <c r="U9" s="202">
        <v>56.1</v>
      </c>
      <c r="V9" s="202">
        <v>0</v>
      </c>
      <c r="W9" s="202">
        <v>0</v>
      </c>
      <c r="X9" s="202">
        <v>19.350000000000001</v>
      </c>
      <c r="Y9" s="202">
        <v>0</v>
      </c>
      <c r="Z9" s="202">
        <v>29.02</v>
      </c>
      <c r="AA9" s="202">
        <v>0</v>
      </c>
      <c r="AB9" s="202">
        <v>0</v>
      </c>
      <c r="AC9" s="202">
        <v>12</v>
      </c>
      <c r="AD9" s="202">
        <v>0</v>
      </c>
      <c r="AE9" s="202">
        <v>0</v>
      </c>
      <c r="AF9" s="202">
        <v>0</v>
      </c>
      <c r="AG9" s="202">
        <v>23.14</v>
      </c>
      <c r="AH9" s="202">
        <v>0</v>
      </c>
      <c r="AI9" s="202">
        <v>27.96</v>
      </c>
      <c r="AJ9" s="202">
        <v>0</v>
      </c>
      <c r="AK9" s="202">
        <v>55.27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1.93</v>
      </c>
      <c r="K10" s="202">
        <v>0.55000000000000004</v>
      </c>
      <c r="L10" s="202">
        <v>263.89999999999998</v>
      </c>
      <c r="M10" s="202">
        <v>24.34</v>
      </c>
      <c r="N10" s="202">
        <v>35.06</v>
      </c>
      <c r="O10" s="202">
        <v>0</v>
      </c>
      <c r="P10" s="202">
        <v>38.700000000000003</v>
      </c>
      <c r="Q10" s="202">
        <v>1.93</v>
      </c>
      <c r="R10" s="202">
        <v>2.9</v>
      </c>
      <c r="S10" s="202">
        <v>1.93</v>
      </c>
      <c r="T10" s="202">
        <v>0</v>
      </c>
      <c r="U10" s="202">
        <v>56.1</v>
      </c>
      <c r="V10" s="202">
        <v>0</v>
      </c>
      <c r="W10" s="202">
        <v>0</v>
      </c>
      <c r="X10" s="202">
        <v>19.350000000000001</v>
      </c>
      <c r="Y10" s="202">
        <v>0</v>
      </c>
      <c r="Z10" s="202">
        <v>29.02</v>
      </c>
      <c r="AA10" s="202">
        <v>0</v>
      </c>
      <c r="AB10" s="202">
        <v>0</v>
      </c>
      <c r="AC10" s="202">
        <v>12</v>
      </c>
      <c r="AD10" s="202">
        <v>0</v>
      </c>
      <c r="AE10" s="202">
        <v>0</v>
      </c>
      <c r="AF10" s="202">
        <v>0</v>
      </c>
      <c r="AG10" s="202">
        <v>23.14</v>
      </c>
      <c r="AH10" s="202">
        <v>0</v>
      </c>
      <c r="AI10" s="202">
        <v>27.96</v>
      </c>
      <c r="AJ10" s="202">
        <v>0</v>
      </c>
      <c r="AK10" s="202">
        <v>55.27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1.93</v>
      </c>
      <c r="K11" s="202">
        <v>0.57999999999999996</v>
      </c>
      <c r="L11" s="202">
        <v>264.67</v>
      </c>
      <c r="M11" s="202">
        <v>24.34</v>
      </c>
      <c r="N11" s="202">
        <v>35.06</v>
      </c>
      <c r="O11" s="202">
        <v>0</v>
      </c>
      <c r="P11" s="202">
        <v>38.700000000000003</v>
      </c>
      <c r="Q11" s="202">
        <v>1.93</v>
      </c>
      <c r="R11" s="202">
        <v>2.9</v>
      </c>
      <c r="S11" s="202">
        <v>1.93</v>
      </c>
      <c r="T11" s="202">
        <v>0</v>
      </c>
      <c r="U11" s="202">
        <v>56.1</v>
      </c>
      <c r="V11" s="202">
        <v>5.95</v>
      </c>
      <c r="W11" s="202">
        <v>12.79</v>
      </c>
      <c r="X11" s="202">
        <v>43.78</v>
      </c>
      <c r="Y11" s="202">
        <v>0</v>
      </c>
      <c r="Z11" s="202">
        <v>29.02</v>
      </c>
      <c r="AA11" s="202">
        <v>0</v>
      </c>
      <c r="AB11" s="202">
        <v>0</v>
      </c>
      <c r="AC11" s="202">
        <v>12</v>
      </c>
      <c r="AD11" s="202">
        <v>0</v>
      </c>
      <c r="AE11" s="202">
        <v>0</v>
      </c>
      <c r="AF11" s="202">
        <v>0</v>
      </c>
      <c r="AG11" s="202">
        <v>23.14</v>
      </c>
      <c r="AH11" s="202">
        <v>0</v>
      </c>
      <c r="AI11" s="202">
        <v>27.96</v>
      </c>
      <c r="AJ11" s="202">
        <v>0</v>
      </c>
      <c r="AK11" s="202">
        <v>57.8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1.93</v>
      </c>
      <c r="K12" s="202">
        <v>0.56999999999999995</v>
      </c>
      <c r="L12" s="202">
        <v>264.67</v>
      </c>
      <c r="M12" s="202">
        <v>24.34</v>
      </c>
      <c r="N12" s="202">
        <v>4.84</v>
      </c>
      <c r="O12" s="202">
        <v>0</v>
      </c>
      <c r="P12" s="202">
        <v>38.700000000000003</v>
      </c>
      <c r="Q12" s="202">
        <v>1.93</v>
      </c>
      <c r="R12" s="202">
        <v>2.9</v>
      </c>
      <c r="S12" s="202">
        <v>1.93</v>
      </c>
      <c r="T12" s="202">
        <v>0</v>
      </c>
      <c r="U12" s="202">
        <v>56.1</v>
      </c>
      <c r="V12" s="202">
        <v>0</v>
      </c>
      <c r="W12" s="202">
        <v>0</v>
      </c>
      <c r="X12" s="202">
        <v>19.350000000000001</v>
      </c>
      <c r="Y12" s="202">
        <v>0</v>
      </c>
      <c r="Z12" s="202">
        <v>29.02</v>
      </c>
      <c r="AA12" s="202">
        <v>0</v>
      </c>
      <c r="AB12" s="202">
        <v>0</v>
      </c>
      <c r="AC12" s="202">
        <v>12</v>
      </c>
      <c r="AD12" s="202">
        <v>0</v>
      </c>
      <c r="AE12" s="202">
        <v>0</v>
      </c>
      <c r="AF12" s="202">
        <v>0</v>
      </c>
      <c r="AG12" s="202">
        <v>23.14</v>
      </c>
      <c r="AH12" s="202">
        <v>0</v>
      </c>
      <c r="AI12" s="202">
        <v>27.96</v>
      </c>
      <c r="AJ12" s="202">
        <v>0</v>
      </c>
      <c r="AK12" s="202">
        <v>57.8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1.93</v>
      </c>
      <c r="K13" s="202">
        <v>0.57999999999999996</v>
      </c>
      <c r="L13" s="202">
        <v>264.67</v>
      </c>
      <c r="M13" s="202">
        <v>24.34</v>
      </c>
      <c r="N13" s="202">
        <v>4.84</v>
      </c>
      <c r="O13" s="202">
        <v>0</v>
      </c>
      <c r="P13" s="202">
        <v>38.700000000000003</v>
      </c>
      <c r="Q13" s="202">
        <v>1.93</v>
      </c>
      <c r="R13" s="202">
        <v>3.77</v>
      </c>
      <c r="S13" s="202">
        <v>2.02</v>
      </c>
      <c r="T13" s="202">
        <v>0</v>
      </c>
      <c r="U13" s="202">
        <v>56.1</v>
      </c>
      <c r="V13" s="202">
        <v>0</v>
      </c>
      <c r="W13" s="202">
        <v>0</v>
      </c>
      <c r="X13" s="202">
        <v>19.350000000000001</v>
      </c>
      <c r="Y13" s="202">
        <v>0</v>
      </c>
      <c r="Z13" s="202">
        <v>29.02</v>
      </c>
      <c r="AA13" s="202">
        <v>0</v>
      </c>
      <c r="AB13" s="202">
        <v>0</v>
      </c>
      <c r="AC13" s="202">
        <v>12</v>
      </c>
      <c r="AD13" s="202">
        <v>0</v>
      </c>
      <c r="AE13" s="202">
        <v>0</v>
      </c>
      <c r="AF13" s="202">
        <v>0</v>
      </c>
      <c r="AG13" s="202">
        <v>23.14</v>
      </c>
      <c r="AH13" s="202">
        <v>0</v>
      </c>
      <c r="AI13" s="202">
        <v>27.96</v>
      </c>
      <c r="AJ13" s="202">
        <v>0</v>
      </c>
      <c r="AK13" s="202">
        <v>57.8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1.93</v>
      </c>
      <c r="K14" s="202">
        <v>0.56999999999999995</v>
      </c>
      <c r="L14" s="202">
        <v>264.67</v>
      </c>
      <c r="M14" s="202">
        <v>24.34</v>
      </c>
      <c r="N14" s="202">
        <v>4.84</v>
      </c>
      <c r="O14" s="202">
        <v>0</v>
      </c>
      <c r="P14" s="202">
        <v>38.700000000000003</v>
      </c>
      <c r="Q14" s="202">
        <v>1.93</v>
      </c>
      <c r="R14" s="202">
        <v>3.77</v>
      </c>
      <c r="S14" s="202">
        <v>2.02</v>
      </c>
      <c r="T14" s="202">
        <v>0</v>
      </c>
      <c r="U14" s="202">
        <v>56.1</v>
      </c>
      <c r="V14" s="202">
        <v>0</v>
      </c>
      <c r="W14" s="202">
        <v>0</v>
      </c>
      <c r="X14" s="202">
        <v>19.350000000000001</v>
      </c>
      <c r="Y14" s="202">
        <v>0</v>
      </c>
      <c r="Z14" s="202">
        <v>29.02</v>
      </c>
      <c r="AA14" s="202">
        <v>0</v>
      </c>
      <c r="AB14" s="202">
        <v>0</v>
      </c>
      <c r="AC14" s="202">
        <v>12</v>
      </c>
      <c r="AD14" s="202">
        <v>0</v>
      </c>
      <c r="AE14" s="202">
        <v>0</v>
      </c>
      <c r="AF14" s="202">
        <v>0</v>
      </c>
      <c r="AG14" s="202">
        <v>23.14</v>
      </c>
      <c r="AH14" s="202">
        <v>0</v>
      </c>
      <c r="AI14" s="202">
        <v>27.96</v>
      </c>
      <c r="AJ14" s="202">
        <v>0</v>
      </c>
      <c r="AK14" s="202">
        <v>57.8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1.93</v>
      </c>
      <c r="K15" s="202">
        <v>0.57999999999999996</v>
      </c>
      <c r="L15" s="202">
        <v>264.67</v>
      </c>
      <c r="M15" s="202">
        <v>24.34</v>
      </c>
      <c r="N15" s="202">
        <v>4.84</v>
      </c>
      <c r="O15" s="202">
        <v>0</v>
      </c>
      <c r="P15" s="202">
        <v>38.700000000000003</v>
      </c>
      <c r="Q15" s="202">
        <v>1.93</v>
      </c>
      <c r="R15" s="202">
        <v>3.77</v>
      </c>
      <c r="S15" s="202">
        <v>2.02</v>
      </c>
      <c r="T15" s="202">
        <v>0</v>
      </c>
      <c r="U15" s="202">
        <v>56.1</v>
      </c>
      <c r="V15" s="202">
        <v>0</v>
      </c>
      <c r="W15" s="202">
        <v>0</v>
      </c>
      <c r="X15" s="202">
        <v>19.350000000000001</v>
      </c>
      <c r="Y15" s="202">
        <v>0</v>
      </c>
      <c r="Z15" s="202">
        <v>29.67</v>
      </c>
      <c r="AA15" s="202">
        <v>0</v>
      </c>
      <c r="AB15" s="202">
        <v>0</v>
      </c>
      <c r="AC15" s="202">
        <v>12</v>
      </c>
      <c r="AD15" s="202">
        <v>0</v>
      </c>
      <c r="AE15" s="202">
        <v>0</v>
      </c>
      <c r="AF15" s="202">
        <v>0</v>
      </c>
      <c r="AG15" s="202">
        <v>23.14</v>
      </c>
      <c r="AH15" s="202">
        <v>0</v>
      </c>
      <c r="AI15" s="202">
        <v>27.96</v>
      </c>
      <c r="AJ15" s="202">
        <v>0</v>
      </c>
      <c r="AK15" s="202">
        <v>54.8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1.93</v>
      </c>
      <c r="K16" s="202">
        <v>0.56999999999999995</v>
      </c>
      <c r="L16" s="202">
        <v>264.67</v>
      </c>
      <c r="M16" s="202">
        <v>24.34</v>
      </c>
      <c r="N16" s="202">
        <v>4.84</v>
      </c>
      <c r="O16" s="202">
        <v>0</v>
      </c>
      <c r="P16" s="202">
        <v>38.700000000000003</v>
      </c>
      <c r="Q16" s="202">
        <v>1.93</v>
      </c>
      <c r="R16" s="202">
        <v>3.77</v>
      </c>
      <c r="S16" s="202">
        <v>2.02</v>
      </c>
      <c r="T16" s="202">
        <v>0</v>
      </c>
      <c r="U16" s="202">
        <v>56.1</v>
      </c>
      <c r="V16" s="202">
        <v>0</v>
      </c>
      <c r="W16" s="202">
        <v>0</v>
      </c>
      <c r="X16" s="202">
        <v>19.350000000000001</v>
      </c>
      <c r="Y16" s="202">
        <v>0</v>
      </c>
      <c r="Z16" s="202">
        <v>29.67</v>
      </c>
      <c r="AA16" s="202">
        <v>0</v>
      </c>
      <c r="AB16" s="202">
        <v>0</v>
      </c>
      <c r="AC16" s="202">
        <v>12</v>
      </c>
      <c r="AD16" s="202">
        <v>0</v>
      </c>
      <c r="AE16" s="202">
        <v>0</v>
      </c>
      <c r="AF16" s="202">
        <v>0</v>
      </c>
      <c r="AG16" s="202">
        <v>23.14</v>
      </c>
      <c r="AH16" s="202">
        <v>0</v>
      </c>
      <c r="AI16" s="202">
        <v>27.96</v>
      </c>
      <c r="AJ16" s="202">
        <v>0</v>
      </c>
      <c r="AK16" s="202">
        <v>54.8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1.93</v>
      </c>
      <c r="K17" s="202">
        <v>0.57999999999999996</v>
      </c>
      <c r="L17" s="202">
        <v>264.67</v>
      </c>
      <c r="M17" s="202">
        <v>24.34</v>
      </c>
      <c r="N17" s="202">
        <v>4.84</v>
      </c>
      <c r="O17" s="202">
        <v>0</v>
      </c>
      <c r="P17" s="202">
        <v>38.700000000000003</v>
      </c>
      <c r="Q17" s="202">
        <v>1.93</v>
      </c>
      <c r="R17" s="202">
        <v>3.77</v>
      </c>
      <c r="S17" s="202">
        <v>2.02</v>
      </c>
      <c r="T17" s="202">
        <v>0</v>
      </c>
      <c r="U17" s="202">
        <v>56.1</v>
      </c>
      <c r="V17" s="202">
        <v>0</v>
      </c>
      <c r="W17" s="202">
        <v>0</v>
      </c>
      <c r="X17" s="202">
        <v>19.350000000000001</v>
      </c>
      <c r="Y17" s="202">
        <v>0</v>
      </c>
      <c r="Z17" s="202">
        <v>29.67</v>
      </c>
      <c r="AA17" s="202">
        <v>0</v>
      </c>
      <c r="AB17" s="202">
        <v>0</v>
      </c>
      <c r="AC17" s="202">
        <v>12</v>
      </c>
      <c r="AD17" s="202">
        <v>0</v>
      </c>
      <c r="AE17" s="202">
        <v>0</v>
      </c>
      <c r="AF17" s="202">
        <v>0</v>
      </c>
      <c r="AG17" s="202">
        <v>23.14</v>
      </c>
      <c r="AH17" s="202">
        <v>0</v>
      </c>
      <c r="AI17" s="202">
        <v>27.96</v>
      </c>
      <c r="AJ17" s="202">
        <v>0</v>
      </c>
      <c r="AK17" s="202">
        <v>54.8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1.93</v>
      </c>
      <c r="K18" s="202">
        <v>0.56999999999999995</v>
      </c>
      <c r="L18" s="202">
        <v>264.67</v>
      </c>
      <c r="M18" s="202">
        <v>24.34</v>
      </c>
      <c r="N18" s="202">
        <v>4.84</v>
      </c>
      <c r="O18" s="202">
        <v>0</v>
      </c>
      <c r="P18" s="202">
        <v>38.700000000000003</v>
      </c>
      <c r="Q18" s="202">
        <v>1.93</v>
      </c>
      <c r="R18" s="202">
        <v>3.77</v>
      </c>
      <c r="S18" s="202">
        <v>2.02</v>
      </c>
      <c r="T18" s="202">
        <v>0</v>
      </c>
      <c r="U18" s="202">
        <v>56.1</v>
      </c>
      <c r="V18" s="202">
        <v>0</v>
      </c>
      <c r="W18" s="202">
        <v>0</v>
      </c>
      <c r="X18" s="202">
        <v>19.350000000000001</v>
      </c>
      <c r="Y18" s="202">
        <v>0</v>
      </c>
      <c r="Z18" s="202">
        <v>29.67</v>
      </c>
      <c r="AA18" s="202">
        <v>0</v>
      </c>
      <c r="AB18" s="202">
        <v>0</v>
      </c>
      <c r="AC18" s="202">
        <v>12</v>
      </c>
      <c r="AD18" s="202">
        <v>0</v>
      </c>
      <c r="AE18" s="202">
        <v>0</v>
      </c>
      <c r="AF18" s="202">
        <v>0</v>
      </c>
      <c r="AG18" s="202">
        <v>23.14</v>
      </c>
      <c r="AH18" s="202">
        <v>0</v>
      </c>
      <c r="AI18" s="202">
        <v>27.96</v>
      </c>
      <c r="AJ18" s="202">
        <v>0</v>
      </c>
      <c r="AK18" s="202">
        <v>54.8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1.93</v>
      </c>
      <c r="K19" s="202">
        <v>1.43</v>
      </c>
      <c r="L19" s="202">
        <v>265.64</v>
      </c>
      <c r="M19" s="202">
        <v>24.34</v>
      </c>
      <c r="N19" s="202">
        <v>4.84</v>
      </c>
      <c r="O19" s="202">
        <v>0</v>
      </c>
      <c r="P19" s="202">
        <v>38.700000000000003</v>
      </c>
      <c r="Q19" s="202">
        <v>1.93</v>
      </c>
      <c r="R19" s="202">
        <v>6.59</v>
      </c>
      <c r="S19" s="202">
        <v>3.99</v>
      </c>
      <c r="T19" s="202">
        <v>0</v>
      </c>
      <c r="U19" s="202">
        <v>56.1</v>
      </c>
      <c r="V19" s="202">
        <v>0</v>
      </c>
      <c r="W19" s="202">
        <v>0</v>
      </c>
      <c r="X19" s="202">
        <v>19.350000000000001</v>
      </c>
      <c r="Y19" s="202">
        <v>0</v>
      </c>
      <c r="Z19" s="202">
        <v>29.67</v>
      </c>
      <c r="AA19" s="202">
        <v>0</v>
      </c>
      <c r="AB19" s="202">
        <v>0</v>
      </c>
      <c r="AC19" s="202">
        <v>12</v>
      </c>
      <c r="AD19" s="202">
        <v>0</v>
      </c>
      <c r="AE19" s="202">
        <v>0</v>
      </c>
      <c r="AF19" s="202">
        <v>0</v>
      </c>
      <c r="AG19" s="202">
        <v>23.14</v>
      </c>
      <c r="AH19" s="202">
        <v>0</v>
      </c>
      <c r="AI19" s="202">
        <v>27.96</v>
      </c>
      <c r="AJ19" s="202">
        <v>0</v>
      </c>
      <c r="AK19" s="202">
        <v>54.8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1.93</v>
      </c>
      <c r="K20" s="202">
        <v>1.43</v>
      </c>
      <c r="L20" s="202">
        <v>265.64</v>
      </c>
      <c r="M20" s="202">
        <v>24.34</v>
      </c>
      <c r="N20" s="202">
        <v>4.84</v>
      </c>
      <c r="O20" s="202">
        <v>0</v>
      </c>
      <c r="P20" s="202">
        <v>38.700000000000003</v>
      </c>
      <c r="Q20" s="202">
        <v>1.93</v>
      </c>
      <c r="R20" s="202">
        <v>6.59</v>
      </c>
      <c r="S20" s="202">
        <v>3.99</v>
      </c>
      <c r="T20" s="202">
        <v>0</v>
      </c>
      <c r="U20" s="202">
        <v>56.1</v>
      </c>
      <c r="V20" s="202">
        <v>0</v>
      </c>
      <c r="W20" s="202">
        <v>0</v>
      </c>
      <c r="X20" s="202">
        <v>19.350000000000001</v>
      </c>
      <c r="Y20" s="202">
        <v>0</v>
      </c>
      <c r="Z20" s="202">
        <v>29.67</v>
      </c>
      <c r="AA20" s="202">
        <v>0</v>
      </c>
      <c r="AB20" s="202">
        <v>0</v>
      </c>
      <c r="AC20" s="202">
        <v>12</v>
      </c>
      <c r="AD20" s="202">
        <v>0</v>
      </c>
      <c r="AE20" s="202">
        <v>0</v>
      </c>
      <c r="AF20" s="202">
        <v>0</v>
      </c>
      <c r="AG20" s="202">
        <v>23.14</v>
      </c>
      <c r="AH20" s="202">
        <v>0</v>
      </c>
      <c r="AI20" s="202">
        <v>27.96</v>
      </c>
      <c r="AJ20" s="202">
        <v>0</v>
      </c>
      <c r="AK20" s="202">
        <v>54.8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1.93</v>
      </c>
      <c r="K21" s="202">
        <v>1.43</v>
      </c>
      <c r="L21" s="202">
        <v>265.64</v>
      </c>
      <c r="M21" s="202">
        <v>24.34</v>
      </c>
      <c r="N21" s="202">
        <v>4.84</v>
      </c>
      <c r="O21" s="202">
        <v>0</v>
      </c>
      <c r="P21" s="202">
        <v>38.700000000000003</v>
      </c>
      <c r="Q21" s="202">
        <v>1.93</v>
      </c>
      <c r="R21" s="202">
        <v>6.59</v>
      </c>
      <c r="S21" s="202">
        <v>3.99</v>
      </c>
      <c r="T21" s="202">
        <v>0</v>
      </c>
      <c r="U21" s="202">
        <v>56.1</v>
      </c>
      <c r="V21" s="202">
        <v>0</v>
      </c>
      <c r="W21" s="202">
        <v>0</v>
      </c>
      <c r="X21" s="202">
        <v>19.350000000000001</v>
      </c>
      <c r="Y21" s="202">
        <v>0</v>
      </c>
      <c r="Z21" s="202">
        <v>29.67</v>
      </c>
      <c r="AA21" s="202">
        <v>0</v>
      </c>
      <c r="AB21" s="202">
        <v>0</v>
      </c>
      <c r="AC21" s="202">
        <v>12</v>
      </c>
      <c r="AD21" s="202">
        <v>0</v>
      </c>
      <c r="AE21" s="202">
        <v>0</v>
      </c>
      <c r="AF21" s="202">
        <v>0</v>
      </c>
      <c r="AG21" s="202">
        <v>23.14</v>
      </c>
      <c r="AH21" s="202">
        <v>0</v>
      </c>
      <c r="AI21" s="202">
        <v>27.96</v>
      </c>
      <c r="AJ21" s="202">
        <v>0</v>
      </c>
      <c r="AK21" s="202">
        <v>54.8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1.93</v>
      </c>
      <c r="K22" s="202">
        <v>1.43</v>
      </c>
      <c r="L22" s="202">
        <v>265.64</v>
      </c>
      <c r="M22" s="202">
        <v>24.34</v>
      </c>
      <c r="N22" s="202">
        <v>4.84</v>
      </c>
      <c r="O22" s="202">
        <v>0</v>
      </c>
      <c r="P22" s="202">
        <v>38.700000000000003</v>
      </c>
      <c r="Q22" s="202">
        <v>3.35</v>
      </c>
      <c r="R22" s="202">
        <v>6.59</v>
      </c>
      <c r="S22" s="202">
        <v>3.99</v>
      </c>
      <c r="T22" s="202">
        <v>0</v>
      </c>
      <c r="U22" s="202">
        <v>56.1</v>
      </c>
      <c r="V22" s="202">
        <v>0</v>
      </c>
      <c r="W22" s="202">
        <v>0</v>
      </c>
      <c r="X22" s="202">
        <v>19.350000000000001</v>
      </c>
      <c r="Y22" s="202">
        <v>0</v>
      </c>
      <c r="Z22" s="202">
        <v>29.67</v>
      </c>
      <c r="AA22" s="202">
        <v>0</v>
      </c>
      <c r="AB22" s="202">
        <v>0</v>
      </c>
      <c r="AC22" s="202">
        <v>12</v>
      </c>
      <c r="AD22" s="202">
        <v>0</v>
      </c>
      <c r="AE22" s="202">
        <v>0</v>
      </c>
      <c r="AF22" s="202">
        <v>0</v>
      </c>
      <c r="AG22" s="202">
        <v>23.14</v>
      </c>
      <c r="AH22" s="202">
        <v>0</v>
      </c>
      <c r="AI22" s="202">
        <v>27.96</v>
      </c>
      <c r="AJ22" s="202">
        <v>0</v>
      </c>
      <c r="AK22" s="202">
        <v>54.8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1.93</v>
      </c>
      <c r="K23" s="202">
        <v>1.43</v>
      </c>
      <c r="L23" s="202">
        <v>265.7</v>
      </c>
      <c r="M23" s="202">
        <v>24.34</v>
      </c>
      <c r="N23" s="202">
        <v>4.84</v>
      </c>
      <c r="O23" s="202">
        <v>0</v>
      </c>
      <c r="P23" s="202">
        <v>38.700000000000003</v>
      </c>
      <c r="Q23" s="202">
        <v>3.35</v>
      </c>
      <c r="R23" s="202">
        <v>6.75</v>
      </c>
      <c r="S23" s="202">
        <v>4.13</v>
      </c>
      <c r="T23" s="202">
        <v>0</v>
      </c>
      <c r="U23" s="202">
        <v>56.1</v>
      </c>
      <c r="V23" s="202">
        <v>0</v>
      </c>
      <c r="W23" s="202">
        <v>0</v>
      </c>
      <c r="X23" s="202">
        <v>19.350000000000001</v>
      </c>
      <c r="Y23" s="202">
        <v>0</v>
      </c>
      <c r="Z23" s="202">
        <v>29.67</v>
      </c>
      <c r="AA23" s="202">
        <v>0</v>
      </c>
      <c r="AB23" s="202">
        <v>0</v>
      </c>
      <c r="AC23" s="202">
        <v>12</v>
      </c>
      <c r="AD23" s="202">
        <v>0</v>
      </c>
      <c r="AE23" s="202">
        <v>0</v>
      </c>
      <c r="AF23" s="202">
        <v>0</v>
      </c>
      <c r="AG23" s="202">
        <v>23.14</v>
      </c>
      <c r="AH23" s="202">
        <v>0</v>
      </c>
      <c r="AI23" s="202">
        <v>27.96</v>
      </c>
      <c r="AJ23" s="202">
        <v>0</v>
      </c>
      <c r="AK23" s="202">
        <v>54.8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1.93</v>
      </c>
      <c r="K24" s="202">
        <v>1.43</v>
      </c>
      <c r="L24" s="202">
        <v>265.7</v>
      </c>
      <c r="M24" s="202">
        <v>24.34</v>
      </c>
      <c r="N24" s="202">
        <v>4.84</v>
      </c>
      <c r="O24" s="202">
        <v>0</v>
      </c>
      <c r="P24" s="202">
        <v>38.700000000000003</v>
      </c>
      <c r="Q24" s="202">
        <v>3.35</v>
      </c>
      <c r="R24" s="202">
        <v>6.75</v>
      </c>
      <c r="S24" s="202">
        <v>4.13</v>
      </c>
      <c r="T24" s="202">
        <v>0</v>
      </c>
      <c r="U24" s="202">
        <v>56.1</v>
      </c>
      <c r="V24" s="202">
        <v>0</v>
      </c>
      <c r="W24" s="202">
        <v>0</v>
      </c>
      <c r="X24" s="202">
        <v>19.350000000000001</v>
      </c>
      <c r="Y24" s="202">
        <v>0</v>
      </c>
      <c r="Z24" s="202">
        <v>29.67</v>
      </c>
      <c r="AA24" s="202">
        <v>0</v>
      </c>
      <c r="AB24" s="202">
        <v>0</v>
      </c>
      <c r="AC24" s="202">
        <v>12</v>
      </c>
      <c r="AD24" s="202">
        <v>0</v>
      </c>
      <c r="AE24" s="202">
        <v>0</v>
      </c>
      <c r="AF24" s="202">
        <v>0</v>
      </c>
      <c r="AG24" s="202">
        <v>23.14</v>
      </c>
      <c r="AH24" s="202">
        <v>0</v>
      </c>
      <c r="AI24" s="202">
        <v>27.96</v>
      </c>
      <c r="AJ24" s="202">
        <v>0</v>
      </c>
      <c r="AK24" s="202">
        <v>54.8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1.93</v>
      </c>
      <c r="K25" s="202">
        <v>1.43</v>
      </c>
      <c r="L25" s="202">
        <v>265.64</v>
      </c>
      <c r="M25" s="202">
        <v>24.34</v>
      </c>
      <c r="N25" s="202">
        <v>4.84</v>
      </c>
      <c r="O25" s="202">
        <v>0</v>
      </c>
      <c r="P25" s="202">
        <v>38.700000000000003</v>
      </c>
      <c r="Q25" s="202">
        <v>3.35</v>
      </c>
      <c r="R25" s="202">
        <v>6.74</v>
      </c>
      <c r="S25" s="202">
        <v>4.12</v>
      </c>
      <c r="T25" s="202">
        <v>0</v>
      </c>
      <c r="U25" s="202">
        <v>56.1</v>
      </c>
      <c r="V25" s="202">
        <v>0</v>
      </c>
      <c r="W25" s="202">
        <v>0</v>
      </c>
      <c r="X25" s="202">
        <v>19.350000000000001</v>
      </c>
      <c r="Y25" s="202">
        <v>0</v>
      </c>
      <c r="Z25" s="202">
        <v>29.02</v>
      </c>
      <c r="AA25" s="202">
        <v>0</v>
      </c>
      <c r="AB25" s="202">
        <v>0</v>
      </c>
      <c r="AC25" s="202">
        <v>12</v>
      </c>
      <c r="AD25" s="202">
        <v>0</v>
      </c>
      <c r="AE25" s="202">
        <v>0</v>
      </c>
      <c r="AF25" s="202">
        <v>0</v>
      </c>
      <c r="AG25" s="202">
        <v>23.14</v>
      </c>
      <c r="AH25" s="202">
        <v>0</v>
      </c>
      <c r="AI25" s="202">
        <v>27.96</v>
      </c>
      <c r="AJ25" s="202">
        <v>0</v>
      </c>
      <c r="AK25" s="202">
        <v>54.8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1.93</v>
      </c>
      <c r="K26" s="202">
        <v>1.43</v>
      </c>
      <c r="L26" s="202">
        <v>265.64</v>
      </c>
      <c r="M26" s="202">
        <v>24.34</v>
      </c>
      <c r="N26" s="202">
        <v>4.84</v>
      </c>
      <c r="O26" s="202">
        <v>0</v>
      </c>
      <c r="P26" s="202">
        <v>38.700000000000003</v>
      </c>
      <c r="Q26" s="202">
        <v>3.35</v>
      </c>
      <c r="R26" s="202">
        <v>6.74</v>
      </c>
      <c r="S26" s="202">
        <v>4.12</v>
      </c>
      <c r="T26" s="202">
        <v>0</v>
      </c>
      <c r="U26" s="202">
        <v>56.1</v>
      </c>
      <c r="V26" s="202">
        <v>0</v>
      </c>
      <c r="W26" s="202">
        <v>0</v>
      </c>
      <c r="X26" s="202">
        <v>19.350000000000001</v>
      </c>
      <c r="Y26" s="202">
        <v>0</v>
      </c>
      <c r="Z26" s="202">
        <v>29.02</v>
      </c>
      <c r="AA26" s="202">
        <v>0</v>
      </c>
      <c r="AB26" s="202">
        <v>0</v>
      </c>
      <c r="AC26" s="202">
        <v>12</v>
      </c>
      <c r="AD26" s="202">
        <v>0</v>
      </c>
      <c r="AE26" s="202">
        <v>0</v>
      </c>
      <c r="AF26" s="202">
        <v>0</v>
      </c>
      <c r="AG26" s="202">
        <v>23.14</v>
      </c>
      <c r="AH26" s="202">
        <v>0</v>
      </c>
      <c r="AI26" s="202">
        <v>27.96</v>
      </c>
      <c r="AJ26" s="202">
        <v>0</v>
      </c>
      <c r="AK26" s="202">
        <v>54.8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1.93</v>
      </c>
      <c r="K27" s="202">
        <v>1.43</v>
      </c>
      <c r="L27" s="202">
        <v>265.7</v>
      </c>
      <c r="M27" s="202">
        <v>24.34</v>
      </c>
      <c r="N27" s="202">
        <v>4.84</v>
      </c>
      <c r="O27" s="202">
        <v>0</v>
      </c>
      <c r="P27" s="202">
        <v>38.700000000000003</v>
      </c>
      <c r="Q27" s="202">
        <v>3.35</v>
      </c>
      <c r="R27" s="202">
        <v>6.78</v>
      </c>
      <c r="S27" s="202">
        <v>4</v>
      </c>
      <c r="T27" s="202">
        <v>0</v>
      </c>
      <c r="U27" s="202">
        <v>56.1</v>
      </c>
      <c r="V27" s="202">
        <v>0</v>
      </c>
      <c r="W27" s="202">
        <v>0</v>
      </c>
      <c r="X27" s="202">
        <v>19.350000000000001</v>
      </c>
      <c r="Y27" s="202">
        <v>0</v>
      </c>
      <c r="Z27" s="202">
        <v>29.02</v>
      </c>
      <c r="AA27" s="202">
        <v>0</v>
      </c>
      <c r="AB27" s="202">
        <v>0</v>
      </c>
      <c r="AC27" s="202">
        <v>12</v>
      </c>
      <c r="AD27" s="202">
        <v>0</v>
      </c>
      <c r="AE27" s="202">
        <v>0</v>
      </c>
      <c r="AF27" s="202">
        <v>0</v>
      </c>
      <c r="AG27" s="202">
        <v>23.14</v>
      </c>
      <c r="AH27" s="202">
        <v>0</v>
      </c>
      <c r="AI27" s="202">
        <v>27.96</v>
      </c>
      <c r="AJ27" s="202">
        <v>0</v>
      </c>
      <c r="AK27" s="202">
        <v>54.8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4.01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1.93</v>
      </c>
      <c r="K28" s="202">
        <v>1.43</v>
      </c>
      <c r="L28" s="202">
        <v>265.7</v>
      </c>
      <c r="M28" s="202">
        <v>24.34</v>
      </c>
      <c r="N28" s="202">
        <v>4.84</v>
      </c>
      <c r="O28" s="202">
        <v>0</v>
      </c>
      <c r="P28" s="202">
        <v>38.700000000000003</v>
      </c>
      <c r="Q28" s="202">
        <v>3.35</v>
      </c>
      <c r="R28" s="202">
        <v>6.78</v>
      </c>
      <c r="S28" s="202">
        <v>4</v>
      </c>
      <c r="T28" s="202">
        <v>0</v>
      </c>
      <c r="U28" s="202">
        <v>56.1</v>
      </c>
      <c r="V28" s="202">
        <v>0</v>
      </c>
      <c r="W28" s="202">
        <v>0</v>
      </c>
      <c r="X28" s="202">
        <v>19.350000000000001</v>
      </c>
      <c r="Y28" s="202">
        <v>0</v>
      </c>
      <c r="Z28" s="202">
        <v>29.02</v>
      </c>
      <c r="AA28" s="202">
        <v>0</v>
      </c>
      <c r="AB28" s="202">
        <v>0</v>
      </c>
      <c r="AC28" s="202">
        <v>12</v>
      </c>
      <c r="AD28" s="202">
        <v>0</v>
      </c>
      <c r="AE28" s="202">
        <v>0</v>
      </c>
      <c r="AF28" s="202">
        <v>0</v>
      </c>
      <c r="AG28" s="202">
        <v>23.14</v>
      </c>
      <c r="AH28" s="202">
        <v>0</v>
      </c>
      <c r="AI28" s="202">
        <v>27.96</v>
      </c>
      <c r="AJ28" s="202">
        <v>0</v>
      </c>
      <c r="AK28" s="202">
        <v>54.8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8.16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1.93</v>
      </c>
      <c r="K29" s="202">
        <v>1.43</v>
      </c>
      <c r="L29" s="202">
        <v>265.12</v>
      </c>
      <c r="M29" s="202">
        <v>24.34</v>
      </c>
      <c r="N29" s="202">
        <v>4.84</v>
      </c>
      <c r="O29" s="202">
        <v>0</v>
      </c>
      <c r="P29" s="202">
        <v>38.700000000000003</v>
      </c>
      <c r="Q29" s="202">
        <v>3.35</v>
      </c>
      <c r="R29" s="202">
        <v>6.77</v>
      </c>
      <c r="S29" s="202">
        <v>3.99</v>
      </c>
      <c r="T29" s="202">
        <v>0</v>
      </c>
      <c r="U29" s="202">
        <v>56.1</v>
      </c>
      <c r="V29" s="202">
        <v>0</v>
      </c>
      <c r="W29" s="202">
        <v>0</v>
      </c>
      <c r="X29" s="202">
        <v>19.350000000000001</v>
      </c>
      <c r="Y29" s="202">
        <v>0</v>
      </c>
      <c r="Z29" s="202">
        <v>29.02</v>
      </c>
      <c r="AA29" s="202">
        <v>0</v>
      </c>
      <c r="AB29" s="202">
        <v>0</v>
      </c>
      <c r="AC29" s="202">
        <v>12</v>
      </c>
      <c r="AD29" s="202">
        <v>0</v>
      </c>
      <c r="AE29" s="202">
        <v>0</v>
      </c>
      <c r="AF29" s="202">
        <v>0</v>
      </c>
      <c r="AG29" s="202">
        <v>23.14</v>
      </c>
      <c r="AH29" s="202">
        <v>0</v>
      </c>
      <c r="AI29" s="202">
        <v>27.96</v>
      </c>
      <c r="AJ29" s="202">
        <v>0</v>
      </c>
      <c r="AK29" s="202">
        <v>54.8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12.65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1.93</v>
      </c>
      <c r="K30" s="202">
        <v>1.43</v>
      </c>
      <c r="L30" s="202">
        <v>265.12</v>
      </c>
      <c r="M30" s="202">
        <v>24.34</v>
      </c>
      <c r="N30" s="202">
        <v>4.84</v>
      </c>
      <c r="O30" s="202">
        <v>0</v>
      </c>
      <c r="P30" s="202">
        <v>38.700000000000003</v>
      </c>
      <c r="Q30" s="202">
        <v>3.35</v>
      </c>
      <c r="R30" s="202">
        <v>6.77</v>
      </c>
      <c r="S30" s="202">
        <v>3.99</v>
      </c>
      <c r="T30" s="202">
        <v>0</v>
      </c>
      <c r="U30" s="202">
        <v>56.1</v>
      </c>
      <c r="V30" s="202">
        <v>0</v>
      </c>
      <c r="W30" s="202">
        <v>0</v>
      </c>
      <c r="X30" s="202">
        <v>19.350000000000001</v>
      </c>
      <c r="Y30" s="202">
        <v>0</v>
      </c>
      <c r="Z30" s="202">
        <v>29.02</v>
      </c>
      <c r="AA30" s="202">
        <v>0</v>
      </c>
      <c r="AB30" s="202">
        <v>0</v>
      </c>
      <c r="AC30" s="202">
        <v>12</v>
      </c>
      <c r="AD30" s="202">
        <v>0</v>
      </c>
      <c r="AE30" s="202">
        <v>0</v>
      </c>
      <c r="AF30" s="202">
        <v>0</v>
      </c>
      <c r="AG30" s="202">
        <v>23.14</v>
      </c>
      <c r="AH30" s="202">
        <v>0</v>
      </c>
      <c r="AI30" s="202">
        <v>27.96</v>
      </c>
      <c r="AJ30" s="202">
        <v>0</v>
      </c>
      <c r="AK30" s="202">
        <v>54.8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15.7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1.93</v>
      </c>
      <c r="K31" s="202">
        <v>1.43</v>
      </c>
      <c r="L31" s="202">
        <v>265.19</v>
      </c>
      <c r="M31" s="202">
        <v>24.34</v>
      </c>
      <c r="N31" s="202">
        <v>4.84</v>
      </c>
      <c r="O31" s="202">
        <v>0</v>
      </c>
      <c r="P31" s="202">
        <v>38.700000000000003</v>
      </c>
      <c r="Q31" s="202">
        <v>3.35</v>
      </c>
      <c r="R31" s="202">
        <v>6.6</v>
      </c>
      <c r="S31" s="202">
        <v>4</v>
      </c>
      <c r="T31" s="202">
        <v>0</v>
      </c>
      <c r="U31" s="202">
        <v>56.1</v>
      </c>
      <c r="V31" s="202">
        <v>0</v>
      </c>
      <c r="W31" s="202">
        <v>0</v>
      </c>
      <c r="X31" s="202">
        <v>19.350000000000001</v>
      </c>
      <c r="Y31" s="202">
        <v>0</v>
      </c>
      <c r="Z31" s="202">
        <v>29.02</v>
      </c>
      <c r="AA31" s="202">
        <v>0</v>
      </c>
      <c r="AB31" s="202">
        <v>0</v>
      </c>
      <c r="AC31" s="202">
        <v>12</v>
      </c>
      <c r="AD31" s="202">
        <v>0</v>
      </c>
      <c r="AE31" s="202">
        <v>0</v>
      </c>
      <c r="AF31" s="202">
        <v>0</v>
      </c>
      <c r="AG31" s="202">
        <v>23.14</v>
      </c>
      <c r="AH31" s="202">
        <v>0</v>
      </c>
      <c r="AI31" s="202">
        <v>27.96</v>
      </c>
      <c r="AJ31" s="202">
        <v>0</v>
      </c>
      <c r="AK31" s="202">
        <v>54.8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18.86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1.93</v>
      </c>
      <c r="K32" s="202">
        <v>1.43</v>
      </c>
      <c r="L32" s="202">
        <v>265.19</v>
      </c>
      <c r="M32" s="202">
        <v>24.34</v>
      </c>
      <c r="N32" s="202">
        <v>4.84</v>
      </c>
      <c r="O32" s="202">
        <v>0</v>
      </c>
      <c r="P32" s="202">
        <v>38.700000000000003</v>
      </c>
      <c r="Q32" s="202">
        <v>3.35</v>
      </c>
      <c r="R32" s="202">
        <v>6.6</v>
      </c>
      <c r="S32" s="202">
        <v>4</v>
      </c>
      <c r="T32" s="202">
        <v>0</v>
      </c>
      <c r="U32" s="202">
        <v>56.1</v>
      </c>
      <c r="V32" s="202">
        <v>0</v>
      </c>
      <c r="W32" s="202">
        <v>0</v>
      </c>
      <c r="X32" s="202">
        <v>19.350000000000001</v>
      </c>
      <c r="Y32" s="202">
        <v>0</v>
      </c>
      <c r="Z32" s="202">
        <v>29.02</v>
      </c>
      <c r="AA32" s="202">
        <v>0</v>
      </c>
      <c r="AB32" s="202">
        <v>0</v>
      </c>
      <c r="AC32" s="202">
        <v>12</v>
      </c>
      <c r="AD32" s="202">
        <v>0</v>
      </c>
      <c r="AE32" s="202">
        <v>0</v>
      </c>
      <c r="AF32" s="202">
        <v>0</v>
      </c>
      <c r="AG32" s="202">
        <v>23.14</v>
      </c>
      <c r="AH32" s="202">
        <v>0</v>
      </c>
      <c r="AI32" s="202">
        <v>27.96</v>
      </c>
      <c r="AJ32" s="202">
        <v>0</v>
      </c>
      <c r="AK32" s="202">
        <v>54.8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20.7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1.93</v>
      </c>
      <c r="K33" s="202">
        <v>1.43</v>
      </c>
      <c r="L33" s="202">
        <v>265.19</v>
      </c>
      <c r="M33" s="202">
        <v>24.34</v>
      </c>
      <c r="N33" s="202">
        <v>4.84</v>
      </c>
      <c r="O33" s="202">
        <v>0</v>
      </c>
      <c r="P33" s="202">
        <v>38.700000000000003</v>
      </c>
      <c r="Q33" s="202">
        <v>2.87</v>
      </c>
      <c r="R33" s="202">
        <v>6.6</v>
      </c>
      <c r="S33" s="202">
        <v>4</v>
      </c>
      <c r="T33" s="202">
        <v>0</v>
      </c>
      <c r="U33" s="202">
        <v>56.1</v>
      </c>
      <c r="V33" s="202">
        <v>0</v>
      </c>
      <c r="W33" s="202">
        <v>0</v>
      </c>
      <c r="X33" s="202">
        <v>19.350000000000001</v>
      </c>
      <c r="Y33" s="202">
        <v>0</v>
      </c>
      <c r="Z33" s="202">
        <v>29.02</v>
      </c>
      <c r="AA33" s="202">
        <v>0</v>
      </c>
      <c r="AB33" s="202">
        <v>0</v>
      </c>
      <c r="AC33" s="202">
        <v>12</v>
      </c>
      <c r="AD33" s="202">
        <v>0</v>
      </c>
      <c r="AE33" s="202">
        <v>0</v>
      </c>
      <c r="AF33" s="202">
        <v>0</v>
      </c>
      <c r="AG33" s="202">
        <v>23.14</v>
      </c>
      <c r="AH33" s="202">
        <v>0</v>
      </c>
      <c r="AI33" s="202">
        <v>27.96</v>
      </c>
      <c r="AJ33" s="202">
        <v>0</v>
      </c>
      <c r="AK33" s="202">
        <v>54.8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20.7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1.93</v>
      </c>
      <c r="K34" s="202">
        <v>1.43</v>
      </c>
      <c r="L34" s="202">
        <v>265.19</v>
      </c>
      <c r="M34" s="202">
        <v>24.34</v>
      </c>
      <c r="N34" s="202">
        <v>4.84</v>
      </c>
      <c r="O34" s="202">
        <v>0</v>
      </c>
      <c r="P34" s="202">
        <v>38.700000000000003</v>
      </c>
      <c r="Q34" s="202">
        <v>2.87</v>
      </c>
      <c r="R34" s="202">
        <v>6.6</v>
      </c>
      <c r="S34" s="202">
        <v>4</v>
      </c>
      <c r="T34" s="202">
        <v>0</v>
      </c>
      <c r="U34" s="202">
        <v>56.1</v>
      </c>
      <c r="V34" s="202">
        <v>0</v>
      </c>
      <c r="W34" s="202">
        <v>0</v>
      </c>
      <c r="X34" s="202">
        <v>19.350000000000001</v>
      </c>
      <c r="Y34" s="202">
        <v>0</v>
      </c>
      <c r="Z34" s="202">
        <v>29.02</v>
      </c>
      <c r="AA34" s="202">
        <v>0</v>
      </c>
      <c r="AB34" s="202">
        <v>0</v>
      </c>
      <c r="AC34" s="202">
        <v>12</v>
      </c>
      <c r="AD34" s="202">
        <v>0</v>
      </c>
      <c r="AE34" s="202">
        <v>0</v>
      </c>
      <c r="AF34" s="202">
        <v>0</v>
      </c>
      <c r="AG34" s="202">
        <v>23.14</v>
      </c>
      <c r="AH34" s="202">
        <v>0</v>
      </c>
      <c r="AI34" s="202">
        <v>27.96</v>
      </c>
      <c r="AJ34" s="202">
        <v>0</v>
      </c>
      <c r="AK34" s="202">
        <v>54.8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20.7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1.93</v>
      </c>
      <c r="K35" s="202">
        <v>1.43</v>
      </c>
      <c r="L35" s="202">
        <v>265.19</v>
      </c>
      <c r="M35" s="202">
        <v>24.34</v>
      </c>
      <c r="N35" s="202">
        <v>4.84</v>
      </c>
      <c r="O35" s="202">
        <v>0</v>
      </c>
      <c r="P35" s="202">
        <v>38.700000000000003</v>
      </c>
      <c r="Q35" s="202">
        <v>1.93</v>
      </c>
      <c r="R35" s="202">
        <v>6.6</v>
      </c>
      <c r="S35" s="202">
        <v>4</v>
      </c>
      <c r="T35" s="202">
        <v>0</v>
      </c>
      <c r="U35" s="202">
        <v>56.1</v>
      </c>
      <c r="V35" s="202">
        <v>0</v>
      </c>
      <c r="W35" s="202">
        <v>0</v>
      </c>
      <c r="X35" s="202">
        <v>19.350000000000001</v>
      </c>
      <c r="Y35" s="202">
        <v>0</v>
      </c>
      <c r="Z35" s="202">
        <v>29.02</v>
      </c>
      <c r="AA35" s="202">
        <v>0</v>
      </c>
      <c r="AB35" s="202">
        <v>0</v>
      </c>
      <c r="AC35" s="202">
        <v>12</v>
      </c>
      <c r="AD35" s="202">
        <v>0</v>
      </c>
      <c r="AE35" s="202">
        <v>0</v>
      </c>
      <c r="AF35" s="202">
        <v>0</v>
      </c>
      <c r="AG35" s="202">
        <v>23.14</v>
      </c>
      <c r="AH35" s="202">
        <v>0</v>
      </c>
      <c r="AI35" s="202">
        <v>27.96</v>
      </c>
      <c r="AJ35" s="202">
        <v>0</v>
      </c>
      <c r="AK35" s="202">
        <v>54.8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20.7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1.93</v>
      </c>
      <c r="K36" s="202">
        <v>1.43</v>
      </c>
      <c r="L36" s="202">
        <v>265.19</v>
      </c>
      <c r="M36" s="202">
        <v>24.34</v>
      </c>
      <c r="N36" s="202">
        <v>4.84</v>
      </c>
      <c r="O36" s="202">
        <v>0</v>
      </c>
      <c r="P36" s="202">
        <v>38.700000000000003</v>
      </c>
      <c r="Q36" s="202">
        <v>1.93</v>
      </c>
      <c r="R36" s="202">
        <v>6.6</v>
      </c>
      <c r="S36" s="202">
        <v>4</v>
      </c>
      <c r="T36" s="202">
        <v>0</v>
      </c>
      <c r="U36" s="202">
        <v>56.1</v>
      </c>
      <c r="V36" s="202">
        <v>0</v>
      </c>
      <c r="W36" s="202">
        <v>0</v>
      </c>
      <c r="X36" s="202">
        <v>19.350000000000001</v>
      </c>
      <c r="Y36" s="202">
        <v>0</v>
      </c>
      <c r="Z36" s="202">
        <v>29.02</v>
      </c>
      <c r="AA36" s="202">
        <v>0</v>
      </c>
      <c r="AB36" s="202">
        <v>0</v>
      </c>
      <c r="AC36" s="202">
        <v>12</v>
      </c>
      <c r="AD36" s="202">
        <v>0</v>
      </c>
      <c r="AE36" s="202">
        <v>0</v>
      </c>
      <c r="AF36" s="202">
        <v>0</v>
      </c>
      <c r="AG36" s="202">
        <v>23.14</v>
      </c>
      <c r="AH36" s="202">
        <v>0</v>
      </c>
      <c r="AI36" s="202">
        <v>27.96</v>
      </c>
      <c r="AJ36" s="202">
        <v>0</v>
      </c>
      <c r="AK36" s="202">
        <v>54.8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20.7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1.93</v>
      </c>
      <c r="K37" s="202">
        <v>1.43</v>
      </c>
      <c r="L37" s="202">
        <v>265.19</v>
      </c>
      <c r="M37" s="202">
        <v>24.34</v>
      </c>
      <c r="N37" s="202">
        <v>4.84</v>
      </c>
      <c r="O37" s="202">
        <v>0</v>
      </c>
      <c r="P37" s="202">
        <v>38.700000000000003</v>
      </c>
      <c r="Q37" s="202">
        <v>3.35</v>
      </c>
      <c r="R37" s="202">
        <v>6.55</v>
      </c>
      <c r="S37" s="202">
        <v>4</v>
      </c>
      <c r="T37" s="202">
        <v>0</v>
      </c>
      <c r="U37" s="202">
        <v>56.1</v>
      </c>
      <c r="V37" s="202">
        <v>0</v>
      </c>
      <c r="W37" s="202">
        <v>0</v>
      </c>
      <c r="X37" s="202">
        <v>19.350000000000001</v>
      </c>
      <c r="Y37" s="202">
        <v>0</v>
      </c>
      <c r="Z37" s="202">
        <v>29.02</v>
      </c>
      <c r="AA37" s="202">
        <v>0</v>
      </c>
      <c r="AB37" s="202">
        <v>0</v>
      </c>
      <c r="AC37" s="202">
        <v>12</v>
      </c>
      <c r="AD37" s="202">
        <v>0</v>
      </c>
      <c r="AE37" s="202">
        <v>0</v>
      </c>
      <c r="AF37" s="202">
        <v>0</v>
      </c>
      <c r="AG37" s="202">
        <v>23.14</v>
      </c>
      <c r="AH37" s="202">
        <v>0</v>
      </c>
      <c r="AI37" s="202">
        <v>27.96</v>
      </c>
      <c r="AJ37" s="202">
        <v>0</v>
      </c>
      <c r="AK37" s="202">
        <v>54.8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20.7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1.93</v>
      </c>
      <c r="K38" s="202">
        <v>1.43</v>
      </c>
      <c r="L38" s="202">
        <v>265.19</v>
      </c>
      <c r="M38" s="202">
        <v>24.34</v>
      </c>
      <c r="N38" s="202">
        <v>4.84</v>
      </c>
      <c r="O38" s="202">
        <v>0</v>
      </c>
      <c r="P38" s="202">
        <v>38.700000000000003</v>
      </c>
      <c r="Q38" s="202">
        <v>3.35</v>
      </c>
      <c r="R38" s="202">
        <v>6.55</v>
      </c>
      <c r="S38" s="202">
        <v>4</v>
      </c>
      <c r="T38" s="202">
        <v>0</v>
      </c>
      <c r="U38" s="202">
        <v>56.1</v>
      </c>
      <c r="V38" s="202">
        <v>0</v>
      </c>
      <c r="W38" s="202">
        <v>0</v>
      </c>
      <c r="X38" s="202">
        <v>19.350000000000001</v>
      </c>
      <c r="Y38" s="202">
        <v>0</v>
      </c>
      <c r="Z38" s="202">
        <v>29.02</v>
      </c>
      <c r="AA38" s="202">
        <v>0</v>
      </c>
      <c r="AB38" s="202">
        <v>0</v>
      </c>
      <c r="AC38" s="202">
        <v>12</v>
      </c>
      <c r="AD38" s="202">
        <v>0</v>
      </c>
      <c r="AE38" s="202">
        <v>0</v>
      </c>
      <c r="AF38" s="202">
        <v>0</v>
      </c>
      <c r="AG38" s="202">
        <v>23.14</v>
      </c>
      <c r="AH38" s="202">
        <v>0</v>
      </c>
      <c r="AI38" s="202">
        <v>27.96</v>
      </c>
      <c r="AJ38" s="202">
        <v>0</v>
      </c>
      <c r="AK38" s="202">
        <v>54.8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20.7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1.93</v>
      </c>
      <c r="K39" s="202">
        <v>1.43</v>
      </c>
      <c r="L39" s="202">
        <v>265.19</v>
      </c>
      <c r="M39" s="202">
        <v>24.34</v>
      </c>
      <c r="N39" s="202">
        <v>4.84</v>
      </c>
      <c r="O39" s="202">
        <v>0</v>
      </c>
      <c r="P39" s="202">
        <v>38.700000000000003</v>
      </c>
      <c r="Q39" s="202">
        <v>3.56</v>
      </c>
      <c r="R39" s="202">
        <v>6.78</v>
      </c>
      <c r="S39" s="202">
        <v>4</v>
      </c>
      <c r="T39" s="202">
        <v>0</v>
      </c>
      <c r="U39" s="202">
        <v>56.1</v>
      </c>
      <c r="V39" s="202">
        <v>0</v>
      </c>
      <c r="W39" s="202">
        <v>0.04</v>
      </c>
      <c r="X39" s="202">
        <v>18.899999999999999</v>
      </c>
      <c r="Y39" s="202">
        <v>0</v>
      </c>
      <c r="Z39" s="202">
        <v>29.02</v>
      </c>
      <c r="AA39" s="202">
        <v>0</v>
      </c>
      <c r="AB39" s="202">
        <v>0</v>
      </c>
      <c r="AC39" s="202">
        <v>12</v>
      </c>
      <c r="AD39" s="202">
        <v>0</v>
      </c>
      <c r="AE39" s="202">
        <v>0</v>
      </c>
      <c r="AF39" s="202">
        <v>0</v>
      </c>
      <c r="AG39" s="202">
        <v>23.14</v>
      </c>
      <c r="AH39" s="202">
        <v>0</v>
      </c>
      <c r="AI39" s="202">
        <v>27.96</v>
      </c>
      <c r="AJ39" s="202">
        <v>0</v>
      </c>
      <c r="AK39" s="202">
        <v>54.8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20.7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1.93</v>
      </c>
      <c r="K40" s="202">
        <v>1.43</v>
      </c>
      <c r="L40" s="202">
        <v>265.19</v>
      </c>
      <c r="M40" s="202">
        <v>24.34</v>
      </c>
      <c r="N40" s="202">
        <v>4.84</v>
      </c>
      <c r="O40" s="202">
        <v>0</v>
      </c>
      <c r="P40" s="202">
        <v>38.700000000000003</v>
      </c>
      <c r="Q40" s="202">
        <v>3.56</v>
      </c>
      <c r="R40" s="202">
        <v>6.78</v>
      </c>
      <c r="S40" s="202">
        <v>4</v>
      </c>
      <c r="T40" s="202">
        <v>0</v>
      </c>
      <c r="U40" s="202">
        <v>56.1</v>
      </c>
      <c r="V40" s="202">
        <v>0</v>
      </c>
      <c r="W40" s="202">
        <v>0.04</v>
      </c>
      <c r="X40" s="202">
        <v>19.350000000000001</v>
      </c>
      <c r="Y40" s="202">
        <v>0</v>
      </c>
      <c r="Z40" s="202">
        <v>29.02</v>
      </c>
      <c r="AA40" s="202">
        <v>0</v>
      </c>
      <c r="AB40" s="202">
        <v>0</v>
      </c>
      <c r="AC40" s="202">
        <v>12</v>
      </c>
      <c r="AD40" s="202">
        <v>0</v>
      </c>
      <c r="AE40" s="202">
        <v>0</v>
      </c>
      <c r="AF40" s="202">
        <v>0</v>
      </c>
      <c r="AG40" s="202">
        <v>23.14</v>
      </c>
      <c r="AH40" s="202">
        <v>0</v>
      </c>
      <c r="AI40" s="202">
        <v>27.96</v>
      </c>
      <c r="AJ40" s="202">
        <v>0</v>
      </c>
      <c r="AK40" s="202">
        <v>54.8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20.7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1.93</v>
      </c>
      <c r="K41" s="202">
        <v>1.43</v>
      </c>
      <c r="L41" s="202">
        <v>265.19</v>
      </c>
      <c r="M41" s="202">
        <v>24.34</v>
      </c>
      <c r="N41" s="202">
        <v>4.84</v>
      </c>
      <c r="O41" s="202">
        <v>0</v>
      </c>
      <c r="P41" s="202">
        <v>38.700000000000003</v>
      </c>
      <c r="Q41" s="202">
        <v>1.93</v>
      </c>
      <c r="R41" s="202">
        <v>6.78</v>
      </c>
      <c r="S41" s="202">
        <v>4.2</v>
      </c>
      <c r="T41" s="202">
        <v>0</v>
      </c>
      <c r="U41" s="202">
        <v>56.1</v>
      </c>
      <c r="V41" s="202">
        <v>0</v>
      </c>
      <c r="W41" s="202">
        <v>0.04</v>
      </c>
      <c r="X41" s="202">
        <v>19.350000000000001</v>
      </c>
      <c r="Y41" s="202">
        <v>0</v>
      </c>
      <c r="Z41" s="202">
        <v>29.02</v>
      </c>
      <c r="AA41" s="202">
        <v>0</v>
      </c>
      <c r="AB41" s="202">
        <v>0</v>
      </c>
      <c r="AC41" s="202">
        <v>12</v>
      </c>
      <c r="AD41" s="202">
        <v>0</v>
      </c>
      <c r="AE41" s="202">
        <v>0</v>
      </c>
      <c r="AF41" s="202">
        <v>0</v>
      </c>
      <c r="AG41" s="202">
        <v>23.14</v>
      </c>
      <c r="AH41" s="202">
        <v>0</v>
      </c>
      <c r="AI41" s="202">
        <v>27.96</v>
      </c>
      <c r="AJ41" s="202">
        <v>0</v>
      </c>
      <c r="AK41" s="202">
        <v>54.8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20.7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1.93</v>
      </c>
      <c r="K42" s="202">
        <v>0.52</v>
      </c>
      <c r="L42" s="202">
        <v>264.01</v>
      </c>
      <c r="M42" s="202">
        <v>24.34</v>
      </c>
      <c r="N42" s="202">
        <v>4.84</v>
      </c>
      <c r="O42" s="202">
        <v>0</v>
      </c>
      <c r="P42" s="202">
        <v>38.700000000000003</v>
      </c>
      <c r="Q42" s="202">
        <v>1.93</v>
      </c>
      <c r="R42" s="202">
        <v>2.9</v>
      </c>
      <c r="S42" s="202">
        <v>1.93</v>
      </c>
      <c r="T42" s="202">
        <v>0</v>
      </c>
      <c r="U42" s="202">
        <v>56.1</v>
      </c>
      <c r="V42" s="202">
        <v>0</v>
      </c>
      <c r="W42" s="202">
        <v>0.04</v>
      </c>
      <c r="X42" s="202">
        <v>19.350000000000001</v>
      </c>
      <c r="Y42" s="202">
        <v>0</v>
      </c>
      <c r="Z42" s="202">
        <v>29.02</v>
      </c>
      <c r="AA42" s="202">
        <v>0</v>
      </c>
      <c r="AB42" s="202">
        <v>0</v>
      </c>
      <c r="AC42" s="202">
        <v>12</v>
      </c>
      <c r="AD42" s="202">
        <v>0</v>
      </c>
      <c r="AE42" s="202">
        <v>0</v>
      </c>
      <c r="AF42" s="202">
        <v>0</v>
      </c>
      <c r="AG42" s="202">
        <v>23.14</v>
      </c>
      <c r="AH42" s="202">
        <v>0</v>
      </c>
      <c r="AI42" s="202">
        <v>27.96</v>
      </c>
      <c r="AJ42" s="202">
        <v>0</v>
      </c>
      <c r="AK42" s="202">
        <v>54.8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20.7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1.93</v>
      </c>
      <c r="K43" s="202">
        <v>1.43</v>
      </c>
      <c r="L43" s="202">
        <v>260.23</v>
      </c>
      <c r="M43" s="202">
        <v>24.34</v>
      </c>
      <c r="N43" s="202">
        <v>4.84</v>
      </c>
      <c r="O43" s="202">
        <v>0</v>
      </c>
      <c r="P43" s="202">
        <v>38.700000000000003</v>
      </c>
      <c r="Q43" s="202">
        <v>1.93</v>
      </c>
      <c r="R43" s="202">
        <v>2.9</v>
      </c>
      <c r="S43" s="202">
        <v>1.93</v>
      </c>
      <c r="T43" s="202">
        <v>0</v>
      </c>
      <c r="U43" s="202">
        <v>56.1</v>
      </c>
      <c r="V43" s="202">
        <v>0</v>
      </c>
      <c r="W43" s="202">
        <v>0.04</v>
      </c>
      <c r="X43" s="202">
        <v>19.350000000000001</v>
      </c>
      <c r="Y43" s="202">
        <v>0</v>
      </c>
      <c r="Z43" s="202">
        <v>29.02</v>
      </c>
      <c r="AA43" s="202">
        <v>0</v>
      </c>
      <c r="AB43" s="202">
        <v>0</v>
      </c>
      <c r="AC43" s="202">
        <v>11.64</v>
      </c>
      <c r="AD43" s="202">
        <v>0</v>
      </c>
      <c r="AE43" s="202">
        <v>0</v>
      </c>
      <c r="AF43" s="202">
        <v>0</v>
      </c>
      <c r="AG43" s="202">
        <v>23.14</v>
      </c>
      <c r="AH43" s="202">
        <v>0</v>
      </c>
      <c r="AI43" s="202">
        <v>27.96</v>
      </c>
      <c r="AJ43" s="202">
        <v>0</v>
      </c>
      <c r="AK43" s="202">
        <v>54.8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20.7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1.93</v>
      </c>
      <c r="K44" s="202">
        <v>1.43</v>
      </c>
      <c r="L44" s="202">
        <v>260.23</v>
      </c>
      <c r="M44" s="202">
        <v>24.34</v>
      </c>
      <c r="N44" s="202">
        <v>4.84</v>
      </c>
      <c r="O44" s="202">
        <v>0</v>
      </c>
      <c r="P44" s="202">
        <v>38.700000000000003</v>
      </c>
      <c r="Q44" s="202">
        <v>1.93</v>
      </c>
      <c r="R44" s="202">
        <v>2.9</v>
      </c>
      <c r="S44" s="202">
        <v>1.93</v>
      </c>
      <c r="T44" s="202">
        <v>0</v>
      </c>
      <c r="U44" s="202">
        <v>56.1</v>
      </c>
      <c r="V44" s="202">
        <v>0</v>
      </c>
      <c r="W44" s="202">
        <v>0.04</v>
      </c>
      <c r="X44" s="202">
        <v>19.350000000000001</v>
      </c>
      <c r="Y44" s="202">
        <v>0</v>
      </c>
      <c r="Z44" s="202">
        <v>29.02</v>
      </c>
      <c r="AA44" s="202">
        <v>0</v>
      </c>
      <c r="AB44" s="202">
        <v>0</v>
      </c>
      <c r="AC44" s="202">
        <v>11.64</v>
      </c>
      <c r="AD44" s="202">
        <v>0</v>
      </c>
      <c r="AE44" s="202">
        <v>0</v>
      </c>
      <c r="AF44" s="202">
        <v>0</v>
      </c>
      <c r="AG44" s="202">
        <v>23.14</v>
      </c>
      <c r="AH44" s="202">
        <v>0</v>
      </c>
      <c r="AI44" s="202">
        <v>27.96</v>
      </c>
      <c r="AJ44" s="202">
        <v>0</v>
      </c>
      <c r="AK44" s="202">
        <v>54.8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20.7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1.93</v>
      </c>
      <c r="K45" s="202">
        <v>1.43</v>
      </c>
      <c r="L45" s="202">
        <v>260.23</v>
      </c>
      <c r="M45" s="202">
        <v>24.34</v>
      </c>
      <c r="N45" s="202">
        <v>4.84</v>
      </c>
      <c r="O45" s="202">
        <v>0</v>
      </c>
      <c r="P45" s="202">
        <v>38.700000000000003</v>
      </c>
      <c r="Q45" s="202">
        <v>1.93</v>
      </c>
      <c r="R45" s="202">
        <v>2.9</v>
      </c>
      <c r="S45" s="202">
        <v>1.93</v>
      </c>
      <c r="T45" s="202">
        <v>0</v>
      </c>
      <c r="U45" s="202">
        <v>56.1</v>
      </c>
      <c r="V45" s="202">
        <v>0</v>
      </c>
      <c r="W45" s="202">
        <v>0.04</v>
      </c>
      <c r="X45" s="202">
        <v>19.350000000000001</v>
      </c>
      <c r="Y45" s="202">
        <v>0</v>
      </c>
      <c r="Z45" s="202">
        <v>29.02</v>
      </c>
      <c r="AA45" s="202">
        <v>0</v>
      </c>
      <c r="AB45" s="202">
        <v>0</v>
      </c>
      <c r="AC45" s="202">
        <v>11.64</v>
      </c>
      <c r="AD45" s="202">
        <v>0</v>
      </c>
      <c r="AE45" s="202">
        <v>0</v>
      </c>
      <c r="AF45" s="202">
        <v>0</v>
      </c>
      <c r="AG45" s="202">
        <v>23.14</v>
      </c>
      <c r="AH45" s="202">
        <v>0</v>
      </c>
      <c r="AI45" s="202">
        <v>27.96</v>
      </c>
      <c r="AJ45" s="202">
        <v>0</v>
      </c>
      <c r="AK45" s="202">
        <v>54.8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20.7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1.93</v>
      </c>
      <c r="K46" s="202">
        <v>1.43</v>
      </c>
      <c r="L46" s="202">
        <v>260.23</v>
      </c>
      <c r="M46" s="202">
        <v>24.34</v>
      </c>
      <c r="N46" s="202">
        <v>4.84</v>
      </c>
      <c r="O46" s="202">
        <v>0</v>
      </c>
      <c r="P46" s="202">
        <v>38.700000000000003</v>
      </c>
      <c r="Q46" s="202">
        <v>1.93</v>
      </c>
      <c r="R46" s="202">
        <v>2.9</v>
      </c>
      <c r="S46" s="202">
        <v>1.93</v>
      </c>
      <c r="T46" s="202">
        <v>0</v>
      </c>
      <c r="U46" s="202">
        <v>56.1</v>
      </c>
      <c r="V46" s="202">
        <v>0</v>
      </c>
      <c r="W46" s="202">
        <v>0.04</v>
      </c>
      <c r="X46" s="202">
        <v>19.350000000000001</v>
      </c>
      <c r="Y46" s="202">
        <v>0</v>
      </c>
      <c r="Z46" s="202">
        <v>29.02</v>
      </c>
      <c r="AA46" s="202">
        <v>0</v>
      </c>
      <c r="AB46" s="202">
        <v>0</v>
      </c>
      <c r="AC46" s="202">
        <v>11.64</v>
      </c>
      <c r="AD46" s="202">
        <v>0</v>
      </c>
      <c r="AE46" s="202">
        <v>0</v>
      </c>
      <c r="AF46" s="202">
        <v>0</v>
      </c>
      <c r="AG46" s="202">
        <v>23.14</v>
      </c>
      <c r="AH46" s="202">
        <v>0</v>
      </c>
      <c r="AI46" s="202">
        <v>27.96</v>
      </c>
      <c r="AJ46" s="202">
        <v>0</v>
      </c>
      <c r="AK46" s="202">
        <v>54.8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20.7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1.93</v>
      </c>
      <c r="K47" s="202">
        <v>0</v>
      </c>
      <c r="L47" s="202">
        <v>260.23</v>
      </c>
      <c r="M47" s="202">
        <v>24.34</v>
      </c>
      <c r="N47" s="202">
        <v>4.84</v>
      </c>
      <c r="O47" s="202">
        <v>0</v>
      </c>
      <c r="P47" s="202">
        <v>38.700000000000003</v>
      </c>
      <c r="Q47" s="202">
        <v>1.93</v>
      </c>
      <c r="R47" s="202">
        <v>2.9</v>
      </c>
      <c r="S47" s="202">
        <v>1.93</v>
      </c>
      <c r="T47" s="202">
        <v>0</v>
      </c>
      <c r="U47" s="202">
        <v>56.1</v>
      </c>
      <c r="V47" s="202">
        <v>0</v>
      </c>
      <c r="W47" s="202">
        <v>0.04</v>
      </c>
      <c r="X47" s="202">
        <v>19.350000000000001</v>
      </c>
      <c r="Y47" s="202">
        <v>0</v>
      </c>
      <c r="Z47" s="202">
        <v>29.02</v>
      </c>
      <c r="AA47" s="202">
        <v>0</v>
      </c>
      <c r="AB47" s="202">
        <v>0</v>
      </c>
      <c r="AC47" s="202">
        <v>11.64</v>
      </c>
      <c r="AD47" s="202">
        <v>0</v>
      </c>
      <c r="AE47" s="202">
        <v>0</v>
      </c>
      <c r="AF47" s="202">
        <v>0</v>
      </c>
      <c r="AG47" s="202">
        <v>23.14</v>
      </c>
      <c r="AH47" s="202">
        <v>0</v>
      </c>
      <c r="AI47" s="202">
        <v>27.96</v>
      </c>
      <c r="AJ47" s="202">
        <v>0</v>
      </c>
      <c r="AK47" s="202">
        <v>54.8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20.7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1.93</v>
      </c>
      <c r="K48" s="202">
        <v>0</v>
      </c>
      <c r="L48" s="202">
        <v>260.23</v>
      </c>
      <c r="M48" s="202">
        <v>24.34</v>
      </c>
      <c r="N48" s="202">
        <v>4.84</v>
      </c>
      <c r="O48" s="202">
        <v>0</v>
      </c>
      <c r="P48" s="202">
        <v>38.700000000000003</v>
      </c>
      <c r="Q48" s="202">
        <v>1.93</v>
      </c>
      <c r="R48" s="202">
        <v>2.9</v>
      </c>
      <c r="S48" s="202">
        <v>1.93</v>
      </c>
      <c r="T48" s="202">
        <v>0</v>
      </c>
      <c r="U48" s="202">
        <v>56.1</v>
      </c>
      <c r="V48" s="202">
        <v>0</v>
      </c>
      <c r="W48" s="202">
        <v>0.04</v>
      </c>
      <c r="X48" s="202">
        <v>19.350000000000001</v>
      </c>
      <c r="Y48" s="202">
        <v>0</v>
      </c>
      <c r="Z48" s="202">
        <v>29.02</v>
      </c>
      <c r="AA48" s="202">
        <v>0</v>
      </c>
      <c r="AB48" s="202">
        <v>0</v>
      </c>
      <c r="AC48" s="202">
        <v>11.64</v>
      </c>
      <c r="AD48" s="202">
        <v>0</v>
      </c>
      <c r="AE48" s="202">
        <v>0</v>
      </c>
      <c r="AF48" s="202">
        <v>0</v>
      </c>
      <c r="AG48" s="202">
        <v>23.14</v>
      </c>
      <c r="AH48" s="202">
        <v>0</v>
      </c>
      <c r="AI48" s="202">
        <v>27.96</v>
      </c>
      <c r="AJ48" s="202">
        <v>0</v>
      </c>
      <c r="AK48" s="202">
        <v>54.8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20.7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1.93</v>
      </c>
      <c r="K49" s="202">
        <v>0</v>
      </c>
      <c r="L49" s="202">
        <v>260.23</v>
      </c>
      <c r="M49" s="202">
        <v>24.34</v>
      </c>
      <c r="N49" s="202">
        <v>4.84</v>
      </c>
      <c r="O49" s="202">
        <v>0</v>
      </c>
      <c r="P49" s="202">
        <v>38.700000000000003</v>
      </c>
      <c r="Q49" s="202">
        <v>1.93</v>
      </c>
      <c r="R49" s="202">
        <v>2.9</v>
      </c>
      <c r="S49" s="202">
        <v>1.93</v>
      </c>
      <c r="T49" s="202">
        <v>0</v>
      </c>
      <c r="U49" s="202">
        <v>56.1</v>
      </c>
      <c r="V49" s="202">
        <v>0</v>
      </c>
      <c r="W49" s="202">
        <v>0.04</v>
      </c>
      <c r="X49" s="202">
        <v>19.350000000000001</v>
      </c>
      <c r="Y49" s="202">
        <v>0</v>
      </c>
      <c r="Z49" s="202">
        <v>29.02</v>
      </c>
      <c r="AA49" s="202">
        <v>0</v>
      </c>
      <c r="AB49" s="202">
        <v>0</v>
      </c>
      <c r="AC49" s="202">
        <v>11.64</v>
      </c>
      <c r="AD49" s="202">
        <v>0</v>
      </c>
      <c r="AE49" s="202">
        <v>0</v>
      </c>
      <c r="AF49" s="202">
        <v>0</v>
      </c>
      <c r="AG49" s="202">
        <v>23.14</v>
      </c>
      <c r="AH49" s="202">
        <v>0</v>
      </c>
      <c r="AI49" s="202">
        <v>27.96</v>
      </c>
      <c r="AJ49" s="202">
        <v>0</v>
      </c>
      <c r="AK49" s="202">
        <v>54.8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20.7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1.93</v>
      </c>
      <c r="K50" s="202">
        <v>0</v>
      </c>
      <c r="L50" s="202">
        <v>260.23</v>
      </c>
      <c r="M50" s="202">
        <v>24.34</v>
      </c>
      <c r="N50" s="202">
        <v>4.84</v>
      </c>
      <c r="O50" s="202">
        <v>0</v>
      </c>
      <c r="P50" s="202">
        <v>38.700000000000003</v>
      </c>
      <c r="Q50" s="202">
        <v>1.93</v>
      </c>
      <c r="R50" s="202">
        <v>2.9</v>
      </c>
      <c r="S50" s="202">
        <v>1.93</v>
      </c>
      <c r="T50" s="202">
        <v>0</v>
      </c>
      <c r="U50" s="202">
        <v>56.1</v>
      </c>
      <c r="V50" s="202">
        <v>0</v>
      </c>
      <c r="W50" s="202">
        <v>0.04</v>
      </c>
      <c r="X50" s="202">
        <v>19.350000000000001</v>
      </c>
      <c r="Y50" s="202">
        <v>0</v>
      </c>
      <c r="Z50" s="202">
        <v>29.02</v>
      </c>
      <c r="AA50" s="202">
        <v>0</v>
      </c>
      <c r="AB50" s="202">
        <v>0</v>
      </c>
      <c r="AC50" s="202">
        <v>11.64</v>
      </c>
      <c r="AD50" s="202">
        <v>0</v>
      </c>
      <c r="AE50" s="202">
        <v>0</v>
      </c>
      <c r="AF50" s="202">
        <v>0</v>
      </c>
      <c r="AG50" s="202">
        <v>23.14</v>
      </c>
      <c r="AH50" s="202">
        <v>0</v>
      </c>
      <c r="AI50" s="202">
        <v>27.96</v>
      </c>
      <c r="AJ50" s="202">
        <v>0</v>
      </c>
      <c r="AK50" s="202">
        <v>54.8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20.7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1.93</v>
      </c>
      <c r="K51" s="202">
        <v>0</v>
      </c>
      <c r="L51" s="202">
        <v>260.23</v>
      </c>
      <c r="M51" s="202">
        <v>24.34</v>
      </c>
      <c r="N51" s="202">
        <v>4.84</v>
      </c>
      <c r="O51" s="202">
        <v>0</v>
      </c>
      <c r="P51" s="202">
        <v>38.700000000000003</v>
      </c>
      <c r="Q51" s="202">
        <v>1.93</v>
      </c>
      <c r="R51" s="202">
        <v>2.9</v>
      </c>
      <c r="S51" s="202">
        <v>1.93</v>
      </c>
      <c r="T51" s="202">
        <v>0</v>
      </c>
      <c r="U51" s="202">
        <v>56.1</v>
      </c>
      <c r="V51" s="202">
        <v>0</v>
      </c>
      <c r="W51" s="202">
        <v>0</v>
      </c>
      <c r="X51" s="202">
        <v>19.350000000000001</v>
      </c>
      <c r="Y51" s="202">
        <v>0</v>
      </c>
      <c r="Z51" s="202">
        <v>29.02</v>
      </c>
      <c r="AA51" s="202">
        <v>0</v>
      </c>
      <c r="AB51" s="202">
        <v>0</v>
      </c>
      <c r="AC51" s="202">
        <v>11.64</v>
      </c>
      <c r="AD51" s="202">
        <v>0</v>
      </c>
      <c r="AE51" s="202">
        <v>0</v>
      </c>
      <c r="AF51" s="202">
        <v>0</v>
      </c>
      <c r="AG51" s="202">
        <v>23.14</v>
      </c>
      <c r="AH51" s="202">
        <v>0</v>
      </c>
      <c r="AI51" s="202">
        <v>27.96</v>
      </c>
      <c r="AJ51" s="202">
        <v>0</v>
      </c>
      <c r="AK51" s="202">
        <v>50.14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20.7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1.93</v>
      </c>
      <c r="K52" s="202">
        <v>0</v>
      </c>
      <c r="L52" s="202">
        <v>260.23</v>
      </c>
      <c r="M52" s="202">
        <v>24.34</v>
      </c>
      <c r="N52" s="202">
        <v>4.84</v>
      </c>
      <c r="O52" s="202">
        <v>0</v>
      </c>
      <c r="P52" s="202">
        <v>38.700000000000003</v>
      </c>
      <c r="Q52" s="202">
        <v>1.93</v>
      </c>
      <c r="R52" s="202">
        <v>2.9</v>
      </c>
      <c r="S52" s="202">
        <v>1.93</v>
      </c>
      <c r="T52" s="202">
        <v>0</v>
      </c>
      <c r="U52" s="202">
        <v>56.1</v>
      </c>
      <c r="V52" s="202">
        <v>0</v>
      </c>
      <c r="W52" s="202">
        <v>0</v>
      </c>
      <c r="X52" s="202">
        <v>19.350000000000001</v>
      </c>
      <c r="Y52" s="202">
        <v>0</v>
      </c>
      <c r="Z52" s="202">
        <v>29.02</v>
      </c>
      <c r="AA52" s="202">
        <v>0</v>
      </c>
      <c r="AB52" s="202">
        <v>0</v>
      </c>
      <c r="AC52" s="202">
        <v>11.64</v>
      </c>
      <c r="AD52" s="202">
        <v>0</v>
      </c>
      <c r="AE52" s="202">
        <v>0</v>
      </c>
      <c r="AF52" s="202">
        <v>0</v>
      </c>
      <c r="AG52" s="202">
        <v>23.14</v>
      </c>
      <c r="AH52" s="202">
        <v>0</v>
      </c>
      <c r="AI52" s="202">
        <v>27.96</v>
      </c>
      <c r="AJ52" s="202">
        <v>0</v>
      </c>
      <c r="AK52" s="202">
        <v>50.14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20.7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1.93</v>
      </c>
      <c r="K53" s="202">
        <v>0</v>
      </c>
      <c r="L53" s="202">
        <v>260.23</v>
      </c>
      <c r="M53" s="202">
        <v>24.34</v>
      </c>
      <c r="N53" s="202">
        <v>4.84</v>
      </c>
      <c r="O53" s="202">
        <v>0</v>
      </c>
      <c r="P53" s="202">
        <v>38.700000000000003</v>
      </c>
      <c r="Q53" s="202">
        <v>1.93</v>
      </c>
      <c r="R53" s="202">
        <v>2.9</v>
      </c>
      <c r="S53" s="202">
        <v>1.93</v>
      </c>
      <c r="T53" s="202">
        <v>0</v>
      </c>
      <c r="U53" s="202">
        <v>56.1</v>
      </c>
      <c r="V53" s="202">
        <v>0</v>
      </c>
      <c r="W53" s="202">
        <v>0</v>
      </c>
      <c r="X53" s="202">
        <v>19.350000000000001</v>
      </c>
      <c r="Y53" s="202">
        <v>0</v>
      </c>
      <c r="Z53" s="202">
        <v>29.02</v>
      </c>
      <c r="AA53" s="202">
        <v>0</v>
      </c>
      <c r="AB53" s="202">
        <v>0</v>
      </c>
      <c r="AC53" s="202">
        <v>11.64</v>
      </c>
      <c r="AD53" s="202">
        <v>0</v>
      </c>
      <c r="AE53" s="202">
        <v>0</v>
      </c>
      <c r="AF53" s="202">
        <v>0</v>
      </c>
      <c r="AG53" s="202">
        <v>23.14</v>
      </c>
      <c r="AH53" s="202">
        <v>0</v>
      </c>
      <c r="AI53" s="202">
        <v>27.96</v>
      </c>
      <c r="AJ53" s="202">
        <v>0</v>
      </c>
      <c r="AK53" s="202">
        <v>50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20.7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1.93</v>
      </c>
      <c r="K54" s="202">
        <v>0</v>
      </c>
      <c r="L54" s="202">
        <v>260.23</v>
      </c>
      <c r="M54" s="202">
        <v>24.34</v>
      </c>
      <c r="N54" s="202">
        <v>4.84</v>
      </c>
      <c r="O54" s="202">
        <v>0</v>
      </c>
      <c r="P54" s="202">
        <v>38.700000000000003</v>
      </c>
      <c r="Q54" s="202">
        <v>1.93</v>
      </c>
      <c r="R54" s="202">
        <v>2.9</v>
      </c>
      <c r="S54" s="202">
        <v>1.93</v>
      </c>
      <c r="T54" s="202">
        <v>0</v>
      </c>
      <c r="U54" s="202">
        <v>56.1</v>
      </c>
      <c r="V54" s="202">
        <v>0</v>
      </c>
      <c r="W54" s="202">
        <v>0</v>
      </c>
      <c r="X54" s="202">
        <v>19.350000000000001</v>
      </c>
      <c r="Y54" s="202">
        <v>0</v>
      </c>
      <c r="Z54" s="202">
        <v>29.02</v>
      </c>
      <c r="AA54" s="202">
        <v>0</v>
      </c>
      <c r="AB54" s="202">
        <v>0</v>
      </c>
      <c r="AC54" s="202">
        <v>11.64</v>
      </c>
      <c r="AD54" s="202">
        <v>0</v>
      </c>
      <c r="AE54" s="202">
        <v>0</v>
      </c>
      <c r="AF54" s="202">
        <v>0</v>
      </c>
      <c r="AG54" s="202">
        <v>23.14</v>
      </c>
      <c r="AH54" s="202">
        <v>0</v>
      </c>
      <c r="AI54" s="202">
        <v>27.96</v>
      </c>
      <c r="AJ54" s="202">
        <v>0</v>
      </c>
      <c r="AK54" s="202">
        <v>50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20.7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1.93</v>
      </c>
      <c r="K55" s="202">
        <v>0</v>
      </c>
      <c r="L55" s="202">
        <v>260.23</v>
      </c>
      <c r="M55" s="202">
        <v>24.34</v>
      </c>
      <c r="N55" s="202">
        <v>35.06</v>
      </c>
      <c r="O55" s="202">
        <v>0</v>
      </c>
      <c r="P55" s="202">
        <v>38.700000000000003</v>
      </c>
      <c r="Q55" s="202">
        <v>1.93</v>
      </c>
      <c r="R55" s="202">
        <v>2.9</v>
      </c>
      <c r="S55" s="202">
        <v>1.93</v>
      </c>
      <c r="T55" s="202">
        <v>0</v>
      </c>
      <c r="U55" s="202">
        <v>56.1</v>
      </c>
      <c r="V55" s="202">
        <v>0</v>
      </c>
      <c r="W55" s="202">
        <v>0.04</v>
      </c>
      <c r="X55" s="202">
        <v>19.350000000000001</v>
      </c>
      <c r="Y55" s="202">
        <v>0</v>
      </c>
      <c r="Z55" s="202">
        <v>29.02</v>
      </c>
      <c r="AA55" s="202">
        <v>0</v>
      </c>
      <c r="AB55" s="202">
        <v>0</v>
      </c>
      <c r="AC55" s="202">
        <v>11.64</v>
      </c>
      <c r="AD55" s="202">
        <v>0</v>
      </c>
      <c r="AE55" s="202">
        <v>0</v>
      </c>
      <c r="AF55" s="202">
        <v>0</v>
      </c>
      <c r="AG55" s="202">
        <v>23.14</v>
      </c>
      <c r="AH55" s="202">
        <v>0</v>
      </c>
      <c r="AI55" s="202">
        <v>27.96</v>
      </c>
      <c r="AJ55" s="202">
        <v>0</v>
      </c>
      <c r="AK55" s="202">
        <v>50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20.7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1.93</v>
      </c>
      <c r="K56" s="202">
        <v>0</v>
      </c>
      <c r="L56" s="202">
        <v>260.23</v>
      </c>
      <c r="M56" s="202">
        <v>24.34</v>
      </c>
      <c r="N56" s="202">
        <v>35.06</v>
      </c>
      <c r="O56" s="202">
        <v>0</v>
      </c>
      <c r="P56" s="202">
        <v>38.700000000000003</v>
      </c>
      <c r="Q56" s="202">
        <v>1.93</v>
      </c>
      <c r="R56" s="202">
        <v>2.9</v>
      </c>
      <c r="S56" s="202">
        <v>1.93</v>
      </c>
      <c r="T56" s="202">
        <v>0</v>
      </c>
      <c r="U56" s="202">
        <v>56.1</v>
      </c>
      <c r="V56" s="202">
        <v>0</v>
      </c>
      <c r="W56" s="202">
        <v>0.04</v>
      </c>
      <c r="X56" s="202">
        <v>19.350000000000001</v>
      </c>
      <c r="Y56" s="202">
        <v>0</v>
      </c>
      <c r="Z56" s="202">
        <v>29.02</v>
      </c>
      <c r="AA56" s="202">
        <v>0</v>
      </c>
      <c r="AB56" s="202">
        <v>0</v>
      </c>
      <c r="AC56" s="202">
        <v>11.7</v>
      </c>
      <c r="AD56" s="202">
        <v>0</v>
      </c>
      <c r="AE56" s="202">
        <v>0</v>
      </c>
      <c r="AF56" s="202">
        <v>0</v>
      </c>
      <c r="AG56" s="202">
        <v>23.14</v>
      </c>
      <c r="AH56" s="202">
        <v>0</v>
      </c>
      <c r="AI56" s="202">
        <v>27.96</v>
      </c>
      <c r="AJ56" s="202">
        <v>0</v>
      </c>
      <c r="AK56" s="202">
        <v>50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20.7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1.93</v>
      </c>
      <c r="K57" s="202">
        <v>0</v>
      </c>
      <c r="L57" s="202">
        <v>260.23</v>
      </c>
      <c r="M57" s="202">
        <v>25.23</v>
      </c>
      <c r="N57" s="202">
        <v>35.06</v>
      </c>
      <c r="O57" s="202">
        <v>0</v>
      </c>
      <c r="P57" s="202">
        <v>38.700000000000003</v>
      </c>
      <c r="Q57" s="202">
        <v>1.93</v>
      </c>
      <c r="R57" s="202">
        <v>2.9</v>
      </c>
      <c r="S57" s="202">
        <v>1.93</v>
      </c>
      <c r="T57" s="202">
        <v>0</v>
      </c>
      <c r="U57" s="202">
        <v>56.1</v>
      </c>
      <c r="V57" s="202">
        <v>0</v>
      </c>
      <c r="W57" s="202">
        <v>0.04</v>
      </c>
      <c r="X57" s="202">
        <v>19.350000000000001</v>
      </c>
      <c r="Y57" s="202">
        <v>0</v>
      </c>
      <c r="Z57" s="202">
        <v>29.02</v>
      </c>
      <c r="AA57" s="202">
        <v>0</v>
      </c>
      <c r="AB57" s="202">
        <v>0</v>
      </c>
      <c r="AC57" s="202">
        <v>8.23</v>
      </c>
      <c r="AD57" s="202">
        <v>0</v>
      </c>
      <c r="AE57" s="202">
        <v>0</v>
      </c>
      <c r="AF57" s="202">
        <v>0</v>
      </c>
      <c r="AG57" s="202">
        <v>23.14</v>
      </c>
      <c r="AH57" s="202">
        <v>0</v>
      </c>
      <c r="AI57" s="202">
        <v>27.96</v>
      </c>
      <c r="AJ57" s="202">
        <v>0</v>
      </c>
      <c r="AK57" s="202">
        <v>50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20.7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1.93</v>
      </c>
      <c r="K58" s="202">
        <v>0</v>
      </c>
      <c r="L58" s="202">
        <v>260.23</v>
      </c>
      <c r="M58" s="202">
        <v>25.23</v>
      </c>
      <c r="N58" s="202">
        <v>35.06</v>
      </c>
      <c r="O58" s="202">
        <v>0</v>
      </c>
      <c r="P58" s="202">
        <v>38.700000000000003</v>
      </c>
      <c r="Q58" s="202">
        <v>1.93</v>
      </c>
      <c r="R58" s="202">
        <v>2.9</v>
      </c>
      <c r="S58" s="202">
        <v>1.93</v>
      </c>
      <c r="T58" s="202">
        <v>0</v>
      </c>
      <c r="U58" s="202">
        <v>56.1</v>
      </c>
      <c r="V58" s="202">
        <v>0</v>
      </c>
      <c r="W58" s="202">
        <v>0.04</v>
      </c>
      <c r="X58" s="202">
        <v>19.350000000000001</v>
      </c>
      <c r="Y58" s="202">
        <v>0</v>
      </c>
      <c r="Z58" s="202">
        <v>29.02</v>
      </c>
      <c r="AA58" s="202">
        <v>0</v>
      </c>
      <c r="AB58" s="202">
        <v>0</v>
      </c>
      <c r="AC58" s="202">
        <v>8.23</v>
      </c>
      <c r="AD58" s="202">
        <v>0</v>
      </c>
      <c r="AE58" s="202">
        <v>0</v>
      </c>
      <c r="AF58" s="202">
        <v>0</v>
      </c>
      <c r="AG58" s="202">
        <v>23.14</v>
      </c>
      <c r="AH58" s="202">
        <v>0</v>
      </c>
      <c r="AI58" s="202">
        <v>27.96</v>
      </c>
      <c r="AJ58" s="202">
        <v>0</v>
      </c>
      <c r="AK58" s="202">
        <v>50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20.7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1.93</v>
      </c>
      <c r="K59" s="202">
        <v>0</v>
      </c>
      <c r="L59" s="202">
        <v>260.23</v>
      </c>
      <c r="M59" s="202">
        <v>25.23</v>
      </c>
      <c r="N59" s="202">
        <v>35.06</v>
      </c>
      <c r="O59" s="202">
        <v>0</v>
      </c>
      <c r="P59" s="202">
        <v>38.700000000000003</v>
      </c>
      <c r="Q59" s="202">
        <v>1.93</v>
      </c>
      <c r="R59" s="202">
        <v>2.9</v>
      </c>
      <c r="S59" s="202">
        <v>1.93</v>
      </c>
      <c r="T59" s="202">
        <v>0</v>
      </c>
      <c r="U59" s="202">
        <v>56.1</v>
      </c>
      <c r="V59" s="202">
        <v>0</v>
      </c>
      <c r="W59" s="202">
        <v>0.04</v>
      </c>
      <c r="X59" s="202">
        <v>19.350000000000001</v>
      </c>
      <c r="Y59" s="202">
        <v>0</v>
      </c>
      <c r="Z59" s="202">
        <v>29.02</v>
      </c>
      <c r="AA59" s="202">
        <v>0</v>
      </c>
      <c r="AB59" s="202">
        <v>0</v>
      </c>
      <c r="AC59" s="202">
        <v>11.7</v>
      </c>
      <c r="AD59" s="202">
        <v>0</v>
      </c>
      <c r="AE59" s="202">
        <v>0</v>
      </c>
      <c r="AF59" s="202">
        <v>0</v>
      </c>
      <c r="AG59" s="202">
        <v>23.14</v>
      </c>
      <c r="AH59" s="202">
        <v>0</v>
      </c>
      <c r="AI59" s="202">
        <v>27.96</v>
      </c>
      <c r="AJ59" s="202">
        <v>0</v>
      </c>
      <c r="AK59" s="202">
        <v>50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20.7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1.93</v>
      </c>
      <c r="K60" s="202">
        <v>2.85</v>
      </c>
      <c r="L60" s="202">
        <v>260.23</v>
      </c>
      <c r="M60" s="202">
        <v>25.23</v>
      </c>
      <c r="N60" s="202">
        <v>35.06</v>
      </c>
      <c r="O60" s="202">
        <v>0</v>
      </c>
      <c r="P60" s="202">
        <v>38.700000000000003</v>
      </c>
      <c r="Q60" s="202">
        <v>6.47</v>
      </c>
      <c r="R60" s="202">
        <v>12.59</v>
      </c>
      <c r="S60" s="202">
        <v>7.83</v>
      </c>
      <c r="T60" s="202">
        <v>0</v>
      </c>
      <c r="U60" s="202">
        <v>56.1</v>
      </c>
      <c r="V60" s="202">
        <v>6.15</v>
      </c>
      <c r="W60" s="202">
        <v>13.25</v>
      </c>
      <c r="X60" s="202">
        <v>43.78</v>
      </c>
      <c r="Y60" s="202">
        <v>0</v>
      </c>
      <c r="Z60" s="202">
        <v>29.02</v>
      </c>
      <c r="AA60" s="202">
        <v>0</v>
      </c>
      <c r="AB60" s="202">
        <v>0</v>
      </c>
      <c r="AC60" s="202">
        <v>11.7</v>
      </c>
      <c r="AD60" s="202">
        <v>0</v>
      </c>
      <c r="AE60" s="202">
        <v>0</v>
      </c>
      <c r="AF60" s="202">
        <v>0</v>
      </c>
      <c r="AG60" s="202">
        <v>23.14</v>
      </c>
      <c r="AH60" s="202">
        <v>0</v>
      </c>
      <c r="AI60" s="202">
        <v>27.96</v>
      </c>
      <c r="AJ60" s="202">
        <v>0</v>
      </c>
      <c r="AK60" s="202">
        <v>50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20.7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1.93</v>
      </c>
      <c r="K61" s="202">
        <v>2.85</v>
      </c>
      <c r="L61" s="202">
        <v>260.23</v>
      </c>
      <c r="M61" s="202">
        <v>25.23</v>
      </c>
      <c r="N61" s="202">
        <v>35.06</v>
      </c>
      <c r="O61" s="202">
        <v>0</v>
      </c>
      <c r="P61" s="202">
        <v>38.700000000000003</v>
      </c>
      <c r="Q61" s="202">
        <v>6.47</v>
      </c>
      <c r="R61" s="202">
        <v>12.59</v>
      </c>
      <c r="S61" s="202">
        <v>7.83</v>
      </c>
      <c r="T61" s="202">
        <v>0</v>
      </c>
      <c r="U61" s="202">
        <v>56.1</v>
      </c>
      <c r="V61" s="202">
        <v>6.15</v>
      </c>
      <c r="W61" s="202">
        <v>13.25</v>
      </c>
      <c r="X61" s="202">
        <v>43.78</v>
      </c>
      <c r="Y61" s="202">
        <v>0</v>
      </c>
      <c r="Z61" s="202">
        <v>29.02</v>
      </c>
      <c r="AA61" s="202">
        <v>0</v>
      </c>
      <c r="AB61" s="202">
        <v>0</v>
      </c>
      <c r="AC61" s="202">
        <v>11.7</v>
      </c>
      <c r="AD61" s="202">
        <v>0</v>
      </c>
      <c r="AE61" s="202">
        <v>0</v>
      </c>
      <c r="AF61" s="202">
        <v>0</v>
      </c>
      <c r="AG61" s="202">
        <v>23.14</v>
      </c>
      <c r="AH61" s="202">
        <v>0</v>
      </c>
      <c r="AI61" s="202">
        <v>27.96</v>
      </c>
      <c r="AJ61" s="202">
        <v>0</v>
      </c>
      <c r="AK61" s="202">
        <v>50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20.7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1.93</v>
      </c>
      <c r="K62" s="202">
        <v>2.85</v>
      </c>
      <c r="L62" s="202">
        <v>260.23</v>
      </c>
      <c r="M62" s="202">
        <v>25.23</v>
      </c>
      <c r="N62" s="202">
        <v>35.06</v>
      </c>
      <c r="O62" s="202">
        <v>0</v>
      </c>
      <c r="P62" s="202">
        <v>38.700000000000003</v>
      </c>
      <c r="Q62" s="202">
        <v>6.47</v>
      </c>
      <c r="R62" s="202">
        <v>12.59</v>
      </c>
      <c r="S62" s="202">
        <v>7.83</v>
      </c>
      <c r="T62" s="202">
        <v>0</v>
      </c>
      <c r="U62" s="202">
        <v>56.1</v>
      </c>
      <c r="V62" s="202">
        <v>6.15</v>
      </c>
      <c r="W62" s="202">
        <v>13.25</v>
      </c>
      <c r="X62" s="202">
        <v>43.78</v>
      </c>
      <c r="Y62" s="202">
        <v>0</v>
      </c>
      <c r="Z62" s="202">
        <v>29.02</v>
      </c>
      <c r="AA62" s="202">
        <v>0</v>
      </c>
      <c r="AB62" s="202">
        <v>0</v>
      </c>
      <c r="AC62" s="202">
        <v>11.7</v>
      </c>
      <c r="AD62" s="202">
        <v>0</v>
      </c>
      <c r="AE62" s="202">
        <v>0</v>
      </c>
      <c r="AF62" s="202">
        <v>0</v>
      </c>
      <c r="AG62" s="202">
        <v>23.14</v>
      </c>
      <c r="AH62" s="202">
        <v>0</v>
      </c>
      <c r="AI62" s="202">
        <v>27.96</v>
      </c>
      <c r="AJ62" s="202">
        <v>0</v>
      </c>
      <c r="AK62" s="202">
        <v>50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20.7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1.93</v>
      </c>
      <c r="K63" s="202">
        <v>2.85</v>
      </c>
      <c r="L63" s="202">
        <v>260.23</v>
      </c>
      <c r="M63" s="202">
        <v>25.23</v>
      </c>
      <c r="N63" s="202">
        <v>35.06</v>
      </c>
      <c r="O63" s="202">
        <v>0</v>
      </c>
      <c r="P63" s="202">
        <v>38.979999999999997</v>
      </c>
      <c r="Q63" s="202">
        <v>6.47</v>
      </c>
      <c r="R63" s="202">
        <v>12.59</v>
      </c>
      <c r="S63" s="202">
        <v>7.83</v>
      </c>
      <c r="T63" s="202">
        <v>0</v>
      </c>
      <c r="U63" s="202">
        <v>56.1</v>
      </c>
      <c r="V63" s="202">
        <v>6.15</v>
      </c>
      <c r="W63" s="202">
        <v>13.25</v>
      </c>
      <c r="X63" s="202">
        <v>43.78</v>
      </c>
      <c r="Y63" s="202">
        <v>0</v>
      </c>
      <c r="Z63" s="202">
        <v>75.16</v>
      </c>
      <c r="AA63" s="202">
        <v>0</v>
      </c>
      <c r="AB63" s="202">
        <v>0</v>
      </c>
      <c r="AC63" s="202">
        <v>12</v>
      </c>
      <c r="AD63" s="202">
        <v>0</v>
      </c>
      <c r="AE63" s="202">
        <v>0</v>
      </c>
      <c r="AF63" s="202">
        <v>0</v>
      </c>
      <c r="AG63" s="202">
        <v>23.14</v>
      </c>
      <c r="AH63" s="202">
        <v>0</v>
      </c>
      <c r="AI63" s="202">
        <v>27.96</v>
      </c>
      <c r="AJ63" s="202">
        <v>0</v>
      </c>
      <c r="AK63" s="202">
        <v>50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20.7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1.93</v>
      </c>
      <c r="K64" s="202">
        <v>2.85</v>
      </c>
      <c r="L64" s="202">
        <v>260.23</v>
      </c>
      <c r="M64" s="202">
        <v>25.23</v>
      </c>
      <c r="N64" s="202">
        <v>35.06</v>
      </c>
      <c r="O64" s="202">
        <v>0</v>
      </c>
      <c r="P64" s="202">
        <v>38.979999999999997</v>
      </c>
      <c r="Q64" s="202">
        <v>6.47</v>
      </c>
      <c r="R64" s="202">
        <v>12.59</v>
      </c>
      <c r="S64" s="202">
        <v>7.83</v>
      </c>
      <c r="T64" s="202">
        <v>0</v>
      </c>
      <c r="U64" s="202">
        <v>56.1</v>
      </c>
      <c r="V64" s="202">
        <v>6.15</v>
      </c>
      <c r="W64" s="202">
        <v>13.25</v>
      </c>
      <c r="X64" s="202">
        <v>43.78</v>
      </c>
      <c r="Y64" s="202">
        <v>0</v>
      </c>
      <c r="Z64" s="202">
        <v>75.16</v>
      </c>
      <c r="AA64" s="202">
        <v>0</v>
      </c>
      <c r="AB64" s="202">
        <v>0</v>
      </c>
      <c r="AC64" s="202">
        <v>12</v>
      </c>
      <c r="AD64" s="202">
        <v>0</v>
      </c>
      <c r="AE64" s="202">
        <v>0</v>
      </c>
      <c r="AF64" s="202">
        <v>0</v>
      </c>
      <c r="AG64" s="202">
        <v>23.14</v>
      </c>
      <c r="AH64" s="202">
        <v>0</v>
      </c>
      <c r="AI64" s="202">
        <v>27.96</v>
      </c>
      <c r="AJ64" s="202">
        <v>0</v>
      </c>
      <c r="AK64" s="202">
        <v>50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20.7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1.93</v>
      </c>
      <c r="K65" s="202">
        <v>2.85</v>
      </c>
      <c r="L65" s="202">
        <v>260.23</v>
      </c>
      <c r="M65" s="202">
        <v>25.23</v>
      </c>
      <c r="N65" s="202">
        <v>35.06</v>
      </c>
      <c r="O65" s="202">
        <v>0</v>
      </c>
      <c r="P65" s="202">
        <v>38.979999999999997</v>
      </c>
      <c r="Q65" s="202">
        <v>6.47</v>
      </c>
      <c r="R65" s="202">
        <v>12.59</v>
      </c>
      <c r="S65" s="202">
        <v>7.83</v>
      </c>
      <c r="T65" s="202">
        <v>0</v>
      </c>
      <c r="U65" s="202">
        <v>56.1</v>
      </c>
      <c r="V65" s="202">
        <v>6.15</v>
      </c>
      <c r="W65" s="202">
        <v>13.25</v>
      </c>
      <c r="X65" s="202">
        <v>43.78</v>
      </c>
      <c r="Y65" s="202">
        <v>0</v>
      </c>
      <c r="Z65" s="202">
        <v>75.16</v>
      </c>
      <c r="AA65" s="202">
        <v>0</v>
      </c>
      <c r="AB65" s="202">
        <v>0</v>
      </c>
      <c r="AC65" s="202">
        <v>12</v>
      </c>
      <c r="AD65" s="202">
        <v>0</v>
      </c>
      <c r="AE65" s="202">
        <v>0</v>
      </c>
      <c r="AF65" s="202">
        <v>0</v>
      </c>
      <c r="AG65" s="202">
        <v>23.14</v>
      </c>
      <c r="AH65" s="202">
        <v>0</v>
      </c>
      <c r="AI65" s="202">
        <v>27.96</v>
      </c>
      <c r="AJ65" s="202">
        <v>0</v>
      </c>
      <c r="AK65" s="202">
        <v>50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20.7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1.93</v>
      </c>
      <c r="K66" s="202">
        <v>2.85</v>
      </c>
      <c r="L66" s="202">
        <v>260.23</v>
      </c>
      <c r="M66" s="202">
        <v>25.23</v>
      </c>
      <c r="N66" s="202">
        <v>35.06</v>
      </c>
      <c r="O66" s="202">
        <v>0</v>
      </c>
      <c r="P66" s="202">
        <v>38.979999999999997</v>
      </c>
      <c r="Q66" s="202">
        <v>6.47</v>
      </c>
      <c r="R66" s="202">
        <v>12.59</v>
      </c>
      <c r="S66" s="202">
        <v>7.83</v>
      </c>
      <c r="T66" s="202">
        <v>0</v>
      </c>
      <c r="U66" s="202">
        <v>56.1</v>
      </c>
      <c r="V66" s="202">
        <v>6.15</v>
      </c>
      <c r="W66" s="202">
        <v>13.25</v>
      </c>
      <c r="X66" s="202">
        <v>43.78</v>
      </c>
      <c r="Y66" s="202">
        <v>0</v>
      </c>
      <c r="Z66" s="202">
        <v>75.16</v>
      </c>
      <c r="AA66" s="202">
        <v>0</v>
      </c>
      <c r="AB66" s="202">
        <v>0</v>
      </c>
      <c r="AC66" s="202">
        <v>12</v>
      </c>
      <c r="AD66" s="202">
        <v>0</v>
      </c>
      <c r="AE66" s="202">
        <v>0</v>
      </c>
      <c r="AF66" s="202">
        <v>0</v>
      </c>
      <c r="AG66" s="202">
        <v>23.14</v>
      </c>
      <c r="AH66" s="202">
        <v>0</v>
      </c>
      <c r="AI66" s="202">
        <v>27.96</v>
      </c>
      <c r="AJ66" s="202">
        <v>0</v>
      </c>
      <c r="AK66" s="202">
        <v>50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20.7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1.93</v>
      </c>
      <c r="K67" s="202">
        <v>2.85</v>
      </c>
      <c r="L67" s="202">
        <v>260.23</v>
      </c>
      <c r="M67" s="202">
        <v>25.23</v>
      </c>
      <c r="N67" s="202">
        <v>35.06</v>
      </c>
      <c r="O67" s="202">
        <v>0</v>
      </c>
      <c r="P67" s="202">
        <v>38.979999999999997</v>
      </c>
      <c r="Q67" s="202">
        <v>6.47</v>
      </c>
      <c r="R67" s="202">
        <v>12.59</v>
      </c>
      <c r="S67" s="202">
        <v>7.83</v>
      </c>
      <c r="T67" s="202">
        <v>0</v>
      </c>
      <c r="U67" s="202">
        <v>56.1</v>
      </c>
      <c r="V67" s="202">
        <v>6.15</v>
      </c>
      <c r="W67" s="202">
        <v>13.25</v>
      </c>
      <c r="X67" s="202">
        <v>43.78</v>
      </c>
      <c r="Y67" s="202">
        <v>0</v>
      </c>
      <c r="Z67" s="202">
        <v>75.16</v>
      </c>
      <c r="AA67" s="202">
        <v>0</v>
      </c>
      <c r="AB67" s="202">
        <v>0</v>
      </c>
      <c r="AC67" s="202">
        <v>12</v>
      </c>
      <c r="AD67" s="202">
        <v>0</v>
      </c>
      <c r="AE67" s="202">
        <v>0</v>
      </c>
      <c r="AF67" s="202">
        <v>0</v>
      </c>
      <c r="AG67" s="202">
        <v>23.14</v>
      </c>
      <c r="AH67" s="202">
        <v>0</v>
      </c>
      <c r="AI67" s="202">
        <v>27.96</v>
      </c>
      <c r="AJ67" s="202">
        <v>0</v>
      </c>
      <c r="AK67" s="202">
        <v>50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20.7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1.93</v>
      </c>
      <c r="K68" s="202">
        <v>2.85</v>
      </c>
      <c r="L68" s="202">
        <v>260.23</v>
      </c>
      <c r="M68" s="202">
        <v>25.23</v>
      </c>
      <c r="N68" s="202">
        <v>35.06</v>
      </c>
      <c r="O68" s="202">
        <v>0</v>
      </c>
      <c r="P68" s="202">
        <v>38.979999999999997</v>
      </c>
      <c r="Q68" s="202">
        <v>6.47</v>
      </c>
      <c r="R68" s="202">
        <v>12.59</v>
      </c>
      <c r="S68" s="202">
        <v>7.83</v>
      </c>
      <c r="T68" s="202">
        <v>0</v>
      </c>
      <c r="U68" s="202">
        <v>56.1</v>
      </c>
      <c r="V68" s="202">
        <v>6.15</v>
      </c>
      <c r="W68" s="202">
        <v>13.25</v>
      </c>
      <c r="X68" s="202">
        <v>43.78</v>
      </c>
      <c r="Y68" s="202">
        <v>0</v>
      </c>
      <c r="Z68" s="202">
        <v>75.16</v>
      </c>
      <c r="AA68" s="202">
        <v>0</v>
      </c>
      <c r="AB68" s="202">
        <v>0</v>
      </c>
      <c r="AC68" s="202">
        <v>12</v>
      </c>
      <c r="AD68" s="202">
        <v>0</v>
      </c>
      <c r="AE68" s="202">
        <v>0</v>
      </c>
      <c r="AF68" s="202">
        <v>0</v>
      </c>
      <c r="AG68" s="202">
        <v>23.14</v>
      </c>
      <c r="AH68" s="202">
        <v>0</v>
      </c>
      <c r="AI68" s="202">
        <v>27.96</v>
      </c>
      <c r="AJ68" s="202">
        <v>0</v>
      </c>
      <c r="AK68" s="202">
        <v>50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20.7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1.93</v>
      </c>
      <c r="K69" s="202">
        <v>2.85</v>
      </c>
      <c r="L69" s="202">
        <v>260.23</v>
      </c>
      <c r="M69" s="202">
        <v>25.23</v>
      </c>
      <c r="N69" s="202">
        <v>35.06</v>
      </c>
      <c r="O69" s="202">
        <v>0</v>
      </c>
      <c r="P69" s="202">
        <v>38.700000000000003</v>
      </c>
      <c r="Q69" s="202">
        <v>6.47</v>
      </c>
      <c r="R69" s="202">
        <v>13.01</v>
      </c>
      <c r="S69" s="202">
        <v>8.1</v>
      </c>
      <c r="T69" s="202">
        <v>0</v>
      </c>
      <c r="U69" s="202">
        <v>56.77</v>
      </c>
      <c r="V69" s="202">
        <v>6.15</v>
      </c>
      <c r="W69" s="202">
        <v>13.25</v>
      </c>
      <c r="X69" s="202">
        <v>43.78</v>
      </c>
      <c r="Y69" s="202">
        <v>0</v>
      </c>
      <c r="Z69" s="202">
        <v>75.16</v>
      </c>
      <c r="AA69" s="202">
        <v>0</v>
      </c>
      <c r="AB69" s="202">
        <v>0</v>
      </c>
      <c r="AC69" s="202">
        <v>12</v>
      </c>
      <c r="AD69" s="202">
        <v>0</v>
      </c>
      <c r="AE69" s="202">
        <v>0</v>
      </c>
      <c r="AF69" s="202">
        <v>0</v>
      </c>
      <c r="AG69" s="202">
        <v>23.14</v>
      </c>
      <c r="AH69" s="202">
        <v>0</v>
      </c>
      <c r="AI69" s="202">
        <v>27.96</v>
      </c>
      <c r="AJ69" s="202">
        <v>0</v>
      </c>
      <c r="AK69" s="202">
        <v>52.88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17.670000000000002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1.93</v>
      </c>
      <c r="K70" s="202">
        <v>2.85</v>
      </c>
      <c r="L70" s="202">
        <v>260.23</v>
      </c>
      <c r="M70" s="202">
        <v>25.23</v>
      </c>
      <c r="N70" s="202">
        <v>35.06</v>
      </c>
      <c r="O70" s="202">
        <v>0</v>
      </c>
      <c r="P70" s="202">
        <v>38.700000000000003</v>
      </c>
      <c r="Q70" s="202">
        <v>6.47</v>
      </c>
      <c r="R70" s="202">
        <v>13.01</v>
      </c>
      <c r="S70" s="202">
        <v>8.1</v>
      </c>
      <c r="T70" s="202">
        <v>0</v>
      </c>
      <c r="U70" s="202">
        <v>56.77</v>
      </c>
      <c r="V70" s="202">
        <v>6.15</v>
      </c>
      <c r="W70" s="202">
        <v>13.25</v>
      </c>
      <c r="X70" s="202">
        <v>43.78</v>
      </c>
      <c r="Y70" s="202">
        <v>0</v>
      </c>
      <c r="Z70" s="202">
        <v>75.16</v>
      </c>
      <c r="AA70" s="202">
        <v>0</v>
      </c>
      <c r="AB70" s="202">
        <v>0</v>
      </c>
      <c r="AC70" s="202">
        <v>12</v>
      </c>
      <c r="AD70" s="202">
        <v>0</v>
      </c>
      <c r="AE70" s="202">
        <v>0</v>
      </c>
      <c r="AF70" s="202">
        <v>0</v>
      </c>
      <c r="AG70" s="202">
        <v>23.14</v>
      </c>
      <c r="AH70" s="202">
        <v>0</v>
      </c>
      <c r="AI70" s="202">
        <v>27.96</v>
      </c>
      <c r="AJ70" s="202">
        <v>0</v>
      </c>
      <c r="AK70" s="202">
        <v>52.88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15.37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1.93</v>
      </c>
      <c r="K71" s="202">
        <v>2.85</v>
      </c>
      <c r="L71" s="202">
        <v>260.23</v>
      </c>
      <c r="M71" s="202">
        <v>25.23</v>
      </c>
      <c r="N71" s="202">
        <v>35.06</v>
      </c>
      <c r="O71" s="202">
        <v>0</v>
      </c>
      <c r="P71" s="202">
        <v>37.950000000000003</v>
      </c>
      <c r="Q71" s="202">
        <v>6.47</v>
      </c>
      <c r="R71" s="202">
        <v>13.01</v>
      </c>
      <c r="S71" s="202">
        <v>8.1</v>
      </c>
      <c r="T71" s="202">
        <v>0</v>
      </c>
      <c r="U71" s="202">
        <v>56.77</v>
      </c>
      <c r="V71" s="202">
        <v>6.15</v>
      </c>
      <c r="W71" s="202">
        <v>13.25</v>
      </c>
      <c r="X71" s="202">
        <v>43.78</v>
      </c>
      <c r="Y71" s="202">
        <v>0</v>
      </c>
      <c r="Z71" s="202">
        <v>73.28</v>
      </c>
      <c r="AA71" s="202">
        <v>0</v>
      </c>
      <c r="AB71" s="202">
        <v>0</v>
      </c>
      <c r="AC71" s="202">
        <v>8.73</v>
      </c>
      <c r="AD71" s="202">
        <v>0</v>
      </c>
      <c r="AE71" s="202">
        <v>0</v>
      </c>
      <c r="AF71" s="202">
        <v>0</v>
      </c>
      <c r="AG71" s="202">
        <v>23.14</v>
      </c>
      <c r="AH71" s="202">
        <v>0</v>
      </c>
      <c r="AI71" s="202">
        <v>23.55</v>
      </c>
      <c r="AJ71" s="202">
        <v>0</v>
      </c>
      <c r="AK71" s="202">
        <v>52.88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13.54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1.93</v>
      </c>
      <c r="K72" s="202">
        <v>2.85</v>
      </c>
      <c r="L72" s="202">
        <v>260.23</v>
      </c>
      <c r="M72" s="202">
        <v>25.23</v>
      </c>
      <c r="N72" s="202">
        <v>35.06</v>
      </c>
      <c r="O72" s="202">
        <v>0</v>
      </c>
      <c r="P72" s="202">
        <v>37.950000000000003</v>
      </c>
      <c r="Q72" s="202">
        <v>6.47</v>
      </c>
      <c r="R72" s="202">
        <v>13.01</v>
      </c>
      <c r="S72" s="202">
        <v>8.1</v>
      </c>
      <c r="T72" s="202">
        <v>0</v>
      </c>
      <c r="U72" s="202">
        <v>56.77</v>
      </c>
      <c r="V72" s="202">
        <v>6.15</v>
      </c>
      <c r="W72" s="202">
        <v>13.25</v>
      </c>
      <c r="X72" s="202">
        <v>43.78</v>
      </c>
      <c r="Y72" s="202">
        <v>0</v>
      </c>
      <c r="Z72" s="202">
        <v>73.28</v>
      </c>
      <c r="AA72" s="202">
        <v>0</v>
      </c>
      <c r="AB72" s="202">
        <v>0</v>
      </c>
      <c r="AC72" s="202">
        <v>8.73</v>
      </c>
      <c r="AD72" s="202">
        <v>0</v>
      </c>
      <c r="AE72" s="202">
        <v>0</v>
      </c>
      <c r="AF72" s="202">
        <v>0</v>
      </c>
      <c r="AG72" s="202">
        <v>23.14</v>
      </c>
      <c r="AH72" s="202">
        <v>0</v>
      </c>
      <c r="AI72" s="202">
        <v>23.55</v>
      </c>
      <c r="AJ72" s="202">
        <v>0</v>
      </c>
      <c r="AK72" s="202">
        <v>52.88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12.54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1.93</v>
      </c>
      <c r="K73" s="202">
        <v>2.85</v>
      </c>
      <c r="L73" s="202">
        <v>260.23</v>
      </c>
      <c r="M73" s="202">
        <v>25.23</v>
      </c>
      <c r="N73" s="202">
        <v>35.06</v>
      </c>
      <c r="O73" s="202">
        <v>0</v>
      </c>
      <c r="P73" s="202">
        <v>38.700000000000003</v>
      </c>
      <c r="Q73" s="202">
        <v>6.47</v>
      </c>
      <c r="R73" s="202">
        <v>12.58</v>
      </c>
      <c r="S73" s="202">
        <v>7.83</v>
      </c>
      <c r="T73" s="202">
        <v>0</v>
      </c>
      <c r="U73" s="202">
        <v>56.77</v>
      </c>
      <c r="V73" s="202">
        <v>6.15</v>
      </c>
      <c r="W73" s="202">
        <v>13.25</v>
      </c>
      <c r="X73" s="202">
        <v>43.78</v>
      </c>
      <c r="Y73" s="202">
        <v>0</v>
      </c>
      <c r="Z73" s="202">
        <v>73.28</v>
      </c>
      <c r="AA73" s="202">
        <v>0</v>
      </c>
      <c r="AB73" s="202">
        <v>0</v>
      </c>
      <c r="AC73" s="202">
        <v>12</v>
      </c>
      <c r="AD73" s="202">
        <v>0</v>
      </c>
      <c r="AE73" s="202">
        <v>0</v>
      </c>
      <c r="AF73" s="202">
        <v>0</v>
      </c>
      <c r="AG73" s="202">
        <v>23.14</v>
      </c>
      <c r="AH73" s="202">
        <v>0</v>
      </c>
      <c r="AI73" s="202">
        <v>27.96</v>
      </c>
      <c r="AJ73" s="202">
        <v>0</v>
      </c>
      <c r="AK73" s="202">
        <v>52.88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8.2899999999999991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1.93</v>
      </c>
      <c r="K74" s="202">
        <v>2.85</v>
      </c>
      <c r="L74" s="202">
        <v>260.23</v>
      </c>
      <c r="M74" s="202">
        <v>25.23</v>
      </c>
      <c r="N74" s="202">
        <v>35.06</v>
      </c>
      <c r="O74" s="202">
        <v>0</v>
      </c>
      <c r="P74" s="202">
        <v>38.700000000000003</v>
      </c>
      <c r="Q74" s="202">
        <v>6.47</v>
      </c>
      <c r="R74" s="202">
        <v>12.58</v>
      </c>
      <c r="S74" s="202">
        <v>7.83</v>
      </c>
      <c r="T74" s="202">
        <v>0</v>
      </c>
      <c r="U74" s="202">
        <v>56.77</v>
      </c>
      <c r="V74" s="202">
        <v>6.15</v>
      </c>
      <c r="W74" s="202">
        <v>13.25</v>
      </c>
      <c r="X74" s="202">
        <v>43.78</v>
      </c>
      <c r="Y74" s="202">
        <v>0</v>
      </c>
      <c r="Z74" s="202">
        <v>73.28</v>
      </c>
      <c r="AA74" s="202">
        <v>0</v>
      </c>
      <c r="AB74" s="202">
        <v>0</v>
      </c>
      <c r="AC74" s="202">
        <v>12</v>
      </c>
      <c r="AD74" s="202">
        <v>0</v>
      </c>
      <c r="AE74" s="202">
        <v>0</v>
      </c>
      <c r="AF74" s="202">
        <v>0</v>
      </c>
      <c r="AG74" s="202">
        <v>23.14</v>
      </c>
      <c r="AH74" s="202">
        <v>0</v>
      </c>
      <c r="AI74" s="202">
        <v>27.96</v>
      </c>
      <c r="AJ74" s="202">
        <v>0</v>
      </c>
      <c r="AK74" s="202">
        <v>52.88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4.7699999999999996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1.93</v>
      </c>
      <c r="K75" s="202">
        <v>0</v>
      </c>
      <c r="L75" s="202">
        <v>261.2</v>
      </c>
      <c r="M75" s="202">
        <v>25.23</v>
      </c>
      <c r="N75" s="202">
        <v>35.06</v>
      </c>
      <c r="O75" s="202">
        <v>0</v>
      </c>
      <c r="P75" s="202">
        <v>38.700000000000003</v>
      </c>
      <c r="Q75" s="202">
        <v>1.93</v>
      </c>
      <c r="R75" s="202">
        <v>2.9</v>
      </c>
      <c r="S75" s="202">
        <v>1.93</v>
      </c>
      <c r="T75" s="202">
        <v>0</v>
      </c>
      <c r="U75" s="202">
        <v>56.77</v>
      </c>
      <c r="V75" s="202">
        <v>6.15</v>
      </c>
      <c r="W75" s="202">
        <v>13.25</v>
      </c>
      <c r="X75" s="202">
        <v>43.78</v>
      </c>
      <c r="Y75" s="202">
        <v>0</v>
      </c>
      <c r="Z75" s="202">
        <v>38.700000000000003</v>
      </c>
      <c r="AA75" s="202">
        <v>0</v>
      </c>
      <c r="AB75" s="202">
        <v>0</v>
      </c>
      <c r="AC75" s="202">
        <v>12</v>
      </c>
      <c r="AD75" s="202">
        <v>0</v>
      </c>
      <c r="AE75" s="202">
        <v>0</v>
      </c>
      <c r="AF75" s="202">
        <v>0</v>
      </c>
      <c r="AG75" s="202">
        <v>23.14</v>
      </c>
      <c r="AH75" s="202">
        <v>0</v>
      </c>
      <c r="AI75" s="202">
        <v>27.96</v>
      </c>
      <c r="AJ75" s="202">
        <v>0</v>
      </c>
      <c r="AK75" s="202">
        <v>52.88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1.93</v>
      </c>
      <c r="K76" s="202">
        <v>0</v>
      </c>
      <c r="L76" s="202">
        <v>261.2</v>
      </c>
      <c r="M76" s="202">
        <v>25.23</v>
      </c>
      <c r="N76" s="202">
        <v>35.06</v>
      </c>
      <c r="O76" s="202">
        <v>0</v>
      </c>
      <c r="P76" s="202">
        <v>38.700000000000003</v>
      </c>
      <c r="Q76" s="202">
        <v>1.93</v>
      </c>
      <c r="R76" s="202">
        <v>2.9</v>
      </c>
      <c r="S76" s="202">
        <v>1.93</v>
      </c>
      <c r="T76" s="202">
        <v>0</v>
      </c>
      <c r="U76" s="202">
        <v>56.77</v>
      </c>
      <c r="V76" s="202">
        <v>6.15</v>
      </c>
      <c r="W76" s="202">
        <v>13.25</v>
      </c>
      <c r="X76" s="202">
        <v>43.78</v>
      </c>
      <c r="Y76" s="202">
        <v>0</v>
      </c>
      <c r="Z76" s="202">
        <v>38.700000000000003</v>
      </c>
      <c r="AA76" s="202">
        <v>0</v>
      </c>
      <c r="AB76" s="202">
        <v>0</v>
      </c>
      <c r="AC76" s="202">
        <v>12</v>
      </c>
      <c r="AD76" s="202">
        <v>0</v>
      </c>
      <c r="AE76" s="202">
        <v>0</v>
      </c>
      <c r="AF76" s="202">
        <v>0</v>
      </c>
      <c r="AG76" s="202">
        <v>23.14</v>
      </c>
      <c r="AH76" s="202">
        <v>0</v>
      </c>
      <c r="AI76" s="202">
        <v>27.96</v>
      </c>
      <c r="AJ76" s="202">
        <v>0</v>
      </c>
      <c r="AK76" s="202">
        <v>52.88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1.93</v>
      </c>
      <c r="K77" s="202">
        <v>0</v>
      </c>
      <c r="L77" s="202">
        <v>261.2</v>
      </c>
      <c r="M77" s="202">
        <v>25.23</v>
      </c>
      <c r="N77" s="202">
        <v>35.06</v>
      </c>
      <c r="O77" s="202">
        <v>0</v>
      </c>
      <c r="P77" s="202">
        <v>38.700000000000003</v>
      </c>
      <c r="Q77" s="202">
        <v>1.93</v>
      </c>
      <c r="R77" s="202">
        <v>2.9</v>
      </c>
      <c r="S77" s="202">
        <v>1.93</v>
      </c>
      <c r="T77" s="202">
        <v>0</v>
      </c>
      <c r="U77" s="202">
        <v>56.77</v>
      </c>
      <c r="V77" s="202">
        <v>6.15</v>
      </c>
      <c r="W77" s="202">
        <v>13.25</v>
      </c>
      <c r="X77" s="202">
        <v>43.78</v>
      </c>
      <c r="Y77" s="202">
        <v>0</v>
      </c>
      <c r="Z77" s="202">
        <v>38.700000000000003</v>
      </c>
      <c r="AA77" s="202">
        <v>0</v>
      </c>
      <c r="AB77" s="202">
        <v>0</v>
      </c>
      <c r="AC77" s="202">
        <v>12</v>
      </c>
      <c r="AD77" s="202">
        <v>0</v>
      </c>
      <c r="AE77" s="202">
        <v>0</v>
      </c>
      <c r="AF77" s="202">
        <v>0</v>
      </c>
      <c r="AG77" s="202">
        <v>23.14</v>
      </c>
      <c r="AH77" s="202">
        <v>0</v>
      </c>
      <c r="AI77" s="202">
        <v>27.96</v>
      </c>
      <c r="AJ77" s="202">
        <v>0</v>
      </c>
      <c r="AK77" s="202">
        <v>52.88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1.93</v>
      </c>
      <c r="K78" s="202">
        <v>0</v>
      </c>
      <c r="L78" s="202">
        <v>261.2</v>
      </c>
      <c r="M78" s="202">
        <v>25.23</v>
      </c>
      <c r="N78" s="202">
        <v>35.06</v>
      </c>
      <c r="O78" s="202">
        <v>0</v>
      </c>
      <c r="P78" s="202">
        <v>38.700000000000003</v>
      </c>
      <c r="Q78" s="202">
        <v>1.93</v>
      </c>
      <c r="R78" s="202">
        <v>2.9</v>
      </c>
      <c r="S78" s="202">
        <v>1.93</v>
      </c>
      <c r="T78" s="202">
        <v>0</v>
      </c>
      <c r="U78" s="202">
        <v>56.77</v>
      </c>
      <c r="V78" s="202">
        <v>6.15</v>
      </c>
      <c r="W78" s="202">
        <v>13.25</v>
      </c>
      <c r="X78" s="202">
        <v>43.78</v>
      </c>
      <c r="Y78" s="202">
        <v>0</v>
      </c>
      <c r="Z78" s="202">
        <v>38.700000000000003</v>
      </c>
      <c r="AA78" s="202">
        <v>0</v>
      </c>
      <c r="AB78" s="202">
        <v>0</v>
      </c>
      <c r="AC78" s="202">
        <v>12</v>
      </c>
      <c r="AD78" s="202">
        <v>0</v>
      </c>
      <c r="AE78" s="202">
        <v>0</v>
      </c>
      <c r="AF78" s="202">
        <v>0</v>
      </c>
      <c r="AG78" s="202">
        <v>23.14</v>
      </c>
      <c r="AH78" s="202">
        <v>0</v>
      </c>
      <c r="AI78" s="202">
        <v>27.96</v>
      </c>
      <c r="AJ78" s="202">
        <v>0</v>
      </c>
      <c r="AK78" s="202">
        <v>52.88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1.93</v>
      </c>
      <c r="K79" s="202">
        <v>2.85</v>
      </c>
      <c r="L79" s="202">
        <v>386.96</v>
      </c>
      <c r="M79" s="202">
        <v>25.23</v>
      </c>
      <c r="N79" s="202">
        <v>35.06</v>
      </c>
      <c r="O79" s="202">
        <v>0</v>
      </c>
      <c r="P79" s="202">
        <v>38.700000000000003</v>
      </c>
      <c r="Q79" s="202">
        <v>6.47</v>
      </c>
      <c r="R79" s="202">
        <v>12.58</v>
      </c>
      <c r="S79" s="202">
        <v>7.83</v>
      </c>
      <c r="T79" s="202">
        <v>0</v>
      </c>
      <c r="U79" s="202">
        <v>56.77</v>
      </c>
      <c r="V79" s="202">
        <v>6.15</v>
      </c>
      <c r="W79" s="202">
        <v>13.25</v>
      </c>
      <c r="X79" s="202">
        <v>43.78</v>
      </c>
      <c r="Y79" s="202">
        <v>0</v>
      </c>
      <c r="Z79" s="202">
        <v>75.16</v>
      </c>
      <c r="AA79" s="202">
        <v>0</v>
      </c>
      <c r="AB79" s="202">
        <v>0</v>
      </c>
      <c r="AC79" s="202">
        <v>12</v>
      </c>
      <c r="AD79" s="202">
        <v>0</v>
      </c>
      <c r="AE79" s="202">
        <v>0</v>
      </c>
      <c r="AF79" s="202">
        <v>0</v>
      </c>
      <c r="AG79" s="202">
        <v>23.14</v>
      </c>
      <c r="AH79" s="202">
        <v>0</v>
      </c>
      <c r="AI79" s="202">
        <v>27.96</v>
      </c>
      <c r="AJ79" s="202">
        <v>0</v>
      </c>
      <c r="AK79" s="202">
        <v>52.88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1.93</v>
      </c>
      <c r="K80" s="202">
        <v>2.85</v>
      </c>
      <c r="L80" s="202">
        <v>445</v>
      </c>
      <c r="M80" s="202">
        <v>25.23</v>
      </c>
      <c r="N80" s="202">
        <v>35.06</v>
      </c>
      <c r="O80" s="202">
        <v>0</v>
      </c>
      <c r="P80" s="202">
        <v>38.700000000000003</v>
      </c>
      <c r="Q80" s="202">
        <v>6.47</v>
      </c>
      <c r="R80" s="202">
        <v>12.58</v>
      </c>
      <c r="S80" s="202">
        <v>7.83</v>
      </c>
      <c r="T80" s="202">
        <v>0</v>
      </c>
      <c r="U80" s="202">
        <v>56.77</v>
      </c>
      <c r="V80" s="202">
        <v>6.15</v>
      </c>
      <c r="W80" s="202">
        <v>13.25</v>
      </c>
      <c r="X80" s="202">
        <v>43.78</v>
      </c>
      <c r="Y80" s="202">
        <v>0</v>
      </c>
      <c r="Z80" s="202">
        <v>75.16</v>
      </c>
      <c r="AA80" s="202">
        <v>0</v>
      </c>
      <c r="AB80" s="202">
        <v>0</v>
      </c>
      <c r="AC80" s="202">
        <v>12</v>
      </c>
      <c r="AD80" s="202">
        <v>0</v>
      </c>
      <c r="AE80" s="202">
        <v>0</v>
      </c>
      <c r="AF80" s="202">
        <v>0</v>
      </c>
      <c r="AG80" s="202">
        <v>23.14</v>
      </c>
      <c r="AH80" s="202">
        <v>0</v>
      </c>
      <c r="AI80" s="202">
        <v>27.96</v>
      </c>
      <c r="AJ80" s="202">
        <v>0</v>
      </c>
      <c r="AK80" s="202">
        <v>52.88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1.93</v>
      </c>
      <c r="K81" s="202">
        <v>1.78</v>
      </c>
      <c r="L81" s="202">
        <v>445</v>
      </c>
      <c r="M81" s="202">
        <v>25.23</v>
      </c>
      <c r="N81" s="202">
        <v>35.06</v>
      </c>
      <c r="O81" s="202">
        <v>0</v>
      </c>
      <c r="P81" s="202">
        <v>38.700000000000003</v>
      </c>
      <c r="Q81" s="202">
        <v>2.87</v>
      </c>
      <c r="R81" s="202">
        <v>5.8</v>
      </c>
      <c r="S81" s="202">
        <v>3.63</v>
      </c>
      <c r="T81" s="202">
        <v>0</v>
      </c>
      <c r="U81" s="202">
        <v>56.77</v>
      </c>
      <c r="V81" s="202">
        <v>6.15</v>
      </c>
      <c r="W81" s="202">
        <v>13.25</v>
      </c>
      <c r="X81" s="202">
        <v>43.78</v>
      </c>
      <c r="Y81" s="202">
        <v>0</v>
      </c>
      <c r="Z81" s="202">
        <v>75.16</v>
      </c>
      <c r="AA81" s="202">
        <v>0</v>
      </c>
      <c r="AB81" s="202">
        <v>0</v>
      </c>
      <c r="AC81" s="202">
        <v>12</v>
      </c>
      <c r="AD81" s="202">
        <v>0</v>
      </c>
      <c r="AE81" s="202">
        <v>0</v>
      </c>
      <c r="AF81" s="202">
        <v>0</v>
      </c>
      <c r="AG81" s="202">
        <v>23.14</v>
      </c>
      <c r="AH81" s="202">
        <v>0</v>
      </c>
      <c r="AI81" s="202">
        <v>27.96</v>
      </c>
      <c r="AJ81" s="202">
        <v>0</v>
      </c>
      <c r="AK81" s="202">
        <v>50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1.93</v>
      </c>
      <c r="K82" s="202">
        <v>1.78</v>
      </c>
      <c r="L82" s="202">
        <v>445</v>
      </c>
      <c r="M82" s="202">
        <v>25.23</v>
      </c>
      <c r="N82" s="202">
        <v>35.06</v>
      </c>
      <c r="O82" s="202">
        <v>0</v>
      </c>
      <c r="P82" s="202">
        <v>38.700000000000003</v>
      </c>
      <c r="Q82" s="202">
        <v>2.87</v>
      </c>
      <c r="R82" s="202">
        <v>5.8</v>
      </c>
      <c r="S82" s="202">
        <v>3.63</v>
      </c>
      <c r="T82" s="202">
        <v>0</v>
      </c>
      <c r="U82" s="202">
        <v>56.77</v>
      </c>
      <c r="V82" s="202">
        <v>6.15</v>
      </c>
      <c r="W82" s="202">
        <v>13.25</v>
      </c>
      <c r="X82" s="202">
        <v>43.78</v>
      </c>
      <c r="Y82" s="202">
        <v>0</v>
      </c>
      <c r="Z82" s="202">
        <v>75.16</v>
      </c>
      <c r="AA82" s="202">
        <v>0</v>
      </c>
      <c r="AB82" s="202">
        <v>0</v>
      </c>
      <c r="AC82" s="202">
        <v>12</v>
      </c>
      <c r="AD82" s="202">
        <v>0</v>
      </c>
      <c r="AE82" s="202">
        <v>0</v>
      </c>
      <c r="AF82" s="202">
        <v>0</v>
      </c>
      <c r="AG82" s="202">
        <v>23.14</v>
      </c>
      <c r="AH82" s="202">
        <v>0</v>
      </c>
      <c r="AI82" s="202">
        <v>27.96</v>
      </c>
      <c r="AJ82" s="202">
        <v>0</v>
      </c>
      <c r="AK82" s="202">
        <v>50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1.93</v>
      </c>
      <c r="K83" s="202">
        <v>2.85</v>
      </c>
      <c r="L83" s="202">
        <v>445.01</v>
      </c>
      <c r="M83" s="202">
        <v>25.23</v>
      </c>
      <c r="N83" s="202">
        <v>35.06</v>
      </c>
      <c r="O83" s="202">
        <v>0</v>
      </c>
      <c r="P83" s="202">
        <v>38.700000000000003</v>
      </c>
      <c r="Q83" s="202">
        <v>6.47</v>
      </c>
      <c r="R83" s="202">
        <v>12.59</v>
      </c>
      <c r="S83" s="202">
        <v>7.83</v>
      </c>
      <c r="T83" s="202">
        <v>0</v>
      </c>
      <c r="U83" s="202">
        <v>56.77</v>
      </c>
      <c r="V83" s="202">
        <v>6.15</v>
      </c>
      <c r="W83" s="202">
        <v>13.25</v>
      </c>
      <c r="X83" s="202">
        <v>43.78</v>
      </c>
      <c r="Y83" s="202">
        <v>0</v>
      </c>
      <c r="Z83" s="202">
        <v>75.16</v>
      </c>
      <c r="AA83" s="202">
        <v>0</v>
      </c>
      <c r="AB83" s="202">
        <v>0</v>
      </c>
      <c r="AC83" s="202">
        <v>12</v>
      </c>
      <c r="AD83" s="202">
        <v>0</v>
      </c>
      <c r="AE83" s="202">
        <v>0</v>
      </c>
      <c r="AF83" s="202">
        <v>0</v>
      </c>
      <c r="AG83" s="202">
        <v>23.14</v>
      </c>
      <c r="AH83" s="202">
        <v>0</v>
      </c>
      <c r="AI83" s="202">
        <v>27.96</v>
      </c>
      <c r="AJ83" s="202">
        <v>0</v>
      </c>
      <c r="AK83" s="202">
        <v>50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1.93</v>
      </c>
      <c r="K84" s="202">
        <v>2.85</v>
      </c>
      <c r="L84" s="202">
        <v>445.01</v>
      </c>
      <c r="M84" s="202">
        <v>25.23</v>
      </c>
      <c r="N84" s="202">
        <v>35.06</v>
      </c>
      <c r="O84" s="202">
        <v>0</v>
      </c>
      <c r="P84" s="202">
        <v>38.700000000000003</v>
      </c>
      <c r="Q84" s="202">
        <v>6.47</v>
      </c>
      <c r="R84" s="202">
        <v>12.59</v>
      </c>
      <c r="S84" s="202">
        <v>7.83</v>
      </c>
      <c r="T84" s="202">
        <v>0</v>
      </c>
      <c r="U84" s="202">
        <v>56.77</v>
      </c>
      <c r="V84" s="202">
        <v>6.15</v>
      </c>
      <c r="W84" s="202">
        <v>13.25</v>
      </c>
      <c r="X84" s="202">
        <v>43.78</v>
      </c>
      <c r="Y84" s="202">
        <v>0</v>
      </c>
      <c r="Z84" s="202">
        <v>75.16</v>
      </c>
      <c r="AA84" s="202">
        <v>0</v>
      </c>
      <c r="AB84" s="202">
        <v>0</v>
      </c>
      <c r="AC84" s="202">
        <v>12</v>
      </c>
      <c r="AD84" s="202">
        <v>0</v>
      </c>
      <c r="AE84" s="202">
        <v>0</v>
      </c>
      <c r="AF84" s="202">
        <v>0</v>
      </c>
      <c r="AG84" s="202">
        <v>23.14</v>
      </c>
      <c r="AH84" s="202">
        <v>0</v>
      </c>
      <c r="AI84" s="202">
        <v>27.96</v>
      </c>
      <c r="AJ84" s="202">
        <v>0</v>
      </c>
      <c r="AK84" s="202">
        <v>50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1.93</v>
      </c>
      <c r="K85" s="202">
        <v>2.85</v>
      </c>
      <c r="L85" s="202">
        <v>445.01</v>
      </c>
      <c r="M85" s="202">
        <v>25.23</v>
      </c>
      <c r="N85" s="202">
        <v>35.06</v>
      </c>
      <c r="O85" s="202">
        <v>0</v>
      </c>
      <c r="P85" s="202">
        <v>38.700000000000003</v>
      </c>
      <c r="Q85" s="202">
        <v>6.47</v>
      </c>
      <c r="R85" s="202">
        <v>12.59</v>
      </c>
      <c r="S85" s="202">
        <v>7.83</v>
      </c>
      <c r="T85" s="202">
        <v>0</v>
      </c>
      <c r="U85" s="202">
        <v>56.77</v>
      </c>
      <c r="V85" s="202">
        <v>6.15</v>
      </c>
      <c r="W85" s="202">
        <v>13.25</v>
      </c>
      <c r="X85" s="202">
        <v>43.78</v>
      </c>
      <c r="Y85" s="202">
        <v>0</v>
      </c>
      <c r="Z85" s="202">
        <v>75.16</v>
      </c>
      <c r="AA85" s="202">
        <v>0</v>
      </c>
      <c r="AB85" s="202">
        <v>0</v>
      </c>
      <c r="AC85" s="202">
        <v>8.23</v>
      </c>
      <c r="AD85" s="202">
        <v>0</v>
      </c>
      <c r="AE85" s="202">
        <v>0</v>
      </c>
      <c r="AF85" s="202">
        <v>0</v>
      </c>
      <c r="AG85" s="202">
        <v>23.14</v>
      </c>
      <c r="AH85" s="202">
        <v>0</v>
      </c>
      <c r="AI85" s="202">
        <v>22.95</v>
      </c>
      <c r="AJ85" s="202">
        <v>0</v>
      </c>
      <c r="AK85" s="202">
        <v>50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0.64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1.93</v>
      </c>
      <c r="K86" s="202">
        <v>2.85</v>
      </c>
      <c r="L86" s="202">
        <v>445.01</v>
      </c>
      <c r="M86" s="202">
        <v>25.23</v>
      </c>
      <c r="N86" s="202">
        <v>35.06</v>
      </c>
      <c r="O86" s="202">
        <v>0</v>
      </c>
      <c r="P86" s="202">
        <v>38.700000000000003</v>
      </c>
      <c r="Q86" s="202">
        <v>6.47</v>
      </c>
      <c r="R86" s="202">
        <v>12.59</v>
      </c>
      <c r="S86" s="202">
        <v>7.83</v>
      </c>
      <c r="T86" s="202">
        <v>0</v>
      </c>
      <c r="U86" s="202">
        <v>56.77</v>
      </c>
      <c r="V86" s="202">
        <v>6.15</v>
      </c>
      <c r="W86" s="202">
        <v>13.25</v>
      </c>
      <c r="X86" s="202">
        <v>43.78</v>
      </c>
      <c r="Y86" s="202">
        <v>0</v>
      </c>
      <c r="Z86" s="202">
        <v>75.16</v>
      </c>
      <c r="AA86" s="202">
        <v>0</v>
      </c>
      <c r="AB86" s="202">
        <v>0</v>
      </c>
      <c r="AC86" s="202">
        <v>8.23</v>
      </c>
      <c r="AD86" s="202">
        <v>0</v>
      </c>
      <c r="AE86" s="202">
        <v>0</v>
      </c>
      <c r="AF86" s="202">
        <v>0</v>
      </c>
      <c r="AG86" s="202">
        <v>23.14</v>
      </c>
      <c r="AH86" s="202">
        <v>0</v>
      </c>
      <c r="AI86" s="202">
        <v>23.55</v>
      </c>
      <c r="AJ86" s="202">
        <v>0</v>
      </c>
      <c r="AK86" s="202">
        <v>50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0.64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1.93</v>
      </c>
      <c r="K87" s="202">
        <v>2.85</v>
      </c>
      <c r="L87" s="202">
        <v>445.01</v>
      </c>
      <c r="M87" s="202">
        <v>25.23</v>
      </c>
      <c r="N87" s="202">
        <v>35.06</v>
      </c>
      <c r="O87" s="202">
        <v>0</v>
      </c>
      <c r="P87" s="202">
        <v>38.700000000000003</v>
      </c>
      <c r="Q87" s="202">
        <v>6.47</v>
      </c>
      <c r="R87" s="202">
        <v>12.59</v>
      </c>
      <c r="S87" s="202">
        <v>7.83</v>
      </c>
      <c r="T87" s="202">
        <v>0</v>
      </c>
      <c r="U87" s="202">
        <v>50.92</v>
      </c>
      <c r="V87" s="202">
        <v>6.15</v>
      </c>
      <c r="W87" s="202">
        <v>13.25</v>
      </c>
      <c r="X87" s="202">
        <v>43.78</v>
      </c>
      <c r="Y87" s="202">
        <v>0</v>
      </c>
      <c r="Z87" s="202">
        <v>75.16</v>
      </c>
      <c r="AA87" s="202">
        <v>0</v>
      </c>
      <c r="AB87" s="202">
        <v>0</v>
      </c>
      <c r="AC87" s="202">
        <v>8.23</v>
      </c>
      <c r="AD87" s="202">
        <v>0</v>
      </c>
      <c r="AE87" s="202">
        <v>0</v>
      </c>
      <c r="AF87" s="202">
        <v>0</v>
      </c>
      <c r="AG87" s="202">
        <v>23.14</v>
      </c>
      <c r="AH87" s="202">
        <v>0</v>
      </c>
      <c r="AI87" s="202">
        <v>23.55</v>
      </c>
      <c r="AJ87" s="202">
        <v>0</v>
      </c>
      <c r="AK87" s="202">
        <v>50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1.93</v>
      </c>
      <c r="K88" s="202">
        <v>2.85</v>
      </c>
      <c r="L88" s="202">
        <v>445.01</v>
      </c>
      <c r="M88" s="202">
        <v>25.23</v>
      </c>
      <c r="N88" s="202">
        <v>35.06</v>
      </c>
      <c r="O88" s="202">
        <v>0</v>
      </c>
      <c r="P88" s="202">
        <v>38.700000000000003</v>
      </c>
      <c r="Q88" s="202">
        <v>6.47</v>
      </c>
      <c r="R88" s="202">
        <v>12.59</v>
      </c>
      <c r="S88" s="202">
        <v>7.83</v>
      </c>
      <c r="T88" s="202">
        <v>0</v>
      </c>
      <c r="U88" s="202">
        <v>50.92</v>
      </c>
      <c r="V88" s="202">
        <v>6.15</v>
      </c>
      <c r="W88" s="202">
        <v>13.25</v>
      </c>
      <c r="X88" s="202">
        <v>43.78</v>
      </c>
      <c r="Y88" s="202">
        <v>0</v>
      </c>
      <c r="Z88" s="202">
        <v>75.16</v>
      </c>
      <c r="AA88" s="202">
        <v>0</v>
      </c>
      <c r="AB88" s="202">
        <v>0</v>
      </c>
      <c r="AC88" s="202">
        <v>8.23</v>
      </c>
      <c r="AD88" s="202">
        <v>0</v>
      </c>
      <c r="AE88" s="202">
        <v>0</v>
      </c>
      <c r="AF88" s="202">
        <v>0</v>
      </c>
      <c r="AG88" s="202">
        <v>23.14</v>
      </c>
      <c r="AH88" s="202">
        <v>0</v>
      </c>
      <c r="AI88" s="202">
        <v>23.55</v>
      </c>
      <c r="AJ88" s="202">
        <v>0</v>
      </c>
      <c r="AK88" s="202">
        <v>50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1.93</v>
      </c>
      <c r="K89" s="202">
        <v>2.85</v>
      </c>
      <c r="L89" s="202">
        <v>445.91</v>
      </c>
      <c r="M89" s="202">
        <v>25.23</v>
      </c>
      <c r="N89" s="202">
        <v>35.06</v>
      </c>
      <c r="O89" s="202">
        <v>0</v>
      </c>
      <c r="P89" s="202">
        <v>38.700000000000003</v>
      </c>
      <c r="Q89" s="202">
        <v>6.47</v>
      </c>
      <c r="R89" s="202">
        <v>12.59</v>
      </c>
      <c r="S89" s="202">
        <v>7.83</v>
      </c>
      <c r="T89" s="202">
        <v>0</v>
      </c>
      <c r="U89" s="202">
        <v>50.92</v>
      </c>
      <c r="V89" s="202">
        <v>6.15</v>
      </c>
      <c r="W89" s="202">
        <v>13.25</v>
      </c>
      <c r="X89" s="202">
        <v>43.78</v>
      </c>
      <c r="Y89" s="202">
        <v>0</v>
      </c>
      <c r="Z89" s="202">
        <v>75.16</v>
      </c>
      <c r="AA89" s="202">
        <v>0</v>
      </c>
      <c r="AB89" s="202">
        <v>0</v>
      </c>
      <c r="AC89" s="202">
        <v>11.64</v>
      </c>
      <c r="AD89" s="202">
        <v>0</v>
      </c>
      <c r="AE89" s="202">
        <v>0</v>
      </c>
      <c r="AF89" s="202">
        <v>0</v>
      </c>
      <c r="AG89" s="202">
        <v>23.14</v>
      </c>
      <c r="AH89" s="202">
        <v>0</v>
      </c>
      <c r="AI89" s="202">
        <v>27.96</v>
      </c>
      <c r="AJ89" s="202">
        <v>0</v>
      </c>
      <c r="AK89" s="202">
        <v>64.16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1.93</v>
      </c>
      <c r="K90" s="202">
        <v>2.85</v>
      </c>
      <c r="L90" s="202">
        <v>445.91</v>
      </c>
      <c r="M90" s="202">
        <v>25.23</v>
      </c>
      <c r="N90" s="202">
        <v>35.06</v>
      </c>
      <c r="O90" s="202">
        <v>0</v>
      </c>
      <c r="P90" s="202">
        <v>38.700000000000003</v>
      </c>
      <c r="Q90" s="202">
        <v>6.47</v>
      </c>
      <c r="R90" s="202">
        <v>12.59</v>
      </c>
      <c r="S90" s="202">
        <v>7.83</v>
      </c>
      <c r="T90" s="202">
        <v>0</v>
      </c>
      <c r="U90" s="202">
        <v>50.92</v>
      </c>
      <c r="V90" s="202">
        <v>6.15</v>
      </c>
      <c r="W90" s="202">
        <v>13.25</v>
      </c>
      <c r="X90" s="202">
        <v>43.78</v>
      </c>
      <c r="Y90" s="202">
        <v>0</v>
      </c>
      <c r="Z90" s="202">
        <v>75.16</v>
      </c>
      <c r="AA90" s="202">
        <v>0</v>
      </c>
      <c r="AB90" s="202">
        <v>0</v>
      </c>
      <c r="AC90" s="202">
        <v>12</v>
      </c>
      <c r="AD90" s="202">
        <v>0</v>
      </c>
      <c r="AE90" s="202">
        <v>0</v>
      </c>
      <c r="AF90" s="202">
        <v>0</v>
      </c>
      <c r="AG90" s="202">
        <v>23.14</v>
      </c>
      <c r="AH90" s="202">
        <v>0</v>
      </c>
      <c r="AI90" s="202">
        <v>27.96</v>
      </c>
      <c r="AJ90" s="202">
        <v>0</v>
      </c>
      <c r="AK90" s="202">
        <v>64.16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1.93</v>
      </c>
      <c r="K91" s="202">
        <v>2.85</v>
      </c>
      <c r="L91" s="202">
        <v>445.91</v>
      </c>
      <c r="M91" s="202">
        <v>25.23</v>
      </c>
      <c r="N91" s="202">
        <v>35.06</v>
      </c>
      <c r="O91" s="202">
        <v>0</v>
      </c>
      <c r="P91" s="202">
        <v>38.700000000000003</v>
      </c>
      <c r="Q91" s="202">
        <v>6.47</v>
      </c>
      <c r="R91" s="202">
        <v>12.59</v>
      </c>
      <c r="S91" s="202">
        <v>7.83</v>
      </c>
      <c r="T91" s="202">
        <v>0</v>
      </c>
      <c r="U91" s="202">
        <v>50.92</v>
      </c>
      <c r="V91" s="202">
        <v>6.15</v>
      </c>
      <c r="W91" s="202">
        <v>13.25</v>
      </c>
      <c r="X91" s="202">
        <v>43.78</v>
      </c>
      <c r="Y91" s="202">
        <v>0</v>
      </c>
      <c r="Z91" s="202">
        <v>75.16</v>
      </c>
      <c r="AA91" s="202">
        <v>0</v>
      </c>
      <c r="AB91" s="202">
        <v>0</v>
      </c>
      <c r="AC91" s="202">
        <v>8.48</v>
      </c>
      <c r="AD91" s="202">
        <v>0</v>
      </c>
      <c r="AE91" s="202">
        <v>0</v>
      </c>
      <c r="AF91" s="202">
        <v>0</v>
      </c>
      <c r="AG91" s="202">
        <v>23.14</v>
      </c>
      <c r="AH91" s="202">
        <v>0</v>
      </c>
      <c r="AI91" s="202">
        <v>22.95</v>
      </c>
      <c r="AJ91" s="202">
        <v>0</v>
      </c>
      <c r="AK91" s="202">
        <v>65.25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1.93</v>
      </c>
      <c r="K92" s="202">
        <v>2.85</v>
      </c>
      <c r="L92" s="202">
        <v>445.91</v>
      </c>
      <c r="M92" s="202">
        <v>25.23</v>
      </c>
      <c r="N92" s="202">
        <v>35.06</v>
      </c>
      <c r="O92" s="202">
        <v>0</v>
      </c>
      <c r="P92" s="202">
        <v>38.700000000000003</v>
      </c>
      <c r="Q92" s="202">
        <v>6.47</v>
      </c>
      <c r="R92" s="202">
        <v>12.59</v>
      </c>
      <c r="S92" s="202">
        <v>7.83</v>
      </c>
      <c r="T92" s="202">
        <v>0</v>
      </c>
      <c r="U92" s="202">
        <v>50.92</v>
      </c>
      <c r="V92" s="202">
        <v>6.15</v>
      </c>
      <c r="W92" s="202">
        <v>13.25</v>
      </c>
      <c r="X92" s="202">
        <v>43.78</v>
      </c>
      <c r="Y92" s="202">
        <v>0</v>
      </c>
      <c r="Z92" s="202">
        <v>75.16</v>
      </c>
      <c r="AA92" s="202">
        <v>0</v>
      </c>
      <c r="AB92" s="202">
        <v>0</v>
      </c>
      <c r="AC92" s="202">
        <v>8.48</v>
      </c>
      <c r="AD92" s="202">
        <v>0</v>
      </c>
      <c r="AE92" s="202">
        <v>0</v>
      </c>
      <c r="AF92" s="202">
        <v>0</v>
      </c>
      <c r="AG92" s="202">
        <v>23.14</v>
      </c>
      <c r="AH92" s="202">
        <v>0</v>
      </c>
      <c r="AI92" s="202">
        <v>23.55</v>
      </c>
      <c r="AJ92" s="202">
        <v>0</v>
      </c>
      <c r="AK92" s="202">
        <v>65.25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1.93</v>
      </c>
      <c r="K93" s="202">
        <v>2.85</v>
      </c>
      <c r="L93" s="202">
        <v>445.91</v>
      </c>
      <c r="M93" s="202">
        <v>25.23</v>
      </c>
      <c r="N93" s="202">
        <v>35.06</v>
      </c>
      <c r="O93" s="202">
        <v>0</v>
      </c>
      <c r="P93" s="202">
        <v>38.700000000000003</v>
      </c>
      <c r="Q93" s="202">
        <v>6.47</v>
      </c>
      <c r="R93" s="202">
        <v>12.59</v>
      </c>
      <c r="S93" s="202">
        <v>7.83</v>
      </c>
      <c r="T93" s="202">
        <v>0</v>
      </c>
      <c r="U93" s="202">
        <v>50.92</v>
      </c>
      <c r="V93" s="202">
        <v>6.15</v>
      </c>
      <c r="W93" s="202">
        <v>13.25</v>
      </c>
      <c r="X93" s="202">
        <v>43.78</v>
      </c>
      <c r="Y93" s="202">
        <v>0</v>
      </c>
      <c r="Z93" s="202">
        <v>75.16</v>
      </c>
      <c r="AA93" s="202">
        <v>0</v>
      </c>
      <c r="AB93" s="202">
        <v>0</v>
      </c>
      <c r="AC93" s="202">
        <v>8.48</v>
      </c>
      <c r="AD93" s="202">
        <v>0</v>
      </c>
      <c r="AE93" s="202">
        <v>0</v>
      </c>
      <c r="AF93" s="202">
        <v>0</v>
      </c>
      <c r="AG93" s="202">
        <v>23.14</v>
      </c>
      <c r="AH93" s="202">
        <v>0</v>
      </c>
      <c r="AI93" s="202">
        <v>23.55</v>
      </c>
      <c r="AJ93" s="202">
        <v>0</v>
      </c>
      <c r="AK93" s="202">
        <v>65.25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1.93</v>
      </c>
      <c r="K94" s="202">
        <v>2.85</v>
      </c>
      <c r="L94" s="202">
        <v>445.91</v>
      </c>
      <c r="M94" s="202">
        <v>25.23</v>
      </c>
      <c r="N94" s="202">
        <v>35.06</v>
      </c>
      <c r="O94" s="202">
        <v>0</v>
      </c>
      <c r="P94" s="202">
        <v>38.700000000000003</v>
      </c>
      <c r="Q94" s="202">
        <v>6.47</v>
      </c>
      <c r="R94" s="202">
        <v>12.59</v>
      </c>
      <c r="S94" s="202">
        <v>7.83</v>
      </c>
      <c r="T94" s="202">
        <v>0</v>
      </c>
      <c r="U94" s="202">
        <v>50.92</v>
      </c>
      <c r="V94" s="202">
        <v>6.15</v>
      </c>
      <c r="W94" s="202">
        <v>13.25</v>
      </c>
      <c r="X94" s="202">
        <v>43.78</v>
      </c>
      <c r="Y94" s="202">
        <v>0</v>
      </c>
      <c r="Z94" s="202">
        <v>75.16</v>
      </c>
      <c r="AA94" s="202">
        <v>0</v>
      </c>
      <c r="AB94" s="202">
        <v>0</v>
      </c>
      <c r="AC94" s="202">
        <v>12</v>
      </c>
      <c r="AD94" s="202">
        <v>0</v>
      </c>
      <c r="AE94" s="202">
        <v>0</v>
      </c>
      <c r="AF94" s="202">
        <v>0</v>
      </c>
      <c r="AG94" s="202">
        <v>23.14</v>
      </c>
      <c r="AH94" s="202">
        <v>0</v>
      </c>
      <c r="AI94" s="202">
        <v>27.96</v>
      </c>
      <c r="AJ94" s="202">
        <v>0</v>
      </c>
      <c r="AK94" s="202">
        <v>65.25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1.93</v>
      </c>
      <c r="K95" s="202">
        <v>2.85</v>
      </c>
      <c r="L95" s="202">
        <v>445.91</v>
      </c>
      <c r="M95" s="202">
        <v>25.23</v>
      </c>
      <c r="N95" s="202">
        <v>35.06</v>
      </c>
      <c r="O95" s="202">
        <v>0</v>
      </c>
      <c r="P95" s="202">
        <v>38.700000000000003</v>
      </c>
      <c r="Q95" s="202">
        <v>6.47</v>
      </c>
      <c r="R95" s="202">
        <v>12.59</v>
      </c>
      <c r="S95" s="202">
        <v>7.83</v>
      </c>
      <c r="T95" s="202">
        <v>0</v>
      </c>
      <c r="U95" s="202">
        <v>50.92</v>
      </c>
      <c r="V95" s="202">
        <v>6.15</v>
      </c>
      <c r="W95" s="202">
        <v>13.25</v>
      </c>
      <c r="X95" s="202">
        <v>43.78</v>
      </c>
      <c r="Y95" s="202">
        <v>0</v>
      </c>
      <c r="Z95" s="202">
        <v>75.16</v>
      </c>
      <c r="AA95" s="202">
        <v>0</v>
      </c>
      <c r="AB95" s="202">
        <v>0</v>
      </c>
      <c r="AC95" s="202">
        <v>8.48</v>
      </c>
      <c r="AD95" s="202">
        <v>0</v>
      </c>
      <c r="AE95" s="202">
        <v>0</v>
      </c>
      <c r="AF95" s="202">
        <v>0</v>
      </c>
      <c r="AG95" s="202">
        <v>23.14</v>
      </c>
      <c r="AH95" s="202">
        <v>0</v>
      </c>
      <c r="AI95" s="202">
        <v>23.55</v>
      </c>
      <c r="AJ95" s="202">
        <v>0</v>
      </c>
      <c r="AK95" s="202">
        <v>65.25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1.93</v>
      </c>
      <c r="K96" s="202">
        <v>2.85</v>
      </c>
      <c r="L96" s="202">
        <v>445.91</v>
      </c>
      <c r="M96" s="202">
        <v>25.23</v>
      </c>
      <c r="N96" s="202">
        <v>35.06</v>
      </c>
      <c r="O96" s="202">
        <v>0</v>
      </c>
      <c r="P96" s="202">
        <v>38.700000000000003</v>
      </c>
      <c r="Q96" s="202">
        <v>6.47</v>
      </c>
      <c r="R96" s="202">
        <v>12.59</v>
      </c>
      <c r="S96" s="202">
        <v>7.83</v>
      </c>
      <c r="T96" s="202">
        <v>0</v>
      </c>
      <c r="U96" s="202">
        <v>50.92</v>
      </c>
      <c r="V96" s="202">
        <v>6.15</v>
      </c>
      <c r="W96" s="202">
        <v>13.25</v>
      </c>
      <c r="X96" s="202">
        <v>43.78</v>
      </c>
      <c r="Y96" s="202">
        <v>0</v>
      </c>
      <c r="Z96" s="202">
        <v>75.16</v>
      </c>
      <c r="AA96" s="202">
        <v>0</v>
      </c>
      <c r="AB96" s="202">
        <v>0</v>
      </c>
      <c r="AC96" s="202">
        <v>8.48</v>
      </c>
      <c r="AD96" s="202">
        <v>0</v>
      </c>
      <c r="AE96" s="202">
        <v>0</v>
      </c>
      <c r="AF96" s="202">
        <v>0</v>
      </c>
      <c r="AG96" s="202">
        <v>23.14</v>
      </c>
      <c r="AH96" s="202">
        <v>0</v>
      </c>
      <c r="AI96" s="202">
        <v>23.55</v>
      </c>
      <c r="AJ96" s="202">
        <v>0</v>
      </c>
      <c r="AK96" s="202">
        <v>65.25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1.93</v>
      </c>
      <c r="K97" s="202">
        <v>2.85</v>
      </c>
      <c r="L97" s="202">
        <v>445.91</v>
      </c>
      <c r="M97" s="202">
        <v>25.23</v>
      </c>
      <c r="N97" s="202">
        <v>35.06</v>
      </c>
      <c r="O97" s="202">
        <v>0</v>
      </c>
      <c r="P97" s="202">
        <v>38.700000000000003</v>
      </c>
      <c r="Q97" s="202">
        <v>6.47</v>
      </c>
      <c r="R97" s="202">
        <v>12.59</v>
      </c>
      <c r="S97" s="202">
        <v>7.83</v>
      </c>
      <c r="T97" s="202">
        <v>0</v>
      </c>
      <c r="U97" s="202">
        <v>50.92</v>
      </c>
      <c r="V97" s="202">
        <v>6.15</v>
      </c>
      <c r="W97" s="202">
        <v>13.25</v>
      </c>
      <c r="X97" s="202">
        <v>43.78</v>
      </c>
      <c r="Y97" s="202">
        <v>0</v>
      </c>
      <c r="Z97" s="202">
        <v>75.16</v>
      </c>
      <c r="AA97" s="202">
        <v>0</v>
      </c>
      <c r="AB97" s="202">
        <v>0</v>
      </c>
      <c r="AC97" s="202">
        <v>8.48</v>
      </c>
      <c r="AD97" s="202">
        <v>0</v>
      </c>
      <c r="AE97" s="202">
        <v>0</v>
      </c>
      <c r="AF97" s="202">
        <v>0</v>
      </c>
      <c r="AG97" s="202">
        <v>23.14</v>
      </c>
      <c r="AH97" s="202">
        <v>0</v>
      </c>
      <c r="AI97" s="202">
        <v>22.95</v>
      </c>
      <c r="AJ97" s="202">
        <v>0</v>
      </c>
      <c r="AK97" s="202">
        <v>65.25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1.93</v>
      </c>
      <c r="K98" s="202">
        <v>2.85</v>
      </c>
      <c r="L98" s="202">
        <v>445.91</v>
      </c>
      <c r="M98" s="202">
        <v>25.23</v>
      </c>
      <c r="N98" s="202">
        <v>35.06</v>
      </c>
      <c r="O98" s="202">
        <v>0</v>
      </c>
      <c r="P98" s="202">
        <v>38.700000000000003</v>
      </c>
      <c r="Q98" s="202">
        <v>6.47</v>
      </c>
      <c r="R98" s="202">
        <v>12.59</v>
      </c>
      <c r="S98" s="202">
        <v>7.83</v>
      </c>
      <c r="T98" s="202">
        <v>0</v>
      </c>
      <c r="U98" s="202">
        <v>50.92</v>
      </c>
      <c r="V98" s="202">
        <v>6.15</v>
      </c>
      <c r="W98" s="202">
        <v>13.25</v>
      </c>
      <c r="X98" s="202">
        <v>43.78</v>
      </c>
      <c r="Y98" s="202">
        <v>0</v>
      </c>
      <c r="Z98" s="202">
        <v>75.16</v>
      </c>
      <c r="AA98" s="202">
        <v>0</v>
      </c>
      <c r="AB98" s="202">
        <v>0</v>
      </c>
      <c r="AC98" s="202">
        <v>8.48</v>
      </c>
      <c r="AD98" s="202">
        <v>0</v>
      </c>
      <c r="AE98" s="202">
        <v>0</v>
      </c>
      <c r="AF98" s="202">
        <v>0</v>
      </c>
      <c r="AG98" s="202">
        <v>23.14</v>
      </c>
      <c r="AH98" s="202">
        <v>0</v>
      </c>
      <c r="AI98" s="202">
        <v>23.55</v>
      </c>
      <c r="AJ98" s="202">
        <v>0</v>
      </c>
      <c r="AK98" s="202">
        <v>65.25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4.6320000000000104E-2</v>
      </c>
      <c r="K99">
        <f t="shared" si="0"/>
        <v>3.8782499999999956E-2</v>
      </c>
      <c r="L99">
        <f t="shared" si="0"/>
        <v>7.3266474999999964</v>
      </c>
      <c r="M99">
        <f t="shared" si="0"/>
        <v>0.59350499999999995</v>
      </c>
      <c r="N99">
        <f t="shared" si="0"/>
        <v>0.51657499999999923</v>
      </c>
      <c r="O99">
        <f t="shared" si="0"/>
        <v>0</v>
      </c>
      <c r="P99">
        <f t="shared" si="0"/>
        <v>0.92884499999999881</v>
      </c>
      <c r="Q99">
        <f t="shared" si="0"/>
        <v>9.4685000000000144E-2</v>
      </c>
      <c r="R99">
        <f t="shared" si="0"/>
        <v>0.18409249999999994</v>
      </c>
      <c r="S99">
        <f t="shared" si="0"/>
        <v>0.11421250000000001</v>
      </c>
      <c r="T99">
        <f t="shared" si="0"/>
        <v>0</v>
      </c>
      <c r="U99">
        <f t="shared" si="0"/>
        <v>1.3338750000000004</v>
      </c>
      <c r="V99">
        <f t="shared" si="0"/>
        <v>6.7610000000000031E-2</v>
      </c>
      <c r="W99">
        <f t="shared" si="0"/>
        <v>0.14560750000000003</v>
      </c>
      <c r="X99">
        <f t="shared" si="0"/>
        <v>0.73301750000000088</v>
      </c>
      <c r="Y99">
        <f t="shared" si="0"/>
        <v>0</v>
      </c>
      <c r="Z99">
        <f t="shared" si="0"/>
        <v>1.0889799999999992</v>
      </c>
      <c r="AA99">
        <f t="shared" si="0"/>
        <v>0</v>
      </c>
      <c r="AB99">
        <f t="shared" si="0"/>
        <v>0</v>
      </c>
      <c r="AC99">
        <f t="shared" si="0"/>
        <v>0.26977000000000012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0.55536000000000074</v>
      </c>
      <c r="AH99">
        <f t="shared" si="0"/>
        <v>0</v>
      </c>
      <c r="AI99">
        <f t="shared" si="0"/>
        <v>0.65169750000000071</v>
      </c>
      <c r="AJ99">
        <f t="shared" si="0"/>
        <v>0</v>
      </c>
      <c r="AK99">
        <f t="shared" si="0"/>
        <v>1.2999250000000004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0.22436500000000009</v>
      </c>
      <c r="AR99">
        <f t="shared" si="0"/>
        <v>0</v>
      </c>
      <c r="AS99">
        <f t="shared" si="0"/>
        <v>0</v>
      </c>
      <c r="AT99">
        <f t="shared" si="0"/>
        <v>3.2000000000000003E-4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44753</v>
      </c>
      <c r="B1" s="105" t="s">
        <v>200</v>
      </c>
      <c r="C1" s="206" t="s">
        <v>307</v>
      </c>
      <c r="D1" s="207"/>
      <c r="E1" s="207"/>
      <c r="F1" s="207"/>
      <c r="G1" s="207"/>
      <c r="H1" s="207"/>
      <c r="I1" s="207"/>
      <c r="J1" s="207"/>
      <c r="K1" s="208"/>
      <c r="L1" s="206" t="s">
        <v>306</v>
      </c>
      <c r="M1" s="209" t="s">
        <v>142</v>
      </c>
      <c r="O1" s="210" t="s">
        <v>308</v>
      </c>
      <c r="P1" s="210"/>
      <c r="Q1" s="210"/>
      <c r="R1" s="210"/>
      <c r="S1" s="210"/>
      <c r="U1" t="s">
        <v>312</v>
      </c>
      <c r="V1" s="211" t="s">
        <v>309</v>
      </c>
      <c r="W1" s="90" t="s">
        <v>310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6"/>
      <c r="M2" s="209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1"/>
      <c r="W2" s="92" t="s">
        <v>311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36.36</v>
      </c>
      <c r="AH3" s="202">
        <v>0</v>
      </c>
      <c r="AI3" s="202">
        <v>43.94</v>
      </c>
      <c r="AJ3" s="202">
        <v>0</v>
      </c>
      <c r="AK3" s="202">
        <v>29.06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36.36</v>
      </c>
      <c r="AH4" s="202">
        <v>0</v>
      </c>
      <c r="AI4" s="202">
        <v>43.94</v>
      </c>
      <c r="AJ4" s="202">
        <v>0</v>
      </c>
      <c r="AK4" s="202">
        <v>29.06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1.51</v>
      </c>
      <c r="AD5" s="202">
        <v>0</v>
      </c>
      <c r="AE5" s="202">
        <v>0</v>
      </c>
      <c r="AF5" s="202">
        <v>0</v>
      </c>
      <c r="AG5" s="202">
        <v>36.36</v>
      </c>
      <c r="AH5" s="202">
        <v>0</v>
      </c>
      <c r="AI5" s="202">
        <v>43</v>
      </c>
      <c r="AJ5" s="202">
        <v>0</v>
      </c>
      <c r="AK5" s="202">
        <v>29.06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1.51</v>
      </c>
      <c r="AD6" s="202">
        <v>0</v>
      </c>
      <c r="AE6" s="202">
        <v>0</v>
      </c>
      <c r="AF6" s="202">
        <v>0</v>
      </c>
      <c r="AG6" s="202">
        <v>36.36</v>
      </c>
      <c r="AH6" s="202">
        <v>0</v>
      </c>
      <c r="AI6" s="202">
        <v>43</v>
      </c>
      <c r="AJ6" s="202">
        <v>0</v>
      </c>
      <c r="AK6" s="202">
        <v>29.06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1.55</v>
      </c>
      <c r="AD7" s="202">
        <v>0</v>
      </c>
      <c r="AE7" s="202">
        <v>0</v>
      </c>
      <c r="AF7" s="202">
        <v>0</v>
      </c>
      <c r="AG7" s="202">
        <v>36.36</v>
      </c>
      <c r="AH7" s="202">
        <v>0</v>
      </c>
      <c r="AI7" s="202">
        <v>43</v>
      </c>
      <c r="AJ7" s="202">
        <v>0</v>
      </c>
      <c r="AK7" s="202">
        <v>29.06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1.55</v>
      </c>
      <c r="AD8" s="202">
        <v>0</v>
      </c>
      <c r="AE8" s="202">
        <v>0</v>
      </c>
      <c r="AF8" s="202">
        <v>0</v>
      </c>
      <c r="AG8" s="202">
        <v>36.36</v>
      </c>
      <c r="AH8" s="202">
        <v>0</v>
      </c>
      <c r="AI8" s="202">
        <v>43</v>
      </c>
      <c r="AJ8" s="202">
        <v>0</v>
      </c>
      <c r="AK8" s="202">
        <v>29.06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36.36</v>
      </c>
      <c r="AH9" s="202">
        <v>0</v>
      </c>
      <c r="AI9" s="202">
        <v>43.94</v>
      </c>
      <c r="AJ9" s="202">
        <v>0</v>
      </c>
      <c r="AK9" s="202">
        <v>29.06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36.36</v>
      </c>
      <c r="AH10" s="202">
        <v>0</v>
      </c>
      <c r="AI10" s="202">
        <v>43.94</v>
      </c>
      <c r="AJ10" s="202">
        <v>0</v>
      </c>
      <c r="AK10" s="202">
        <v>29.06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36.36</v>
      </c>
      <c r="AH11" s="202">
        <v>0</v>
      </c>
      <c r="AI11" s="202">
        <v>43.94</v>
      </c>
      <c r="AJ11" s="202">
        <v>0</v>
      </c>
      <c r="AK11" s="202">
        <v>29.06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36.36</v>
      </c>
      <c r="AH12" s="202">
        <v>0</v>
      </c>
      <c r="AI12" s="202">
        <v>43.94</v>
      </c>
      <c r="AJ12" s="202">
        <v>0</v>
      </c>
      <c r="AK12" s="202">
        <v>29.06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36.36</v>
      </c>
      <c r="AH13" s="202">
        <v>0</v>
      </c>
      <c r="AI13" s="202">
        <v>43.94</v>
      </c>
      <c r="AJ13" s="202">
        <v>0</v>
      </c>
      <c r="AK13" s="202">
        <v>29.06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36.36</v>
      </c>
      <c r="AH14" s="202">
        <v>0</v>
      </c>
      <c r="AI14" s="202">
        <v>43.94</v>
      </c>
      <c r="AJ14" s="202">
        <v>0</v>
      </c>
      <c r="AK14" s="202">
        <v>29.06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36.36</v>
      </c>
      <c r="AH15" s="202">
        <v>0</v>
      </c>
      <c r="AI15" s="202">
        <v>43.94</v>
      </c>
      <c r="AJ15" s="202">
        <v>0</v>
      </c>
      <c r="AK15" s="202">
        <v>29.06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36.36</v>
      </c>
      <c r="AH16" s="202">
        <v>0</v>
      </c>
      <c r="AI16" s="202">
        <v>43.94</v>
      </c>
      <c r="AJ16" s="202">
        <v>0</v>
      </c>
      <c r="AK16" s="202">
        <v>29.06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36.36</v>
      </c>
      <c r="AH17" s="202">
        <v>0</v>
      </c>
      <c r="AI17" s="202">
        <v>43.94</v>
      </c>
      <c r="AJ17" s="202">
        <v>0</v>
      </c>
      <c r="AK17" s="202">
        <v>29.06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36.36</v>
      </c>
      <c r="AH18" s="202">
        <v>0</v>
      </c>
      <c r="AI18" s="202">
        <v>43.94</v>
      </c>
      <c r="AJ18" s="202">
        <v>0</v>
      </c>
      <c r="AK18" s="202">
        <v>29.06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36.36</v>
      </c>
      <c r="AH19" s="202">
        <v>0</v>
      </c>
      <c r="AI19" s="202">
        <v>43.94</v>
      </c>
      <c r="AJ19" s="202">
        <v>0</v>
      </c>
      <c r="AK19" s="202">
        <v>29.06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36.36</v>
      </c>
      <c r="AH20" s="202">
        <v>0</v>
      </c>
      <c r="AI20" s="202">
        <v>43.94</v>
      </c>
      <c r="AJ20" s="202">
        <v>0</v>
      </c>
      <c r="AK20" s="202">
        <v>29.06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36.36</v>
      </c>
      <c r="AH21" s="202">
        <v>0</v>
      </c>
      <c r="AI21" s="202">
        <v>43.94</v>
      </c>
      <c r="AJ21" s="202">
        <v>0</v>
      </c>
      <c r="AK21" s="202">
        <v>29.06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36.36</v>
      </c>
      <c r="AH22" s="202">
        <v>0</v>
      </c>
      <c r="AI22" s="202">
        <v>43.94</v>
      </c>
      <c r="AJ22" s="202">
        <v>0</v>
      </c>
      <c r="AK22" s="202">
        <v>29.06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36.36</v>
      </c>
      <c r="AH23" s="202">
        <v>0</v>
      </c>
      <c r="AI23" s="202">
        <v>43.94</v>
      </c>
      <c r="AJ23" s="202">
        <v>0</v>
      </c>
      <c r="AK23" s="202">
        <v>29.06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36.36</v>
      </c>
      <c r="AH24" s="202">
        <v>0</v>
      </c>
      <c r="AI24" s="202">
        <v>43.94</v>
      </c>
      <c r="AJ24" s="202">
        <v>0</v>
      </c>
      <c r="AK24" s="202">
        <v>29.06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36.36</v>
      </c>
      <c r="AH25" s="202">
        <v>0</v>
      </c>
      <c r="AI25" s="202">
        <v>43.94</v>
      </c>
      <c r="AJ25" s="202">
        <v>0</v>
      </c>
      <c r="AK25" s="202">
        <v>29.06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36.36</v>
      </c>
      <c r="AH26" s="202">
        <v>0</v>
      </c>
      <c r="AI26" s="202">
        <v>43.94</v>
      </c>
      <c r="AJ26" s="202">
        <v>0</v>
      </c>
      <c r="AK26" s="202">
        <v>29.06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36.36</v>
      </c>
      <c r="AH27" s="202">
        <v>0</v>
      </c>
      <c r="AI27" s="202">
        <v>43.94</v>
      </c>
      <c r="AJ27" s="202">
        <v>0</v>
      </c>
      <c r="AK27" s="202">
        <v>29.06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36.36</v>
      </c>
      <c r="AH28" s="202">
        <v>0</v>
      </c>
      <c r="AI28" s="202">
        <v>43.94</v>
      </c>
      <c r="AJ28" s="202">
        <v>0</v>
      </c>
      <c r="AK28" s="202">
        <v>29.06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36.36</v>
      </c>
      <c r="AH29" s="202">
        <v>0</v>
      </c>
      <c r="AI29" s="202">
        <v>43.94</v>
      </c>
      <c r="AJ29" s="202">
        <v>0</v>
      </c>
      <c r="AK29" s="202">
        <v>29.06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36.36</v>
      </c>
      <c r="AH30" s="202">
        <v>0</v>
      </c>
      <c r="AI30" s="202">
        <v>43.94</v>
      </c>
      <c r="AJ30" s="202">
        <v>0</v>
      </c>
      <c r="AK30" s="202">
        <v>29.06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36.36</v>
      </c>
      <c r="AH31" s="202">
        <v>0</v>
      </c>
      <c r="AI31" s="202">
        <v>43.94</v>
      </c>
      <c r="AJ31" s="202">
        <v>0</v>
      </c>
      <c r="AK31" s="202">
        <v>29.06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36.36</v>
      </c>
      <c r="AH32" s="202">
        <v>0</v>
      </c>
      <c r="AI32" s="202">
        <v>43.94</v>
      </c>
      <c r="AJ32" s="202">
        <v>0</v>
      </c>
      <c r="AK32" s="202">
        <v>29.06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36.36</v>
      </c>
      <c r="AH33" s="202">
        <v>0</v>
      </c>
      <c r="AI33" s="202">
        <v>43.94</v>
      </c>
      <c r="AJ33" s="202">
        <v>0</v>
      </c>
      <c r="AK33" s="202">
        <v>29.06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36.36</v>
      </c>
      <c r="AH34" s="202">
        <v>0</v>
      </c>
      <c r="AI34" s="202">
        <v>43.94</v>
      </c>
      <c r="AJ34" s="202">
        <v>0</v>
      </c>
      <c r="AK34" s="202">
        <v>29.06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36.36</v>
      </c>
      <c r="AH35" s="202">
        <v>0</v>
      </c>
      <c r="AI35" s="202">
        <v>43.94</v>
      </c>
      <c r="AJ35" s="202">
        <v>0</v>
      </c>
      <c r="AK35" s="202">
        <v>29.06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36.36</v>
      </c>
      <c r="AH36" s="202">
        <v>0</v>
      </c>
      <c r="AI36" s="202">
        <v>43.94</v>
      </c>
      <c r="AJ36" s="202">
        <v>0</v>
      </c>
      <c r="AK36" s="202">
        <v>29.06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36.36</v>
      </c>
      <c r="AH37" s="202">
        <v>0</v>
      </c>
      <c r="AI37" s="202">
        <v>43.94</v>
      </c>
      <c r="AJ37" s="202">
        <v>0</v>
      </c>
      <c r="AK37" s="202">
        <v>29.06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36.36</v>
      </c>
      <c r="AH38" s="202">
        <v>0</v>
      </c>
      <c r="AI38" s="202">
        <v>43.94</v>
      </c>
      <c r="AJ38" s="202">
        <v>0</v>
      </c>
      <c r="AK38" s="202">
        <v>29.06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36.36</v>
      </c>
      <c r="AH39" s="202">
        <v>0</v>
      </c>
      <c r="AI39" s="202">
        <v>43.94</v>
      </c>
      <c r="AJ39" s="202">
        <v>0</v>
      </c>
      <c r="AK39" s="202">
        <v>29.06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36.36</v>
      </c>
      <c r="AH40" s="202">
        <v>0</v>
      </c>
      <c r="AI40" s="202">
        <v>43.94</v>
      </c>
      <c r="AJ40" s="202">
        <v>0</v>
      </c>
      <c r="AK40" s="202">
        <v>29.06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36.36</v>
      </c>
      <c r="AH41" s="202">
        <v>0</v>
      </c>
      <c r="AI41" s="202">
        <v>43.94</v>
      </c>
      <c r="AJ41" s="202">
        <v>0</v>
      </c>
      <c r="AK41" s="202">
        <v>29.06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36.36</v>
      </c>
      <c r="AH42" s="202">
        <v>0</v>
      </c>
      <c r="AI42" s="202">
        <v>43.94</v>
      </c>
      <c r="AJ42" s="202">
        <v>0</v>
      </c>
      <c r="AK42" s="202">
        <v>29.06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2.0099999999999998</v>
      </c>
      <c r="AD43" s="202">
        <v>0</v>
      </c>
      <c r="AE43" s="202">
        <v>0</v>
      </c>
      <c r="AF43" s="202">
        <v>0</v>
      </c>
      <c r="AG43" s="202">
        <v>36.36</v>
      </c>
      <c r="AH43" s="202">
        <v>0</v>
      </c>
      <c r="AI43" s="202">
        <v>43.94</v>
      </c>
      <c r="AJ43" s="202">
        <v>0</v>
      </c>
      <c r="AK43" s="202">
        <v>29.06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2.0099999999999998</v>
      </c>
      <c r="AD44" s="202">
        <v>0</v>
      </c>
      <c r="AE44" s="202">
        <v>0</v>
      </c>
      <c r="AF44" s="202">
        <v>0</v>
      </c>
      <c r="AG44" s="202">
        <v>36.36</v>
      </c>
      <c r="AH44" s="202">
        <v>0</v>
      </c>
      <c r="AI44" s="202">
        <v>43.94</v>
      </c>
      <c r="AJ44" s="202">
        <v>0</v>
      </c>
      <c r="AK44" s="202">
        <v>29.06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2.0099999999999998</v>
      </c>
      <c r="AD45" s="202">
        <v>0</v>
      </c>
      <c r="AE45" s="202">
        <v>0</v>
      </c>
      <c r="AF45" s="202">
        <v>0</v>
      </c>
      <c r="AG45" s="202">
        <v>36.36</v>
      </c>
      <c r="AH45" s="202">
        <v>0</v>
      </c>
      <c r="AI45" s="202">
        <v>43.94</v>
      </c>
      <c r="AJ45" s="202">
        <v>0</v>
      </c>
      <c r="AK45" s="202">
        <v>29.06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2.0099999999999998</v>
      </c>
      <c r="AD46" s="202">
        <v>0</v>
      </c>
      <c r="AE46" s="202">
        <v>0</v>
      </c>
      <c r="AF46" s="202">
        <v>0</v>
      </c>
      <c r="AG46" s="202">
        <v>36.36</v>
      </c>
      <c r="AH46" s="202">
        <v>0</v>
      </c>
      <c r="AI46" s="202">
        <v>43.94</v>
      </c>
      <c r="AJ46" s="202">
        <v>0</v>
      </c>
      <c r="AK46" s="202">
        <v>29.06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2.0099999999999998</v>
      </c>
      <c r="AD47" s="202">
        <v>0</v>
      </c>
      <c r="AE47" s="202">
        <v>0</v>
      </c>
      <c r="AF47" s="202">
        <v>0</v>
      </c>
      <c r="AG47" s="202">
        <v>36.36</v>
      </c>
      <c r="AH47" s="202">
        <v>0</v>
      </c>
      <c r="AI47" s="202">
        <v>43.94</v>
      </c>
      <c r="AJ47" s="202">
        <v>0</v>
      </c>
      <c r="AK47" s="202">
        <v>29.06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2.0099999999999998</v>
      </c>
      <c r="AD48" s="202">
        <v>0</v>
      </c>
      <c r="AE48" s="202">
        <v>0</v>
      </c>
      <c r="AF48" s="202">
        <v>0</v>
      </c>
      <c r="AG48" s="202">
        <v>36.36</v>
      </c>
      <c r="AH48" s="202">
        <v>0</v>
      </c>
      <c r="AI48" s="202">
        <v>43.94</v>
      </c>
      <c r="AJ48" s="202">
        <v>0</v>
      </c>
      <c r="AK48" s="202">
        <v>29.06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2.0099999999999998</v>
      </c>
      <c r="AD49" s="202">
        <v>0</v>
      </c>
      <c r="AE49" s="202">
        <v>0</v>
      </c>
      <c r="AF49" s="202">
        <v>0</v>
      </c>
      <c r="AG49" s="202">
        <v>36.36</v>
      </c>
      <c r="AH49" s="202">
        <v>0</v>
      </c>
      <c r="AI49" s="202">
        <v>43.94</v>
      </c>
      <c r="AJ49" s="202">
        <v>0</v>
      </c>
      <c r="AK49" s="202">
        <v>29.06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2.0099999999999998</v>
      </c>
      <c r="AD50" s="202">
        <v>0</v>
      </c>
      <c r="AE50" s="202">
        <v>0</v>
      </c>
      <c r="AF50" s="202">
        <v>0</v>
      </c>
      <c r="AG50" s="202">
        <v>36.36</v>
      </c>
      <c r="AH50" s="202">
        <v>0</v>
      </c>
      <c r="AI50" s="202">
        <v>43.94</v>
      </c>
      <c r="AJ50" s="202">
        <v>0</v>
      </c>
      <c r="AK50" s="202">
        <v>29.06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2.0099999999999998</v>
      </c>
      <c r="AD51" s="202">
        <v>0</v>
      </c>
      <c r="AE51" s="202">
        <v>0</v>
      </c>
      <c r="AF51" s="202">
        <v>0</v>
      </c>
      <c r="AG51" s="202">
        <v>36.36</v>
      </c>
      <c r="AH51" s="202">
        <v>0</v>
      </c>
      <c r="AI51" s="202">
        <v>43.94</v>
      </c>
      <c r="AJ51" s="202">
        <v>0</v>
      </c>
      <c r="AK51" s="202">
        <v>29.06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2.0099999999999998</v>
      </c>
      <c r="AD52" s="202">
        <v>0</v>
      </c>
      <c r="AE52" s="202">
        <v>0</v>
      </c>
      <c r="AF52" s="202">
        <v>0</v>
      </c>
      <c r="AG52" s="202">
        <v>36.36</v>
      </c>
      <c r="AH52" s="202">
        <v>0</v>
      </c>
      <c r="AI52" s="202">
        <v>43.94</v>
      </c>
      <c r="AJ52" s="202">
        <v>0</v>
      </c>
      <c r="AK52" s="202">
        <v>29.06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2.0099999999999998</v>
      </c>
      <c r="AD53" s="202">
        <v>0</v>
      </c>
      <c r="AE53" s="202">
        <v>0</v>
      </c>
      <c r="AF53" s="202">
        <v>0</v>
      </c>
      <c r="AG53" s="202">
        <v>36.36</v>
      </c>
      <c r="AH53" s="202">
        <v>0</v>
      </c>
      <c r="AI53" s="202">
        <v>43.94</v>
      </c>
      <c r="AJ53" s="202">
        <v>0</v>
      </c>
      <c r="AK53" s="202">
        <v>29.06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2.0099999999999998</v>
      </c>
      <c r="AD54" s="202">
        <v>0</v>
      </c>
      <c r="AE54" s="202">
        <v>0</v>
      </c>
      <c r="AF54" s="202">
        <v>0</v>
      </c>
      <c r="AG54" s="202">
        <v>36.36</v>
      </c>
      <c r="AH54" s="202">
        <v>0</v>
      </c>
      <c r="AI54" s="202">
        <v>43.94</v>
      </c>
      <c r="AJ54" s="202">
        <v>0</v>
      </c>
      <c r="AK54" s="202">
        <v>29.06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2.0099999999999998</v>
      </c>
      <c r="AD55" s="202">
        <v>0</v>
      </c>
      <c r="AE55" s="202">
        <v>0</v>
      </c>
      <c r="AF55" s="202">
        <v>0</v>
      </c>
      <c r="AG55" s="202">
        <v>36.36</v>
      </c>
      <c r="AH55" s="202">
        <v>0</v>
      </c>
      <c r="AI55" s="202">
        <v>43.94</v>
      </c>
      <c r="AJ55" s="202">
        <v>0</v>
      </c>
      <c r="AK55" s="202">
        <v>29.06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2.02</v>
      </c>
      <c r="AD56" s="202">
        <v>0</v>
      </c>
      <c r="AE56" s="202">
        <v>0</v>
      </c>
      <c r="AF56" s="202">
        <v>0</v>
      </c>
      <c r="AG56" s="202">
        <v>36.36</v>
      </c>
      <c r="AH56" s="202">
        <v>0</v>
      </c>
      <c r="AI56" s="202">
        <v>43.94</v>
      </c>
      <c r="AJ56" s="202">
        <v>0</v>
      </c>
      <c r="AK56" s="202">
        <v>29.06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1.42</v>
      </c>
      <c r="AD57" s="202">
        <v>0</v>
      </c>
      <c r="AE57" s="202">
        <v>0</v>
      </c>
      <c r="AF57" s="202">
        <v>0</v>
      </c>
      <c r="AG57" s="202">
        <v>36.36</v>
      </c>
      <c r="AH57" s="202">
        <v>0</v>
      </c>
      <c r="AI57" s="202">
        <v>43.94</v>
      </c>
      <c r="AJ57" s="202">
        <v>0</v>
      </c>
      <c r="AK57" s="202">
        <v>29.06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1.42</v>
      </c>
      <c r="AD58" s="202">
        <v>0</v>
      </c>
      <c r="AE58" s="202">
        <v>0</v>
      </c>
      <c r="AF58" s="202">
        <v>0</v>
      </c>
      <c r="AG58" s="202">
        <v>36.36</v>
      </c>
      <c r="AH58" s="202">
        <v>0</v>
      </c>
      <c r="AI58" s="202">
        <v>43.94</v>
      </c>
      <c r="AJ58" s="202">
        <v>0</v>
      </c>
      <c r="AK58" s="202">
        <v>29.06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2.02</v>
      </c>
      <c r="AD59" s="202">
        <v>0</v>
      </c>
      <c r="AE59" s="202">
        <v>0</v>
      </c>
      <c r="AF59" s="202">
        <v>0</v>
      </c>
      <c r="AG59" s="202">
        <v>36.36</v>
      </c>
      <c r="AH59" s="202">
        <v>0</v>
      </c>
      <c r="AI59" s="202">
        <v>43.94</v>
      </c>
      <c r="AJ59" s="202">
        <v>0</v>
      </c>
      <c r="AK59" s="202">
        <v>29.06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2.02</v>
      </c>
      <c r="AD60" s="202">
        <v>0</v>
      </c>
      <c r="AE60" s="202">
        <v>0</v>
      </c>
      <c r="AF60" s="202">
        <v>0</v>
      </c>
      <c r="AG60" s="202">
        <v>36.36</v>
      </c>
      <c r="AH60" s="202">
        <v>0</v>
      </c>
      <c r="AI60" s="202">
        <v>43.94</v>
      </c>
      <c r="AJ60" s="202">
        <v>0</v>
      </c>
      <c r="AK60" s="202">
        <v>29.06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2.02</v>
      </c>
      <c r="AD61" s="202">
        <v>0</v>
      </c>
      <c r="AE61" s="202">
        <v>0</v>
      </c>
      <c r="AF61" s="202">
        <v>0</v>
      </c>
      <c r="AG61" s="202">
        <v>36.36</v>
      </c>
      <c r="AH61" s="202">
        <v>0</v>
      </c>
      <c r="AI61" s="202">
        <v>43.94</v>
      </c>
      <c r="AJ61" s="202">
        <v>0</v>
      </c>
      <c r="AK61" s="202">
        <v>29.06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2.02</v>
      </c>
      <c r="AD62" s="202">
        <v>0</v>
      </c>
      <c r="AE62" s="202">
        <v>0</v>
      </c>
      <c r="AF62" s="202">
        <v>0</v>
      </c>
      <c r="AG62" s="202">
        <v>36.36</v>
      </c>
      <c r="AH62" s="202">
        <v>0</v>
      </c>
      <c r="AI62" s="202">
        <v>43.94</v>
      </c>
      <c r="AJ62" s="202">
        <v>0</v>
      </c>
      <c r="AK62" s="202">
        <v>29.06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36.36</v>
      </c>
      <c r="AH63" s="202">
        <v>0</v>
      </c>
      <c r="AI63" s="202">
        <v>43.94</v>
      </c>
      <c r="AJ63" s="202">
        <v>0</v>
      </c>
      <c r="AK63" s="202">
        <v>29.06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36.36</v>
      </c>
      <c r="AH64" s="202">
        <v>0</v>
      </c>
      <c r="AI64" s="202">
        <v>43.94</v>
      </c>
      <c r="AJ64" s="202">
        <v>0</v>
      </c>
      <c r="AK64" s="202">
        <v>29.06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36.36</v>
      </c>
      <c r="AH65" s="202">
        <v>0</v>
      </c>
      <c r="AI65" s="202">
        <v>43.94</v>
      </c>
      <c r="AJ65" s="202">
        <v>0</v>
      </c>
      <c r="AK65" s="202">
        <v>29.06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36.36</v>
      </c>
      <c r="AH66" s="202">
        <v>0</v>
      </c>
      <c r="AI66" s="202">
        <v>43.94</v>
      </c>
      <c r="AJ66" s="202">
        <v>0</v>
      </c>
      <c r="AK66" s="202">
        <v>29.06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36.36</v>
      </c>
      <c r="AH67" s="202">
        <v>0</v>
      </c>
      <c r="AI67" s="202">
        <v>43.94</v>
      </c>
      <c r="AJ67" s="202">
        <v>0</v>
      </c>
      <c r="AK67" s="202">
        <v>29.06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36.36</v>
      </c>
      <c r="AH68" s="202">
        <v>0</v>
      </c>
      <c r="AI68" s="202">
        <v>43.94</v>
      </c>
      <c r="AJ68" s="202">
        <v>0</v>
      </c>
      <c r="AK68" s="202">
        <v>29.06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36.36</v>
      </c>
      <c r="AH69" s="202">
        <v>0</v>
      </c>
      <c r="AI69" s="202">
        <v>43.94</v>
      </c>
      <c r="AJ69" s="202">
        <v>0</v>
      </c>
      <c r="AK69" s="202">
        <v>29.06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36.36</v>
      </c>
      <c r="AH70" s="202">
        <v>0</v>
      </c>
      <c r="AI70" s="202">
        <v>43.94</v>
      </c>
      <c r="AJ70" s="202">
        <v>0</v>
      </c>
      <c r="AK70" s="202">
        <v>29.06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1.51</v>
      </c>
      <c r="AD71" s="202">
        <v>0</v>
      </c>
      <c r="AE71" s="202">
        <v>0</v>
      </c>
      <c r="AF71" s="202">
        <v>0</v>
      </c>
      <c r="AG71" s="202">
        <v>36.36</v>
      </c>
      <c r="AH71" s="202">
        <v>0</v>
      </c>
      <c r="AI71" s="202">
        <v>43</v>
      </c>
      <c r="AJ71" s="202">
        <v>0</v>
      </c>
      <c r="AK71" s="202">
        <v>29.06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1.51</v>
      </c>
      <c r="AD72" s="202">
        <v>0</v>
      </c>
      <c r="AE72" s="202">
        <v>0</v>
      </c>
      <c r="AF72" s="202">
        <v>0</v>
      </c>
      <c r="AG72" s="202">
        <v>36.36</v>
      </c>
      <c r="AH72" s="202">
        <v>0</v>
      </c>
      <c r="AI72" s="202">
        <v>43</v>
      </c>
      <c r="AJ72" s="202">
        <v>0</v>
      </c>
      <c r="AK72" s="202">
        <v>29.06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36.36</v>
      </c>
      <c r="AH73" s="202">
        <v>0</v>
      </c>
      <c r="AI73" s="202">
        <v>43.94</v>
      </c>
      <c r="AJ73" s="202">
        <v>0</v>
      </c>
      <c r="AK73" s="202">
        <v>29.06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36.36</v>
      </c>
      <c r="AH74" s="202">
        <v>0</v>
      </c>
      <c r="AI74" s="202">
        <v>43.94</v>
      </c>
      <c r="AJ74" s="202">
        <v>0</v>
      </c>
      <c r="AK74" s="202">
        <v>29.06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36.36</v>
      </c>
      <c r="AH75" s="202">
        <v>0</v>
      </c>
      <c r="AI75" s="202">
        <v>43.94</v>
      </c>
      <c r="AJ75" s="202">
        <v>0</v>
      </c>
      <c r="AK75" s="202">
        <v>29.06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36.36</v>
      </c>
      <c r="AH76" s="202">
        <v>0</v>
      </c>
      <c r="AI76" s="202">
        <v>43.94</v>
      </c>
      <c r="AJ76" s="202">
        <v>0</v>
      </c>
      <c r="AK76" s="202">
        <v>29.06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36.36</v>
      </c>
      <c r="AH77" s="202">
        <v>0</v>
      </c>
      <c r="AI77" s="202">
        <v>43.94</v>
      </c>
      <c r="AJ77" s="202">
        <v>0</v>
      </c>
      <c r="AK77" s="202">
        <v>29.06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36.36</v>
      </c>
      <c r="AH78" s="202">
        <v>0</v>
      </c>
      <c r="AI78" s="202">
        <v>43.94</v>
      </c>
      <c r="AJ78" s="202">
        <v>0</v>
      </c>
      <c r="AK78" s="202">
        <v>29.06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36.36</v>
      </c>
      <c r="AH79" s="202">
        <v>0</v>
      </c>
      <c r="AI79" s="202">
        <v>43.94</v>
      </c>
      <c r="AJ79" s="202">
        <v>0</v>
      </c>
      <c r="AK79" s="202">
        <v>29.06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36.36</v>
      </c>
      <c r="AH80" s="202">
        <v>0</v>
      </c>
      <c r="AI80" s="202">
        <v>43.94</v>
      </c>
      <c r="AJ80" s="202">
        <v>0</v>
      </c>
      <c r="AK80" s="202">
        <v>29.06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36.36</v>
      </c>
      <c r="AH81" s="202">
        <v>0</v>
      </c>
      <c r="AI81" s="202">
        <v>43.94</v>
      </c>
      <c r="AJ81" s="202">
        <v>0</v>
      </c>
      <c r="AK81" s="202">
        <v>29.06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36.36</v>
      </c>
      <c r="AH82" s="202">
        <v>0</v>
      </c>
      <c r="AI82" s="202">
        <v>43.94</v>
      </c>
      <c r="AJ82" s="202">
        <v>0</v>
      </c>
      <c r="AK82" s="202">
        <v>29.06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36.36</v>
      </c>
      <c r="AH83" s="202">
        <v>0</v>
      </c>
      <c r="AI83" s="202">
        <v>43.94</v>
      </c>
      <c r="AJ83" s="202">
        <v>0</v>
      </c>
      <c r="AK83" s="202">
        <v>29.06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36.36</v>
      </c>
      <c r="AH84" s="202">
        <v>0</v>
      </c>
      <c r="AI84" s="202">
        <v>43.94</v>
      </c>
      <c r="AJ84" s="202">
        <v>0</v>
      </c>
      <c r="AK84" s="202">
        <v>29.06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1.42</v>
      </c>
      <c r="AD85" s="202">
        <v>0</v>
      </c>
      <c r="AE85" s="202">
        <v>0</v>
      </c>
      <c r="AF85" s="202">
        <v>0</v>
      </c>
      <c r="AG85" s="202">
        <v>36.36</v>
      </c>
      <c r="AH85" s="202">
        <v>0</v>
      </c>
      <c r="AI85" s="202">
        <v>43</v>
      </c>
      <c r="AJ85" s="202">
        <v>0</v>
      </c>
      <c r="AK85" s="202">
        <v>29.06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1.42</v>
      </c>
      <c r="AD86" s="202">
        <v>0</v>
      </c>
      <c r="AE86" s="202">
        <v>0</v>
      </c>
      <c r="AF86" s="202">
        <v>0</v>
      </c>
      <c r="AG86" s="202">
        <v>36.36</v>
      </c>
      <c r="AH86" s="202">
        <v>0</v>
      </c>
      <c r="AI86" s="202">
        <v>43</v>
      </c>
      <c r="AJ86" s="202">
        <v>0</v>
      </c>
      <c r="AK86" s="202">
        <v>29.06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1.42</v>
      </c>
      <c r="AD87" s="202">
        <v>0</v>
      </c>
      <c r="AE87" s="202">
        <v>0</v>
      </c>
      <c r="AF87" s="202">
        <v>0</v>
      </c>
      <c r="AG87" s="202">
        <v>36.36</v>
      </c>
      <c r="AH87" s="202">
        <v>0</v>
      </c>
      <c r="AI87" s="202">
        <v>43</v>
      </c>
      <c r="AJ87" s="202">
        <v>0</v>
      </c>
      <c r="AK87" s="202">
        <v>29.06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1.42</v>
      </c>
      <c r="AD88" s="202">
        <v>0</v>
      </c>
      <c r="AE88" s="202">
        <v>0</v>
      </c>
      <c r="AF88" s="202">
        <v>0</v>
      </c>
      <c r="AG88" s="202">
        <v>36.36</v>
      </c>
      <c r="AH88" s="202">
        <v>0</v>
      </c>
      <c r="AI88" s="202">
        <v>43</v>
      </c>
      <c r="AJ88" s="202">
        <v>0</v>
      </c>
      <c r="AK88" s="202">
        <v>29.06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2.0099999999999998</v>
      </c>
      <c r="AD89" s="202">
        <v>0</v>
      </c>
      <c r="AE89" s="202">
        <v>0</v>
      </c>
      <c r="AF89" s="202">
        <v>0</v>
      </c>
      <c r="AG89" s="202">
        <v>36.36</v>
      </c>
      <c r="AH89" s="202">
        <v>0</v>
      </c>
      <c r="AI89" s="202">
        <v>43.94</v>
      </c>
      <c r="AJ89" s="202">
        <v>0</v>
      </c>
      <c r="AK89" s="202">
        <v>26.79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36.36</v>
      </c>
      <c r="AH90" s="202">
        <v>0</v>
      </c>
      <c r="AI90" s="202">
        <v>43.94</v>
      </c>
      <c r="AJ90" s="202">
        <v>0</v>
      </c>
      <c r="AK90" s="202">
        <v>26.79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1.47</v>
      </c>
      <c r="AD91" s="202">
        <v>0</v>
      </c>
      <c r="AE91" s="202">
        <v>0</v>
      </c>
      <c r="AF91" s="202">
        <v>0</v>
      </c>
      <c r="AG91" s="202">
        <v>36.36</v>
      </c>
      <c r="AH91" s="202">
        <v>0</v>
      </c>
      <c r="AI91" s="202">
        <v>43</v>
      </c>
      <c r="AJ91" s="202">
        <v>0</v>
      </c>
      <c r="AK91" s="202">
        <v>27.24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1.47</v>
      </c>
      <c r="AD92" s="202">
        <v>0</v>
      </c>
      <c r="AE92" s="202">
        <v>0</v>
      </c>
      <c r="AF92" s="202">
        <v>0</v>
      </c>
      <c r="AG92" s="202">
        <v>36.36</v>
      </c>
      <c r="AH92" s="202">
        <v>0</v>
      </c>
      <c r="AI92" s="202">
        <v>43</v>
      </c>
      <c r="AJ92" s="202">
        <v>0</v>
      </c>
      <c r="AK92" s="202">
        <v>27.24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1.47</v>
      </c>
      <c r="AD93" s="202">
        <v>0</v>
      </c>
      <c r="AE93" s="202">
        <v>0</v>
      </c>
      <c r="AF93" s="202">
        <v>0</v>
      </c>
      <c r="AG93" s="202">
        <v>36.36</v>
      </c>
      <c r="AH93" s="202">
        <v>0</v>
      </c>
      <c r="AI93" s="202">
        <v>43</v>
      </c>
      <c r="AJ93" s="202">
        <v>0</v>
      </c>
      <c r="AK93" s="202">
        <v>27.24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36.36</v>
      </c>
      <c r="AH94" s="202">
        <v>0</v>
      </c>
      <c r="AI94" s="202">
        <v>43.94</v>
      </c>
      <c r="AJ94" s="202">
        <v>0</v>
      </c>
      <c r="AK94" s="202">
        <v>27.24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1.47</v>
      </c>
      <c r="AD95" s="202">
        <v>0</v>
      </c>
      <c r="AE95" s="202">
        <v>0</v>
      </c>
      <c r="AF95" s="202">
        <v>0</v>
      </c>
      <c r="AG95" s="202">
        <v>36.36</v>
      </c>
      <c r="AH95" s="202">
        <v>0</v>
      </c>
      <c r="AI95" s="202">
        <v>43</v>
      </c>
      <c r="AJ95" s="202">
        <v>0</v>
      </c>
      <c r="AK95" s="202">
        <v>27.24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1.47</v>
      </c>
      <c r="AD96" s="202">
        <v>0</v>
      </c>
      <c r="AE96" s="202">
        <v>0</v>
      </c>
      <c r="AF96" s="202">
        <v>0</v>
      </c>
      <c r="AG96" s="202">
        <v>36.36</v>
      </c>
      <c r="AH96" s="202">
        <v>0</v>
      </c>
      <c r="AI96" s="202">
        <v>43</v>
      </c>
      <c r="AJ96" s="202">
        <v>0</v>
      </c>
      <c r="AK96" s="202">
        <v>27.24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1.47</v>
      </c>
      <c r="AD97" s="202">
        <v>0</v>
      </c>
      <c r="AE97" s="202">
        <v>0</v>
      </c>
      <c r="AF97" s="202">
        <v>0</v>
      </c>
      <c r="AG97" s="202">
        <v>36.36</v>
      </c>
      <c r="AH97" s="202">
        <v>0</v>
      </c>
      <c r="AI97" s="202">
        <v>43</v>
      </c>
      <c r="AJ97" s="202">
        <v>0</v>
      </c>
      <c r="AK97" s="202">
        <v>27.24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1.47</v>
      </c>
      <c r="AD98" s="202">
        <v>0</v>
      </c>
      <c r="AE98" s="202">
        <v>0</v>
      </c>
      <c r="AF98" s="202">
        <v>0</v>
      </c>
      <c r="AG98" s="202">
        <v>36.36</v>
      </c>
      <c r="AH98" s="202">
        <v>0</v>
      </c>
      <c r="AI98" s="202">
        <v>43</v>
      </c>
      <c r="AJ98" s="202">
        <v>0</v>
      </c>
      <c r="AK98" s="202">
        <v>27.24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4.6707500000000041E-2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0.87264000000000064</v>
      </c>
      <c r="AH99">
        <f t="shared" si="0"/>
        <v>0</v>
      </c>
      <c r="AI99">
        <f t="shared" si="0"/>
        <v>1.0505650000000009</v>
      </c>
      <c r="AJ99">
        <f t="shared" si="0"/>
        <v>0</v>
      </c>
      <c r="AK99">
        <f t="shared" si="0"/>
        <v>0.69266499999999864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339</v>
      </c>
      <c r="AR1" t="s">
        <v>374</v>
      </c>
      <c r="AS1" t="s">
        <v>375</v>
      </c>
      <c r="AT1" t="s">
        <v>377</v>
      </c>
    </row>
    <row r="2" spans="1:46">
      <c r="A2" s="216"/>
    </row>
    <row r="3" spans="1:46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7.27</v>
      </c>
      <c r="AH3" s="202">
        <v>0</v>
      </c>
      <c r="AI3" s="202">
        <v>8.7899999999999991</v>
      </c>
      <c r="AJ3" s="202">
        <v>0</v>
      </c>
      <c r="AK3" s="202">
        <v>5.82</v>
      </c>
      <c r="AL3" s="202">
        <v>0</v>
      </c>
      <c r="AM3" s="202">
        <v>0</v>
      </c>
      <c r="AN3" s="202">
        <v>0</v>
      </c>
      <c r="AO3" s="202">
        <v>0</v>
      </c>
      <c r="AP3" s="202">
        <v>0</v>
      </c>
      <c r="AQ3" s="202">
        <v>0</v>
      </c>
      <c r="AR3" s="202">
        <v>0</v>
      </c>
      <c r="AS3" s="202">
        <v>0</v>
      </c>
      <c r="AT3" s="202">
        <v>0</v>
      </c>
    </row>
    <row r="4" spans="1:46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7.27</v>
      </c>
      <c r="AH4" s="202">
        <v>0</v>
      </c>
      <c r="AI4" s="202">
        <v>8.7899999999999991</v>
      </c>
      <c r="AJ4" s="202">
        <v>0</v>
      </c>
      <c r="AK4" s="202">
        <v>5.82</v>
      </c>
      <c r="AL4" s="202">
        <v>0</v>
      </c>
      <c r="AM4" s="202">
        <v>0</v>
      </c>
      <c r="AN4" s="202">
        <v>0</v>
      </c>
      <c r="AO4" s="202">
        <v>0</v>
      </c>
      <c r="AP4" s="202">
        <v>0</v>
      </c>
      <c r="AQ4" s="202">
        <v>0</v>
      </c>
      <c r="AR4" s="202">
        <v>0</v>
      </c>
      <c r="AS4" s="202">
        <v>0</v>
      </c>
      <c r="AT4" s="202">
        <v>0</v>
      </c>
    </row>
    <row r="5" spans="1:46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7.27</v>
      </c>
      <c r="AH5" s="202">
        <v>0</v>
      </c>
      <c r="AI5" s="202">
        <v>7.4</v>
      </c>
      <c r="AJ5" s="202">
        <v>0</v>
      </c>
      <c r="AK5" s="202">
        <v>5.82</v>
      </c>
      <c r="AL5" s="202">
        <v>0</v>
      </c>
      <c r="AM5" s="202">
        <v>0</v>
      </c>
      <c r="AN5" s="202">
        <v>0</v>
      </c>
      <c r="AO5" s="202">
        <v>0</v>
      </c>
      <c r="AP5" s="202">
        <v>0</v>
      </c>
      <c r="AQ5" s="202">
        <v>0</v>
      </c>
      <c r="AR5" s="202">
        <v>0</v>
      </c>
      <c r="AS5" s="202">
        <v>0</v>
      </c>
      <c r="AT5" s="202">
        <v>0</v>
      </c>
    </row>
    <row r="6" spans="1:46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7.27</v>
      </c>
      <c r="AH6" s="202">
        <v>0</v>
      </c>
      <c r="AI6" s="202">
        <v>7.4</v>
      </c>
      <c r="AJ6" s="202">
        <v>0</v>
      </c>
      <c r="AK6" s="202">
        <v>5.82</v>
      </c>
      <c r="AL6" s="202">
        <v>0</v>
      </c>
      <c r="AM6" s="202">
        <v>0</v>
      </c>
      <c r="AN6" s="202">
        <v>0</v>
      </c>
      <c r="AO6" s="202">
        <v>0</v>
      </c>
      <c r="AP6" s="202">
        <v>0</v>
      </c>
      <c r="AQ6" s="202">
        <v>0</v>
      </c>
      <c r="AR6" s="202">
        <v>0</v>
      </c>
      <c r="AS6" s="202">
        <v>0</v>
      </c>
      <c r="AT6" s="202">
        <v>0</v>
      </c>
    </row>
    <row r="7" spans="1:46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7.27</v>
      </c>
      <c r="AH7" s="202">
        <v>0</v>
      </c>
      <c r="AI7" s="202">
        <v>8</v>
      </c>
      <c r="AJ7" s="202">
        <v>0</v>
      </c>
      <c r="AK7" s="202">
        <v>5.82</v>
      </c>
      <c r="AL7" s="202">
        <v>0</v>
      </c>
      <c r="AM7" s="202">
        <v>0</v>
      </c>
      <c r="AN7" s="202">
        <v>0</v>
      </c>
      <c r="AO7" s="202">
        <v>0</v>
      </c>
      <c r="AP7" s="202">
        <v>0</v>
      </c>
      <c r="AQ7" s="202">
        <v>0</v>
      </c>
      <c r="AR7" s="202">
        <v>0</v>
      </c>
      <c r="AS7" s="202">
        <v>0</v>
      </c>
      <c r="AT7" s="202">
        <v>0</v>
      </c>
    </row>
    <row r="8" spans="1:46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7.27</v>
      </c>
      <c r="AH8" s="202">
        <v>0</v>
      </c>
      <c r="AI8" s="202">
        <v>7.4</v>
      </c>
      <c r="AJ8" s="202">
        <v>0</v>
      </c>
      <c r="AK8" s="202">
        <v>5.82</v>
      </c>
      <c r="AL8" s="202">
        <v>0</v>
      </c>
      <c r="AM8" s="202">
        <v>0</v>
      </c>
      <c r="AN8" s="202">
        <v>0</v>
      </c>
      <c r="AO8" s="202">
        <v>0</v>
      </c>
      <c r="AP8" s="202">
        <v>0</v>
      </c>
      <c r="AQ8" s="202">
        <v>0</v>
      </c>
      <c r="AR8" s="202">
        <v>0</v>
      </c>
      <c r="AS8" s="202">
        <v>0</v>
      </c>
      <c r="AT8" s="202">
        <v>0</v>
      </c>
    </row>
    <row r="9" spans="1:46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7.27</v>
      </c>
      <c r="AH9" s="202">
        <v>0</v>
      </c>
      <c r="AI9" s="202">
        <v>8.7899999999999991</v>
      </c>
      <c r="AJ9" s="202">
        <v>0</v>
      </c>
      <c r="AK9" s="202">
        <v>5.82</v>
      </c>
      <c r="AL9" s="202">
        <v>0</v>
      </c>
      <c r="AM9" s="202">
        <v>0</v>
      </c>
      <c r="AN9" s="202">
        <v>0</v>
      </c>
      <c r="AO9" s="202">
        <v>0</v>
      </c>
      <c r="AP9" s="202">
        <v>0</v>
      </c>
      <c r="AQ9" s="202">
        <v>0</v>
      </c>
      <c r="AR9" s="202">
        <v>0</v>
      </c>
      <c r="AS9" s="202">
        <v>0</v>
      </c>
      <c r="AT9" s="202">
        <v>0</v>
      </c>
    </row>
    <row r="10" spans="1:46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7.27</v>
      </c>
      <c r="AH10" s="202">
        <v>0</v>
      </c>
      <c r="AI10" s="202">
        <v>8.7899999999999991</v>
      </c>
      <c r="AJ10" s="202">
        <v>0</v>
      </c>
      <c r="AK10" s="202">
        <v>5.82</v>
      </c>
      <c r="AL10" s="202">
        <v>0</v>
      </c>
      <c r="AM10" s="202">
        <v>0</v>
      </c>
      <c r="AN10" s="202">
        <v>0</v>
      </c>
      <c r="AO10" s="202">
        <v>0</v>
      </c>
      <c r="AP10" s="202">
        <v>0</v>
      </c>
      <c r="AQ10" s="202">
        <v>0</v>
      </c>
      <c r="AR10" s="202">
        <v>0</v>
      </c>
      <c r="AS10" s="202">
        <v>0</v>
      </c>
      <c r="AT10" s="202">
        <v>0</v>
      </c>
    </row>
    <row r="11" spans="1:46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7.27</v>
      </c>
      <c r="AH11" s="202">
        <v>0</v>
      </c>
      <c r="AI11" s="202">
        <v>8.7899999999999991</v>
      </c>
      <c r="AJ11" s="202">
        <v>0</v>
      </c>
      <c r="AK11" s="202">
        <v>5.82</v>
      </c>
      <c r="AL11" s="202">
        <v>0</v>
      </c>
      <c r="AM11" s="202">
        <v>0</v>
      </c>
      <c r="AN11" s="202">
        <v>0</v>
      </c>
      <c r="AO11" s="202">
        <v>0</v>
      </c>
      <c r="AP11" s="202">
        <v>0</v>
      </c>
      <c r="AQ11" s="202">
        <v>0</v>
      </c>
      <c r="AR11" s="202">
        <v>0</v>
      </c>
      <c r="AS11" s="202">
        <v>0</v>
      </c>
      <c r="AT11" s="202">
        <v>0</v>
      </c>
    </row>
    <row r="12" spans="1:46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7.27</v>
      </c>
      <c r="AH12" s="202">
        <v>0</v>
      </c>
      <c r="AI12" s="202">
        <v>8.7899999999999991</v>
      </c>
      <c r="AJ12" s="202">
        <v>0</v>
      </c>
      <c r="AK12" s="202">
        <v>5.82</v>
      </c>
      <c r="AL12" s="202">
        <v>0</v>
      </c>
      <c r="AM12" s="202">
        <v>0</v>
      </c>
      <c r="AN12" s="202">
        <v>0</v>
      </c>
      <c r="AO12" s="202">
        <v>0</v>
      </c>
      <c r="AP12" s="202">
        <v>0</v>
      </c>
      <c r="AQ12" s="202">
        <v>0</v>
      </c>
      <c r="AR12" s="202">
        <v>0</v>
      </c>
      <c r="AS12" s="202">
        <v>0</v>
      </c>
      <c r="AT12" s="202">
        <v>0</v>
      </c>
    </row>
    <row r="13" spans="1:46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7.27</v>
      </c>
      <c r="AH13" s="202">
        <v>0</v>
      </c>
      <c r="AI13" s="202">
        <v>8.7899999999999991</v>
      </c>
      <c r="AJ13" s="202">
        <v>0</v>
      </c>
      <c r="AK13" s="202">
        <v>5.82</v>
      </c>
      <c r="AL13" s="202">
        <v>0</v>
      </c>
      <c r="AM13" s="202">
        <v>0</v>
      </c>
      <c r="AN13" s="202">
        <v>0</v>
      </c>
      <c r="AO13" s="202">
        <v>0</v>
      </c>
      <c r="AP13" s="202">
        <v>0</v>
      </c>
      <c r="AQ13" s="202">
        <v>0</v>
      </c>
      <c r="AR13" s="202">
        <v>0</v>
      </c>
      <c r="AS13" s="202">
        <v>0</v>
      </c>
      <c r="AT13" s="202">
        <v>0</v>
      </c>
    </row>
    <row r="14" spans="1:46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7.27</v>
      </c>
      <c r="AH14" s="202">
        <v>0</v>
      </c>
      <c r="AI14" s="202">
        <v>8.7899999999999991</v>
      </c>
      <c r="AJ14" s="202">
        <v>0</v>
      </c>
      <c r="AK14" s="202">
        <v>5.82</v>
      </c>
      <c r="AL14" s="202">
        <v>0</v>
      </c>
      <c r="AM14" s="202">
        <v>0</v>
      </c>
      <c r="AN14" s="202">
        <v>0</v>
      </c>
      <c r="AO14" s="202">
        <v>0</v>
      </c>
      <c r="AP14" s="202">
        <v>0</v>
      </c>
      <c r="AQ14" s="202">
        <v>0</v>
      </c>
      <c r="AR14" s="202">
        <v>0</v>
      </c>
      <c r="AS14" s="202">
        <v>0</v>
      </c>
      <c r="AT14" s="202">
        <v>0</v>
      </c>
    </row>
    <row r="15" spans="1:46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7.27</v>
      </c>
      <c r="AH15" s="202">
        <v>0</v>
      </c>
      <c r="AI15" s="202">
        <v>8.7899999999999991</v>
      </c>
      <c r="AJ15" s="202">
        <v>0</v>
      </c>
      <c r="AK15" s="202">
        <v>5.82</v>
      </c>
      <c r="AL15" s="202">
        <v>0</v>
      </c>
      <c r="AM15" s="202">
        <v>0</v>
      </c>
      <c r="AN15" s="202">
        <v>0</v>
      </c>
      <c r="AO15" s="202">
        <v>0</v>
      </c>
      <c r="AP15" s="202">
        <v>0</v>
      </c>
      <c r="AQ15" s="202">
        <v>0</v>
      </c>
      <c r="AR15" s="202">
        <v>0</v>
      </c>
      <c r="AS15" s="202">
        <v>0</v>
      </c>
      <c r="AT15" s="202">
        <v>0</v>
      </c>
    </row>
    <row r="16" spans="1:46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7.27</v>
      </c>
      <c r="AH16" s="202">
        <v>0</v>
      </c>
      <c r="AI16" s="202">
        <v>8.7899999999999991</v>
      </c>
      <c r="AJ16" s="202">
        <v>0</v>
      </c>
      <c r="AK16" s="202">
        <v>5.82</v>
      </c>
      <c r="AL16" s="202">
        <v>0</v>
      </c>
      <c r="AM16" s="202">
        <v>0</v>
      </c>
      <c r="AN16" s="202">
        <v>0</v>
      </c>
      <c r="AO16" s="202">
        <v>0</v>
      </c>
      <c r="AP16" s="202">
        <v>0</v>
      </c>
      <c r="AQ16" s="202">
        <v>0</v>
      </c>
      <c r="AR16" s="202">
        <v>0</v>
      </c>
      <c r="AS16" s="202">
        <v>0</v>
      </c>
      <c r="AT16" s="202">
        <v>0</v>
      </c>
    </row>
    <row r="17" spans="1:46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7.27</v>
      </c>
      <c r="AH17" s="202">
        <v>0</v>
      </c>
      <c r="AI17" s="202">
        <v>8.7899999999999991</v>
      </c>
      <c r="AJ17" s="202">
        <v>0</v>
      </c>
      <c r="AK17" s="202">
        <v>5.82</v>
      </c>
      <c r="AL17" s="202">
        <v>0</v>
      </c>
      <c r="AM17" s="202">
        <v>0</v>
      </c>
      <c r="AN17" s="202">
        <v>0</v>
      </c>
      <c r="AO17" s="202">
        <v>0</v>
      </c>
      <c r="AP17" s="202">
        <v>0</v>
      </c>
      <c r="AQ17" s="202">
        <v>0</v>
      </c>
      <c r="AR17" s="202">
        <v>0</v>
      </c>
      <c r="AS17" s="202">
        <v>0</v>
      </c>
      <c r="AT17" s="202">
        <v>0</v>
      </c>
    </row>
    <row r="18" spans="1:46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7.27</v>
      </c>
      <c r="AH18" s="202">
        <v>0</v>
      </c>
      <c r="AI18" s="202">
        <v>8.7899999999999991</v>
      </c>
      <c r="AJ18" s="202">
        <v>0</v>
      </c>
      <c r="AK18" s="202">
        <v>5.82</v>
      </c>
      <c r="AL18" s="202">
        <v>0</v>
      </c>
      <c r="AM18" s="202">
        <v>0</v>
      </c>
      <c r="AN18" s="202">
        <v>0</v>
      </c>
      <c r="AO18" s="202">
        <v>0</v>
      </c>
      <c r="AP18" s="202">
        <v>0</v>
      </c>
      <c r="AQ18" s="202">
        <v>0</v>
      </c>
      <c r="AR18" s="202">
        <v>0</v>
      </c>
      <c r="AS18" s="202">
        <v>0</v>
      </c>
      <c r="AT18" s="202">
        <v>0</v>
      </c>
    </row>
    <row r="19" spans="1:46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7.27</v>
      </c>
      <c r="AH19" s="202">
        <v>0</v>
      </c>
      <c r="AI19" s="202">
        <v>8.7899999999999991</v>
      </c>
      <c r="AJ19" s="202">
        <v>0</v>
      </c>
      <c r="AK19" s="202">
        <v>5.82</v>
      </c>
      <c r="AL19" s="202">
        <v>0</v>
      </c>
      <c r="AM19" s="202">
        <v>0</v>
      </c>
      <c r="AN19" s="202">
        <v>0</v>
      </c>
      <c r="AO19" s="202">
        <v>0</v>
      </c>
      <c r="AP19" s="202">
        <v>0</v>
      </c>
      <c r="AQ19" s="202">
        <v>0</v>
      </c>
      <c r="AR19" s="202">
        <v>0</v>
      </c>
      <c r="AS19" s="202">
        <v>0</v>
      </c>
      <c r="AT19" s="202">
        <v>0</v>
      </c>
    </row>
    <row r="20" spans="1:46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7.27</v>
      </c>
      <c r="AH20" s="202">
        <v>0</v>
      </c>
      <c r="AI20" s="202">
        <v>8.7899999999999991</v>
      </c>
      <c r="AJ20" s="202">
        <v>0</v>
      </c>
      <c r="AK20" s="202">
        <v>5.82</v>
      </c>
      <c r="AL20" s="202">
        <v>0</v>
      </c>
      <c r="AM20" s="202">
        <v>0</v>
      </c>
      <c r="AN20" s="202">
        <v>0</v>
      </c>
      <c r="AO20" s="202">
        <v>0</v>
      </c>
      <c r="AP20" s="202">
        <v>0</v>
      </c>
      <c r="AQ20" s="202">
        <v>0</v>
      </c>
      <c r="AR20" s="202">
        <v>0</v>
      </c>
      <c r="AS20" s="202">
        <v>0</v>
      </c>
      <c r="AT20" s="202">
        <v>0</v>
      </c>
    </row>
    <row r="21" spans="1:46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7.27</v>
      </c>
      <c r="AH21" s="202">
        <v>0</v>
      </c>
      <c r="AI21" s="202">
        <v>8.7899999999999991</v>
      </c>
      <c r="AJ21" s="202">
        <v>0</v>
      </c>
      <c r="AK21" s="202">
        <v>5.82</v>
      </c>
      <c r="AL21" s="202">
        <v>0</v>
      </c>
      <c r="AM21" s="202">
        <v>0</v>
      </c>
      <c r="AN21" s="202">
        <v>0</v>
      </c>
      <c r="AO21" s="202">
        <v>0</v>
      </c>
      <c r="AP21" s="202">
        <v>0</v>
      </c>
      <c r="AQ21" s="202">
        <v>0</v>
      </c>
      <c r="AR21" s="202">
        <v>0</v>
      </c>
      <c r="AS21" s="202">
        <v>0</v>
      </c>
      <c r="AT21" s="202">
        <v>0</v>
      </c>
    </row>
    <row r="22" spans="1:46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7.27</v>
      </c>
      <c r="AH22" s="202">
        <v>0</v>
      </c>
      <c r="AI22" s="202">
        <v>8.7899999999999991</v>
      </c>
      <c r="AJ22" s="202">
        <v>0</v>
      </c>
      <c r="AK22" s="202">
        <v>5.82</v>
      </c>
      <c r="AL22" s="202">
        <v>0</v>
      </c>
      <c r="AM22" s="202">
        <v>0</v>
      </c>
      <c r="AN22" s="202">
        <v>0</v>
      </c>
      <c r="AO22" s="202">
        <v>0</v>
      </c>
      <c r="AP22" s="202">
        <v>0</v>
      </c>
      <c r="AQ22" s="202">
        <v>0</v>
      </c>
      <c r="AR22" s="202">
        <v>0</v>
      </c>
      <c r="AS22" s="202">
        <v>0</v>
      </c>
      <c r="AT22" s="202">
        <v>0</v>
      </c>
    </row>
    <row r="23" spans="1:46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7.27</v>
      </c>
      <c r="AH23" s="202">
        <v>0</v>
      </c>
      <c r="AI23" s="202">
        <v>8.7899999999999991</v>
      </c>
      <c r="AJ23" s="202">
        <v>0</v>
      </c>
      <c r="AK23" s="202">
        <v>5.82</v>
      </c>
      <c r="AL23" s="202">
        <v>0</v>
      </c>
      <c r="AM23" s="202">
        <v>0</v>
      </c>
      <c r="AN23" s="202">
        <v>0</v>
      </c>
      <c r="AO23" s="202">
        <v>0</v>
      </c>
      <c r="AP23" s="202">
        <v>0</v>
      </c>
      <c r="AQ23" s="202">
        <v>0</v>
      </c>
      <c r="AR23" s="202">
        <v>0</v>
      </c>
      <c r="AS23" s="202">
        <v>0</v>
      </c>
      <c r="AT23" s="202">
        <v>0</v>
      </c>
    </row>
    <row r="24" spans="1:46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7.27</v>
      </c>
      <c r="AH24" s="202">
        <v>0</v>
      </c>
      <c r="AI24" s="202">
        <v>8.7899999999999991</v>
      </c>
      <c r="AJ24" s="202">
        <v>0</v>
      </c>
      <c r="AK24" s="202">
        <v>5.82</v>
      </c>
      <c r="AL24" s="202">
        <v>0</v>
      </c>
      <c r="AM24" s="202">
        <v>0</v>
      </c>
      <c r="AN24" s="202">
        <v>0</v>
      </c>
      <c r="AO24" s="202">
        <v>0</v>
      </c>
      <c r="AP24" s="202">
        <v>0</v>
      </c>
      <c r="AQ24" s="202">
        <v>0</v>
      </c>
      <c r="AR24" s="202">
        <v>0</v>
      </c>
      <c r="AS24" s="202">
        <v>0</v>
      </c>
      <c r="AT24" s="202">
        <v>0</v>
      </c>
    </row>
    <row r="25" spans="1:46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7.27</v>
      </c>
      <c r="AH25" s="202">
        <v>0</v>
      </c>
      <c r="AI25" s="202">
        <v>8.7899999999999991</v>
      </c>
      <c r="AJ25" s="202">
        <v>0</v>
      </c>
      <c r="AK25" s="202">
        <v>5.82</v>
      </c>
      <c r="AL25" s="202">
        <v>0</v>
      </c>
      <c r="AM25" s="202">
        <v>0</v>
      </c>
      <c r="AN25" s="202">
        <v>0</v>
      </c>
      <c r="AO25" s="202">
        <v>0</v>
      </c>
      <c r="AP25" s="202">
        <v>0</v>
      </c>
      <c r="AQ25" s="202">
        <v>0</v>
      </c>
      <c r="AR25" s="202">
        <v>0</v>
      </c>
      <c r="AS25" s="202">
        <v>0</v>
      </c>
      <c r="AT25" s="202">
        <v>0</v>
      </c>
    </row>
    <row r="26" spans="1:46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7.27</v>
      </c>
      <c r="AH26" s="202">
        <v>0</v>
      </c>
      <c r="AI26" s="202">
        <v>8.7899999999999991</v>
      </c>
      <c r="AJ26" s="202">
        <v>0</v>
      </c>
      <c r="AK26" s="202">
        <v>5.82</v>
      </c>
      <c r="AL26" s="202">
        <v>0</v>
      </c>
      <c r="AM26" s="202">
        <v>0</v>
      </c>
      <c r="AN26" s="202">
        <v>0</v>
      </c>
      <c r="AO26" s="202">
        <v>0</v>
      </c>
      <c r="AP26" s="202">
        <v>0</v>
      </c>
      <c r="AQ26" s="202">
        <v>0</v>
      </c>
      <c r="AR26" s="202">
        <v>0</v>
      </c>
      <c r="AS26" s="202">
        <v>0</v>
      </c>
      <c r="AT26" s="202">
        <v>0</v>
      </c>
    </row>
    <row r="27" spans="1:46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7.27</v>
      </c>
      <c r="AH27" s="202">
        <v>0</v>
      </c>
      <c r="AI27" s="202">
        <v>8.7899999999999991</v>
      </c>
      <c r="AJ27" s="202">
        <v>0</v>
      </c>
      <c r="AK27" s="202">
        <v>5.82</v>
      </c>
      <c r="AL27" s="202">
        <v>0</v>
      </c>
      <c r="AM27" s="202">
        <v>0</v>
      </c>
      <c r="AN27" s="202">
        <v>0</v>
      </c>
      <c r="AO27" s="202">
        <v>0</v>
      </c>
      <c r="AP27" s="202">
        <v>0</v>
      </c>
      <c r="AQ27" s="202">
        <v>0</v>
      </c>
      <c r="AR27" s="202">
        <v>0</v>
      </c>
      <c r="AS27" s="202">
        <v>0</v>
      </c>
      <c r="AT27" s="202">
        <v>0</v>
      </c>
    </row>
    <row r="28" spans="1:46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7.27</v>
      </c>
      <c r="AH28" s="202">
        <v>0</v>
      </c>
      <c r="AI28" s="202">
        <v>8.7899999999999991</v>
      </c>
      <c r="AJ28" s="202">
        <v>0</v>
      </c>
      <c r="AK28" s="202">
        <v>5.82</v>
      </c>
      <c r="AL28" s="202">
        <v>0</v>
      </c>
      <c r="AM28" s="202">
        <v>0</v>
      </c>
      <c r="AN28" s="202">
        <v>0</v>
      </c>
      <c r="AO28" s="202">
        <v>0</v>
      </c>
      <c r="AP28" s="202">
        <v>0</v>
      </c>
      <c r="AQ28" s="202">
        <v>0</v>
      </c>
      <c r="AR28" s="202">
        <v>0</v>
      </c>
      <c r="AS28" s="202">
        <v>0</v>
      </c>
      <c r="AT28" s="202">
        <v>0</v>
      </c>
    </row>
    <row r="29" spans="1:46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7.27</v>
      </c>
      <c r="AH29" s="202">
        <v>0</v>
      </c>
      <c r="AI29" s="202">
        <v>8.7899999999999991</v>
      </c>
      <c r="AJ29" s="202">
        <v>0</v>
      </c>
      <c r="AK29" s="202">
        <v>5.82</v>
      </c>
      <c r="AL29" s="202">
        <v>0</v>
      </c>
      <c r="AM29" s="202">
        <v>0</v>
      </c>
      <c r="AN29" s="202">
        <v>0</v>
      </c>
      <c r="AO29" s="202">
        <v>0</v>
      </c>
      <c r="AP29" s="202">
        <v>0</v>
      </c>
      <c r="AQ29" s="202">
        <v>0</v>
      </c>
      <c r="AR29" s="202">
        <v>0</v>
      </c>
      <c r="AS29" s="202">
        <v>0</v>
      </c>
      <c r="AT29" s="202">
        <v>0</v>
      </c>
    </row>
    <row r="30" spans="1:46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7.27</v>
      </c>
      <c r="AH30" s="202">
        <v>0</v>
      </c>
      <c r="AI30" s="202">
        <v>8.7899999999999991</v>
      </c>
      <c r="AJ30" s="202">
        <v>0</v>
      </c>
      <c r="AK30" s="202">
        <v>5.82</v>
      </c>
      <c r="AL30" s="202">
        <v>0</v>
      </c>
      <c r="AM30" s="202">
        <v>0</v>
      </c>
      <c r="AN30" s="202">
        <v>0</v>
      </c>
      <c r="AO30" s="202">
        <v>0</v>
      </c>
      <c r="AP30" s="202">
        <v>0</v>
      </c>
      <c r="AQ30" s="202">
        <v>0</v>
      </c>
      <c r="AR30" s="202">
        <v>0</v>
      </c>
      <c r="AS30" s="202">
        <v>0</v>
      </c>
      <c r="AT30" s="202">
        <v>0</v>
      </c>
    </row>
    <row r="31" spans="1:46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7.27</v>
      </c>
      <c r="AH31" s="202">
        <v>0</v>
      </c>
      <c r="AI31" s="202">
        <v>8.7899999999999991</v>
      </c>
      <c r="AJ31" s="202">
        <v>0</v>
      </c>
      <c r="AK31" s="202">
        <v>5.82</v>
      </c>
      <c r="AL31" s="202">
        <v>0</v>
      </c>
      <c r="AM31" s="202">
        <v>0</v>
      </c>
      <c r="AN31" s="202">
        <v>0</v>
      </c>
      <c r="AO31" s="202">
        <v>0</v>
      </c>
      <c r="AP31" s="202">
        <v>0</v>
      </c>
      <c r="AQ31" s="202">
        <v>0</v>
      </c>
      <c r="AR31" s="202">
        <v>0</v>
      </c>
      <c r="AS31" s="202">
        <v>0</v>
      </c>
      <c r="AT31" s="202">
        <v>0</v>
      </c>
    </row>
    <row r="32" spans="1:46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7.27</v>
      </c>
      <c r="AH32" s="202">
        <v>0</v>
      </c>
      <c r="AI32" s="202">
        <v>8.7899999999999991</v>
      </c>
      <c r="AJ32" s="202">
        <v>0</v>
      </c>
      <c r="AK32" s="202">
        <v>5.82</v>
      </c>
      <c r="AL32" s="202">
        <v>0</v>
      </c>
      <c r="AM32" s="202">
        <v>0</v>
      </c>
      <c r="AN32" s="202">
        <v>0</v>
      </c>
      <c r="AO32" s="202">
        <v>0</v>
      </c>
      <c r="AP32" s="202">
        <v>0</v>
      </c>
      <c r="AQ32" s="202">
        <v>0</v>
      </c>
      <c r="AR32" s="202">
        <v>0</v>
      </c>
      <c r="AS32" s="202">
        <v>0</v>
      </c>
      <c r="AT32" s="202">
        <v>0</v>
      </c>
    </row>
    <row r="33" spans="1:46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7.27</v>
      </c>
      <c r="AH33" s="202">
        <v>0</v>
      </c>
      <c r="AI33" s="202">
        <v>8.7899999999999991</v>
      </c>
      <c r="AJ33" s="202">
        <v>0</v>
      </c>
      <c r="AK33" s="202">
        <v>5.82</v>
      </c>
      <c r="AL33" s="202">
        <v>0</v>
      </c>
      <c r="AM33" s="202">
        <v>0</v>
      </c>
      <c r="AN33" s="202">
        <v>0</v>
      </c>
      <c r="AO33" s="202">
        <v>0</v>
      </c>
      <c r="AP33" s="202">
        <v>0</v>
      </c>
      <c r="AQ33" s="202">
        <v>0</v>
      </c>
      <c r="AR33" s="202">
        <v>0</v>
      </c>
      <c r="AS33" s="202">
        <v>0</v>
      </c>
      <c r="AT33" s="202">
        <v>0</v>
      </c>
    </row>
    <row r="34" spans="1:46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7.27</v>
      </c>
      <c r="AH34" s="202">
        <v>0</v>
      </c>
      <c r="AI34" s="202">
        <v>8.7899999999999991</v>
      </c>
      <c r="AJ34" s="202">
        <v>0</v>
      </c>
      <c r="AK34" s="202">
        <v>5.82</v>
      </c>
      <c r="AL34" s="202">
        <v>0</v>
      </c>
      <c r="AM34" s="202">
        <v>0</v>
      </c>
      <c r="AN34" s="202">
        <v>0</v>
      </c>
      <c r="AO34" s="202">
        <v>0</v>
      </c>
      <c r="AP34" s="202">
        <v>0</v>
      </c>
      <c r="AQ34" s="202">
        <v>0</v>
      </c>
      <c r="AR34" s="202">
        <v>0</v>
      </c>
      <c r="AS34" s="202">
        <v>0</v>
      </c>
      <c r="AT34" s="202">
        <v>0</v>
      </c>
    </row>
    <row r="35" spans="1:46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7.27</v>
      </c>
      <c r="AH35" s="202">
        <v>0</v>
      </c>
      <c r="AI35" s="202">
        <v>8.7899999999999991</v>
      </c>
      <c r="AJ35" s="202">
        <v>0</v>
      </c>
      <c r="AK35" s="202">
        <v>5.82</v>
      </c>
      <c r="AL35" s="202">
        <v>0</v>
      </c>
      <c r="AM35" s="202">
        <v>0</v>
      </c>
      <c r="AN35" s="202">
        <v>0</v>
      </c>
      <c r="AO35" s="202">
        <v>0</v>
      </c>
      <c r="AP35" s="202">
        <v>0</v>
      </c>
      <c r="AQ35" s="202">
        <v>0</v>
      </c>
      <c r="AR35" s="202">
        <v>0</v>
      </c>
      <c r="AS35" s="202">
        <v>0</v>
      </c>
      <c r="AT35" s="202">
        <v>0</v>
      </c>
    </row>
    <row r="36" spans="1:46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7.27</v>
      </c>
      <c r="AH36" s="202">
        <v>0</v>
      </c>
      <c r="AI36" s="202">
        <v>8.7899999999999991</v>
      </c>
      <c r="AJ36" s="202">
        <v>0</v>
      </c>
      <c r="AK36" s="202">
        <v>5.82</v>
      </c>
      <c r="AL36" s="202">
        <v>0</v>
      </c>
      <c r="AM36" s="202">
        <v>0</v>
      </c>
      <c r="AN36" s="202">
        <v>0</v>
      </c>
      <c r="AO36" s="202">
        <v>0</v>
      </c>
      <c r="AP36" s="202">
        <v>0</v>
      </c>
      <c r="AQ36" s="202">
        <v>0</v>
      </c>
      <c r="AR36" s="202">
        <v>0</v>
      </c>
      <c r="AS36" s="202">
        <v>0</v>
      </c>
      <c r="AT36" s="202">
        <v>0</v>
      </c>
    </row>
    <row r="37" spans="1:46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7.27</v>
      </c>
      <c r="AH37" s="202">
        <v>0</v>
      </c>
      <c r="AI37" s="202">
        <v>8.7899999999999991</v>
      </c>
      <c r="AJ37" s="202">
        <v>0</v>
      </c>
      <c r="AK37" s="202">
        <v>5.82</v>
      </c>
      <c r="AL37" s="202">
        <v>0</v>
      </c>
      <c r="AM37" s="202">
        <v>0</v>
      </c>
      <c r="AN37" s="202">
        <v>0</v>
      </c>
      <c r="AO37" s="202">
        <v>0</v>
      </c>
      <c r="AP37" s="202">
        <v>0</v>
      </c>
      <c r="AQ37" s="202">
        <v>0</v>
      </c>
      <c r="AR37" s="202">
        <v>0</v>
      </c>
      <c r="AS37" s="202">
        <v>0</v>
      </c>
      <c r="AT37" s="202">
        <v>0</v>
      </c>
    </row>
    <row r="38" spans="1:46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7.27</v>
      </c>
      <c r="AH38" s="202">
        <v>0</v>
      </c>
      <c r="AI38" s="202">
        <v>8.7899999999999991</v>
      </c>
      <c r="AJ38" s="202">
        <v>0</v>
      </c>
      <c r="AK38" s="202">
        <v>5.82</v>
      </c>
      <c r="AL38" s="202">
        <v>0</v>
      </c>
      <c r="AM38" s="202">
        <v>0</v>
      </c>
      <c r="AN38" s="202">
        <v>0</v>
      </c>
      <c r="AO38" s="202">
        <v>0</v>
      </c>
      <c r="AP38" s="202">
        <v>0</v>
      </c>
      <c r="AQ38" s="202">
        <v>0</v>
      </c>
      <c r="AR38" s="202">
        <v>0</v>
      </c>
      <c r="AS38" s="202">
        <v>0</v>
      </c>
      <c r="AT38" s="202">
        <v>0</v>
      </c>
    </row>
    <row r="39" spans="1:46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7.27</v>
      </c>
      <c r="AH39" s="202">
        <v>0</v>
      </c>
      <c r="AI39" s="202">
        <v>8.7899999999999991</v>
      </c>
      <c r="AJ39" s="202">
        <v>0</v>
      </c>
      <c r="AK39" s="202">
        <v>5.82</v>
      </c>
      <c r="AL39" s="202">
        <v>0</v>
      </c>
      <c r="AM39" s="202">
        <v>0</v>
      </c>
      <c r="AN39" s="202">
        <v>0</v>
      </c>
      <c r="AO39" s="202">
        <v>0</v>
      </c>
      <c r="AP39" s="202">
        <v>0</v>
      </c>
      <c r="AQ39" s="202">
        <v>0</v>
      </c>
      <c r="AR39" s="202">
        <v>0</v>
      </c>
      <c r="AS39" s="202">
        <v>0</v>
      </c>
      <c r="AT39" s="202">
        <v>0</v>
      </c>
    </row>
    <row r="40" spans="1:46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7.27</v>
      </c>
      <c r="AH40" s="202">
        <v>0</v>
      </c>
      <c r="AI40" s="202">
        <v>8.7899999999999991</v>
      </c>
      <c r="AJ40" s="202">
        <v>0</v>
      </c>
      <c r="AK40" s="202">
        <v>5.82</v>
      </c>
      <c r="AL40" s="202">
        <v>0</v>
      </c>
      <c r="AM40" s="202">
        <v>0</v>
      </c>
      <c r="AN40" s="202">
        <v>0</v>
      </c>
      <c r="AO40" s="202">
        <v>0</v>
      </c>
      <c r="AP40" s="202">
        <v>0</v>
      </c>
      <c r="AQ40" s="202">
        <v>0</v>
      </c>
      <c r="AR40" s="202">
        <v>0</v>
      </c>
      <c r="AS40" s="202">
        <v>0</v>
      </c>
      <c r="AT40" s="202">
        <v>0</v>
      </c>
    </row>
    <row r="41" spans="1:46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7.27</v>
      </c>
      <c r="AH41" s="202">
        <v>0</v>
      </c>
      <c r="AI41" s="202">
        <v>8.7899999999999991</v>
      </c>
      <c r="AJ41" s="202">
        <v>0</v>
      </c>
      <c r="AK41" s="202">
        <v>5.82</v>
      </c>
      <c r="AL41" s="202">
        <v>0</v>
      </c>
      <c r="AM41" s="202">
        <v>0</v>
      </c>
      <c r="AN41" s="202">
        <v>0</v>
      </c>
      <c r="AO41" s="202">
        <v>0</v>
      </c>
      <c r="AP41" s="202">
        <v>0</v>
      </c>
      <c r="AQ41" s="202">
        <v>0</v>
      </c>
      <c r="AR41" s="202">
        <v>0</v>
      </c>
      <c r="AS41" s="202">
        <v>0</v>
      </c>
      <c r="AT41" s="202">
        <v>0</v>
      </c>
    </row>
    <row r="42" spans="1:46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7.27</v>
      </c>
      <c r="AH42" s="202">
        <v>0</v>
      </c>
      <c r="AI42" s="202">
        <v>8.7899999999999991</v>
      </c>
      <c r="AJ42" s="202">
        <v>0</v>
      </c>
      <c r="AK42" s="202">
        <v>5.82</v>
      </c>
      <c r="AL42" s="202">
        <v>0</v>
      </c>
      <c r="AM42" s="202">
        <v>0</v>
      </c>
      <c r="AN42" s="202">
        <v>0</v>
      </c>
      <c r="AO42" s="202">
        <v>0</v>
      </c>
      <c r="AP42" s="202">
        <v>0</v>
      </c>
      <c r="AQ42" s="202">
        <v>0</v>
      </c>
      <c r="AR42" s="202">
        <v>0</v>
      </c>
      <c r="AS42" s="202">
        <v>0</v>
      </c>
      <c r="AT42" s="202">
        <v>0</v>
      </c>
    </row>
    <row r="43" spans="1:46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7.27</v>
      </c>
      <c r="AH43" s="202">
        <v>0</v>
      </c>
      <c r="AI43" s="202">
        <v>8.7899999999999991</v>
      </c>
      <c r="AJ43" s="202">
        <v>0</v>
      </c>
      <c r="AK43" s="202">
        <v>5.82</v>
      </c>
      <c r="AL43" s="202">
        <v>0</v>
      </c>
      <c r="AM43" s="202">
        <v>0</v>
      </c>
      <c r="AN43" s="202">
        <v>0</v>
      </c>
      <c r="AO43" s="202">
        <v>0</v>
      </c>
      <c r="AP43" s="202">
        <v>0</v>
      </c>
      <c r="AQ43" s="202">
        <v>0</v>
      </c>
      <c r="AR43" s="202">
        <v>0</v>
      </c>
      <c r="AS43" s="202">
        <v>0</v>
      </c>
      <c r="AT43" s="202">
        <v>0</v>
      </c>
    </row>
    <row r="44" spans="1:46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7.27</v>
      </c>
      <c r="AH44" s="202">
        <v>0</v>
      </c>
      <c r="AI44" s="202">
        <v>8.7899999999999991</v>
      </c>
      <c r="AJ44" s="202">
        <v>0</v>
      </c>
      <c r="AK44" s="202">
        <v>5.82</v>
      </c>
      <c r="AL44" s="202">
        <v>0</v>
      </c>
      <c r="AM44" s="202">
        <v>0</v>
      </c>
      <c r="AN44" s="202">
        <v>0</v>
      </c>
      <c r="AO44" s="202">
        <v>0</v>
      </c>
      <c r="AP44" s="202">
        <v>0</v>
      </c>
      <c r="AQ44" s="202">
        <v>0</v>
      </c>
      <c r="AR44" s="202">
        <v>0</v>
      </c>
      <c r="AS44" s="202">
        <v>0</v>
      </c>
      <c r="AT44" s="202">
        <v>0</v>
      </c>
    </row>
    <row r="45" spans="1:46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7.27</v>
      </c>
      <c r="AH45" s="202">
        <v>0</v>
      </c>
      <c r="AI45" s="202">
        <v>8.7899999999999991</v>
      </c>
      <c r="AJ45" s="202">
        <v>0</v>
      </c>
      <c r="AK45" s="202">
        <v>5.82</v>
      </c>
      <c r="AL45" s="202">
        <v>0</v>
      </c>
      <c r="AM45" s="202">
        <v>0</v>
      </c>
      <c r="AN45" s="202">
        <v>0</v>
      </c>
      <c r="AO45" s="202">
        <v>0</v>
      </c>
      <c r="AP45" s="202">
        <v>0</v>
      </c>
      <c r="AQ45" s="202">
        <v>0</v>
      </c>
      <c r="AR45" s="202">
        <v>0</v>
      </c>
      <c r="AS45" s="202">
        <v>0</v>
      </c>
      <c r="AT45" s="202">
        <v>0</v>
      </c>
    </row>
    <row r="46" spans="1:46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7.27</v>
      </c>
      <c r="AH46" s="202">
        <v>0</v>
      </c>
      <c r="AI46" s="202">
        <v>8.7899999999999991</v>
      </c>
      <c r="AJ46" s="202">
        <v>0</v>
      </c>
      <c r="AK46" s="202">
        <v>5.82</v>
      </c>
      <c r="AL46" s="202">
        <v>0</v>
      </c>
      <c r="AM46" s="202">
        <v>0</v>
      </c>
      <c r="AN46" s="202">
        <v>0</v>
      </c>
      <c r="AO46" s="202">
        <v>0</v>
      </c>
      <c r="AP46" s="202">
        <v>0</v>
      </c>
      <c r="AQ46" s="202">
        <v>0</v>
      </c>
      <c r="AR46" s="202">
        <v>0</v>
      </c>
      <c r="AS46" s="202">
        <v>0</v>
      </c>
      <c r="AT46" s="202">
        <v>0</v>
      </c>
    </row>
    <row r="47" spans="1:46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7.27</v>
      </c>
      <c r="AH47" s="202">
        <v>0</v>
      </c>
      <c r="AI47" s="202">
        <v>8.7899999999999991</v>
      </c>
      <c r="AJ47" s="202">
        <v>0</v>
      </c>
      <c r="AK47" s="202">
        <v>5.82</v>
      </c>
      <c r="AL47" s="202">
        <v>0</v>
      </c>
      <c r="AM47" s="202">
        <v>0</v>
      </c>
      <c r="AN47" s="202">
        <v>0</v>
      </c>
      <c r="AO47" s="202">
        <v>0</v>
      </c>
      <c r="AP47" s="202">
        <v>0</v>
      </c>
      <c r="AQ47" s="202">
        <v>0</v>
      </c>
      <c r="AR47" s="202">
        <v>0</v>
      </c>
      <c r="AS47" s="202">
        <v>0</v>
      </c>
      <c r="AT47" s="202">
        <v>0</v>
      </c>
    </row>
    <row r="48" spans="1:46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7.27</v>
      </c>
      <c r="AH48" s="202">
        <v>0</v>
      </c>
      <c r="AI48" s="202">
        <v>8.7899999999999991</v>
      </c>
      <c r="AJ48" s="202">
        <v>0</v>
      </c>
      <c r="AK48" s="202">
        <v>5.82</v>
      </c>
      <c r="AL48" s="202">
        <v>0</v>
      </c>
      <c r="AM48" s="202">
        <v>0</v>
      </c>
      <c r="AN48" s="202">
        <v>0</v>
      </c>
      <c r="AO48" s="202">
        <v>0</v>
      </c>
      <c r="AP48" s="202">
        <v>0</v>
      </c>
      <c r="AQ48" s="202">
        <v>0</v>
      </c>
      <c r="AR48" s="202">
        <v>0</v>
      </c>
      <c r="AS48" s="202">
        <v>0</v>
      </c>
      <c r="AT48" s="202">
        <v>0</v>
      </c>
    </row>
    <row r="49" spans="1:46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7.27</v>
      </c>
      <c r="AH49" s="202">
        <v>0</v>
      </c>
      <c r="AI49" s="202">
        <v>8.7899999999999991</v>
      </c>
      <c r="AJ49" s="202">
        <v>0</v>
      </c>
      <c r="AK49" s="202">
        <v>5.82</v>
      </c>
      <c r="AL49" s="202">
        <v>0</v>
      </c>
      <c r="AM49" s="202">
        <v>0</v>
      </c>
      <c r="AN49" s="202">
        <v>0</v>
      </c>
      <c r="AO49" s="202">
        <v>0</v>
      </c>
      <c r="AP49" s="202">
        <v>0</v>
      </c>
      <c r="AQ49" s="202">
        <v>0</v>
      </c>
      <c r="AR49" s="202">
        <v>0</v>
      </c>
      <c r="AS49" s="202">
        <v>0</v>
      </c>
      <c r="AT49" s="202">
        <v>0</v>
      </c>
    </row>
    <row r="50" spans="1:46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7.27</v>
      </c>
      <c r="AH50" s="202">
        <v>0</v>
      </c>
      <c r="AI50" s="202">
        <v>8.7899999999999991</v>
      </c>
      <c r="AJ50" s="202">
        <v>0</v>
      </c>
      <c r="AK50" s="202">
        <v>5.82</v>
      </c>
      <c r="AL50" s="202">
        <v>0</v>
      </c>
      <c r="AM50" s="202">
        <v>0</v>
      </c>
      <c r="AN50" s="202">
        <v>0</v>
      </c>
      <c r="AO50" s="202">
        <v>0</v>
      </c>
      <c r="AP50" s="202">
        <v>0</v>
      </c>
      <c r="AQ50" s="202">
        <v>0</v>
      </c>
      <c r="AR50" s="202">
        <v>0</v>
      </c>
      <c r="AS50" s="202">
        <v>0</v>
      </c>
      <c r="AT50" s="202">
        <v>0</v>
      </c>
    </row>
    <row r="51" spans="1:46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7.27</v>
      </c>
      <c r="AH51" s="202">
        <v>0</v>
      </c>
      <c r="AI51" s="202">
        <v>8.7899999999999991</v>
      </c>
      <c r="AJ51" s="202">
        <v>0</v>
      </c>
      <c r="AK51" s="202">
        <v>5.82</v>
      </c>
      <c r="AL51" s="202">
        <v>0</v>
      </c>
      <c r="AM51" s="202">
        <v>0</v>
      </c>
      <c r="AN51" s="202">
        <v>0</v>
      </c>
      <c r="AO51" s="202">
        <v>0</v>
      </c>
      <c r="AP51" s="202">
        <v>0</v>
      </c>
      <c r="AQ51" s="202">
        <v>0</v>
      </c>
      <c r="AR51" s="202">
        <v>0</v>
      </c>
      <c r="AS51" s="202">
        <v>0</v>
      </c>
      <c r="AT51" s="202">
        <v>0</v>
      </c>
    </row>
    <row r="52" spans="1:46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7.27</v>
      </c>
      <c r="AH52" s="202">
        <v>0</v>
      </c>
      <c r="AI52" s="202">
        <v>8.7899999999999991</v>
      </c>
      <c r="AJ52" s="202">
        <v>0</v>
      </c>
      <c r="AK52" s="202">
        <v>5.82</v>
      </c>
      <c r="AL52" s="202">
        <v>0</v>
      </c>
      <c r="AM52" s="202">
        <v>0</v>
      </c>
      <c r="AN52" s="202">
        <v>0</v>
      </c>
      <c r="AO52" s="202">
        <v>0</v>
      </c>
      <c r="AP52" s="202">
        <v>0</v>
      </c>
      <c r="AQ52" s="202">
        <v>0</v>
      </c>
      <c r="AR52" s="202">
        <v>0</v>
      </c>
      <c r="AS52" s="202">
        <v>0</v>
      </c>
      <c r="AT52" s="202">
        <v>0</v>
      </c>
    </row>
    <row r="53" spans="1:46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7.27</v>
      </c>
      <c r="AH53" s="202">
        <v>0</v>
      </c>
      <c r="AI53" s="202">
        <v>8.7899999999999991</v>
      </c>
      <c r="AJ53" s="202">
        <v>0</v>
      </c>
      <c r="AK53" s="202">
        <v>5.82</v>
      </c>
      <c r="AL53" s="202">
        <v>0</v>
      </c>
      <c r="AM53" s="202">
        <v>0</v>
      </c>
      <c r="AN53" s="202">
        <v>0</v>
      </c>
      <c r="AO53" s="202">
        <v>0</v>
      </c>
      <c r="AP53" s="202">
        <v>0</v>
      </c>
      <c r="AQ53" s="202">
        <v>0</v>
      </c>
      <c r="AR53" s="202">
        <v>0</v>
      </c>
      <c r="AS53" s="202">
        <v>0</v>
      </c>
      <c r="AT53" s="202">
        <v>0</v>
      </c>
    </row>
    <row r="54" spans="1:46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7.27</v>
      </c>
      <c r="AH54" s="202">
        <v>0</v>
      </c>
      <c r="AI54" s="202">
        <v>8.7899999999999991</v>
      </c>
      <c r="AJ54" s="202">
        <v>0</v>
      </c>
      <c r="AK54" s="202">
        <v>5.82</v>
      </c>
      <c r="AL54" s="202">
        <v>0</v>
      </c>
      <c r="AM54" s="202">
        <v>0</v>
      </c>
      <c r="AN54" s="202">
        <v>0</v>
      </c>
      <c r="AO54" s="202">
        <v>0</v>
      </c>
      <c r="AP54" s="202">
        <v>0</v>
      </c>
      <c r="AQ54" s="202">
        <v>0</v>
      </c>
      <c r="AR54" s="202">
        <v>0</v>
      </c>
      <c r="AS54" s="202">
        <v>0</v>
      </c>
      <c r="AT54" s="202">
        <v>0</v>
      </c>
    </row>
    <row r="55" spans="1:46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7.27</v>
      </c>
      <c r="AH55" s="202">
        <v>0</v>
      </c>
      <c r="AI55" s="202">
        <v>8.7899999999999991</v>
      </c>
      <c r="AJ55" s="202">
        <v>0</v>
      </c>
      <c r="AK55" s="202">
        <v>5.82</v>
      </c>
      <c r="AL55" s="202">
        <v>0</v>
      </c>
      <c r="AM55" s="202">
        <v>0</v>
      </c>
      <c r="AN55" s="202">
        <v>0</v>
      </c>
      <c r="AO55" s="202">
        <v>0</v>
      </c>
      <c r="AP55" s="202">
        <v>0</v>
      </c>
      <c r="AQ55" s="202">
        <v>0</v>
      </c>
      <c r="AR55" s="202">
        <v>0</v>
      </c>
      <c r="AS55" s="202">
        <v>0</v>
      </c>
      <c r="AT55" s="202">
        <v>0</v>
      </c>
    </row>
    <row r="56" spans="1:46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7.27</v>
      </c>
      <c r="AH56" s="202">
        <v>0</v>
      </c>
      <c r="AI56" s="202">
        <v>8.7899999999999991</v>
      </c>
      <c r="AJ56" s="202">
        <v>0</v>
      </c>
      <c r="AK56" s="202">
        <v>5.82</v>
      </c>
      <c r="AL56" s="202">
        <v>0</v>
      </c>
      <c r="AM56" s="202">
        <v>0</v>
      </c>
      <c r="AN56" s="202">
        <v>0</v>
      </c>
      <c r="AO56" s="202">
        <v>0</v>
      </c>
      <c r="AP56" s="202">
        <v>0</v>
      </c>
      <c r="AQ56" s="202">
        <v>0</v>
      </c>
      <c r="AR56" s="202">
        <v>0</v>
      </c>
      <c r="AS56" s="202">
        <v>0</v>
      </c>
      <c r="AT56" s="202">
        <v>0</v>
      </c>
    </row>
    <row r="57" spans="1:46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7.27</v>
      </c>
      <c r="AH57" s="202">
        <v>0</v>
      </c>
      <c r="AI57" s="202">
        <v>8.7899999999999991</v>
      </c>
      <c r="AJ57" s="202">
        <v>0</v>
      </c>
      <c r="AK57" s="202">
        <v>5.82</v>
      </c>
      <c r="AL57" s="202">
        <v>0</v>
      </c>
      <c r="AM57" s="202">
        <v>0</v>
      </c>
      <c r="AN57" s="202">
        <v>0</v>
      </c>
      <c r="AO57" s="202">
        <v>0</v>
      </c>
      <c r="AP57" s="202">
        <v>0</v>
      </c>
      <c r="AQ57" s="202">
        <v>0</v>
      </c>
      <c r="AR57" s="202">
        <v>0</v>
      </c>
      <c r="AS57" s="202">
        <v>0</v>
      </c>
      <c r="AT57" s="202">
        <v>0</v>
      </c>
    </row>
    <row r="58" spans="1:46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7.27</v>
      </c>
      <c r="AH58" s="202">
        <v>0</v>
      </c>
      <c r="AI58" s="202">
        <v>8.7899999999999991</v>
      </c>
      <c r="AJ58" s="202">
        <v>0</v>
      </c>
      <c r="AK58" s="202">
        <v>5.82</v>
      </c>
      <c r="AL58" s="202">
        <v>0</v>
      </c>
      <c r="AM58" s="202">
        <v>0</v>
      </c>
      <c r="AN58" s="202">
        <v>0</v>
      </c>
      <c r="AO58" s="202">
        <v>0</v>
      </c>
      <c r="AP58" s="202">
        <v>0</v>
      </c>
      <c r="AQ58" s="202">
        <v>0</v>
      </c>
      <c r="AR58" s="202">
        <v>0</v>
      </c>
      <c r="AS58" s="202">
        <v>0</v>
      </c>
      <c r="AT58" s="202">
        <v>0</v>
      </c>
    </row>
    <row r="59" spans="1:46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7.27</v>
      </c>
      <c r="AH59" s="202">
        <v>0</v>
      </c>
      <c r="AI59" s="202">
        <v>8.7899999999999991</v>
      </c>
      <c r="AJ59" s="202">
        <v>0</v>
      </c>
      <c r="AK59" s="202">
        <v>5.82</v>
      </c>
      <c r="AL59" s="202">
        <v>0</v>
      </c>
      <c r="AM59" s="202">
        <v>0</v>
      </c>
      <c r="AN59" s="202">
        <v>0</v>
      </c>
      <c r="AO59" s="202">
        <v>0</v>
      </c>
      <c r="AP59" s="202">
        <v>0</v>
      </c>
      <c r="AQ59" s="202">
        <v>0</v>
      </c>
      <c r="AR59" s="202">
        <v>0</v>
      </c>
      <c r="AS59" s="202">
        <v>0</v>
      </c>
      <c r="AT59" s="202">
        <v>0</v>
      </c>
    </row>
    <row r="60" spans="1:46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7.27</v>
      </c>
      <c r="AH60" s="202">
        <v>0</v>
      </c>
      <c r="AI60" s="202">
        <v>8.7899999999999991</v>
      </c>
      <c r="AJ60" s="202">
        <v>0</v>
      </c>
      <c r="AK60" s="202">
        <v>5.82</v>
      </c>
      <c r="AL60" s="202">
        <v>0</v>
      </c>
      <c r="AM60" s="202">
        <v>0</v>
      </c>
      <c r="AN60" s="202">
        <v>0</v>
      </c>
      <c r="AO60" s="202">
        <v>0</v>
      </c>
      <c r="AP60" s="202">
        <v>0</v>
      </c>
      <c r="AQ60" s="202">
        <v>0</v>
      </c>
      <c r="AR60" s="202">
        <v>0</v>
      </c>
      <c r="AS60" s="202">
        <v>0</v>
      </c>
      <c r="AT60" s="202">
        <v>0</v>
      </c>
    </row>
    <row r="61" spans="1:46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7.27</v>
      </c>
      <c r="AH61" s="202">
        <v>0</v>
      </c>
      <c r="AI61" s="202">
        <v>8.7899999999999991</v>
      </c>
      <c r="AJ61" s="202">
        <v>0</v>
      </c>
      <c r="AK61" s="202">
        <v>5.82</v>
      </c>
      <c r="AL61" s="202">
        <v>0</v>
      </c>
      <c r="AM61" s="202">
        <v>0</v>
      </c>
      <c r="AN61" s="202">
        <v>0</v>
      </c>
      <c r="AO61" s="202">
        <v>0</v>
      </c>
      <c r="AP61" s="202">
        <v>0</v>
      </c>
      <c r="AQ61" s="202">
        <v>0</v>
      </c>
      <c r="AR61" s="202">
        <v>0</v>
      </c>
      <c r="AS61" s="202">
        <v>0</v>
      </c>
      <c r="AT61" s="202">
        <v>0</v>
      </c>
    </row>
    <row r="62" spans="1:46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7.27</v>
      </c>
      <c r="AH62" s="202">
        <v>0</v>
      </c>
      <c r="AI62" s="202">
        <v>8.7899999999999991</v>
      </c>
      <c r="AJ62" s="202">
        <v>0</v>
      </c>
      <c r="AK62" s="202">
        <v>5.82</v>
      </c>
      <c r="AL62" s="202">
        <v>0</v>
      </c>
      <c r="AM62" s="202">
        <v>0</v>
      </c>
      <c r="AN62" s="202">
        <v>0</v>
      </c>
      <c r="AO62" s="202">
        <v>0</v>
      </c>
      <c r="AP62" s="202">
        <v>0</v>
      </c>
      <c r="AQ62" s="202">
        <v>0</v>
      </c>
      <c r="AR62" s="202">
        <v>0</v>
      </c>
      <c r="AS62" s="202">
        <v>0</v>
      </c>
      <c r="AT62" s="202">
        <v>0</v>
      </c>
    </row>
    <row r="63" spans="1:46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7.27</v>
      </c>
      <c r="AH63" s="202">
        <v>0</v>
      </c>
      <c r="AI63" s="202">
        <v>8.7899999999999991</v>
      </c>
      <c r="AJ63" s="202">
        <v>0</v>
      </c>
      <c r="AK63" s="202">
        <v>5.82</v>
      </c>
      <c r="AL63" s="202">
        <v>0</v>
      </c>
      <c r="AM63" s="202">
        <v>0</v>
      </c>
      <c r="AN63" s="202">
        <v>0</v>
      </c>
      <c r="AO63" s="202">
        <v>0</v>
      </c>
      <c r="AP63" s="202">
        <v>0</v>
      </c>
      <c r="AQ63" s="202">
        <v>0</v>
      </c>
      <c r="AR63" s="202">
        <v>0</v>
      </c>
      <c r="AS63" s="202">
        <v>0</v>
      </c>
      <c r="AT63" s="202">
        <v>0</v>
      </c>
    </row>
    <row r="64" spans="1:46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7.27</v>
      </c>
      <c r="AH64" s="202">
        <v>0</v>
      </c>
      <c r="AI64" s="202">
        <v>8.7899999999999991</v>
      </c>
      <c r="AJ64" s="202">
        <v>0</v>
      </c>
      <c r="AK64" s="202">
        <v>5.82</v>
      </c>
      <c r="AL64" s="202">
        <v>0</v>
      </c>
      <c r="AM64" s="202">
        <v>0</v>
      </c>
      <c r="AN64" s="202">
        <v>0</v>
      </c>
      <c r="AO64" s="202">
        <v>0</v>
      </c>
      <c r="AP64" s="202">
        <v>0</v>
      </c>
      <c r="AQ64" s="202">
        <v>0</v>
      </c>
      <c r="AR64" s="202">
        <v>0</v>
      </c>
      <c r="AS64" s="202">
        <v>0</v>
      </c>
      <c r="AT64" s="202">
        <v>0</v>
      </c>
    </row>
    <row r="65" spans="1:46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7.27</v>
      </c>
      <c r="AH65" s="202">
        <v>0</v>
      </c>
      <c r="AI65" s="202">
        <v>8.7899999999999991</v>
      </c>
      <c r="AJ65" s="202">
        <v>0</v>
      </c>
      <c r="AK65" s="202">
        <v>5.82</v>
      </c>
      <c r="AL65" s="202">
        <v>0</v>
      </c>
      <c r="AM65" s="202">
        <v>0</v>
      </c>
      <c r="AN65" s="202">
        <v>0</v>
      </c>
      <c r="AO65" s="202">
        <v>0</v>
      </c>
      <c r="AP65" s="202">
        <v>0</v>
      </c>
      <c r="AQ65" s="202">
        <v>0</v>
      </c>
      <c r="AR65" s="202">
        <v>0</v>
      </c>
      <c r="AS65" s="202">
        <v>0</v>
      </c>
      <c r="AT65" s="202">
        <v>0</v>
      </c>
    </row>
    <row r="66" spans="1:46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7.27</v>
      </c>
      <c r="AH66" s="202">
        <v>0</v>
      </c>
      <c r="AI66" s="202">
        <v>8.7899999999999991</v>
      </c>
      <c r="AJ66" s="202">
        <v>0</v>
      </c>
      <c r="AK66" s="202">
        <v>5.82</v>
      </c>
      <c r="AL66" s="202">
        <v>0</v>
      </c>
      <c r="AM66" s="202">
        <v>0</v>
      </c>
      <c r="AN66" s="202">
        <v>0</v>
      </c>
      <c r="AO66" s="202">
        <v>0</v>
      </c>
      <c r="AP66" s="202">
        <v>0</v>
      </c>
      <c r="AQ66" s="202">
        <v>0</v>
      </c>
      <c r="AR66" s="202">
        <v>0</v>
      </c>
      <c r="AS66" s="202">
        <v>0</v>
      </c>
      <c r="AT66" s="202">
        <v>0</v>
      </c>
    </row>
    <row r="67" spans="1:46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7.27</v>
      </c>
      <c r="AH67" s="202">
        <v>0</v>
      </c>
      <c r="AI67" s="202">
        <v>8.7899999999999991</v>
      </c>
      <c r="AJ67" s="202">
        <v>0</v>
      </c>
      <c r="AK67" s="202">
        <v>5.82</v>
      </c>
      <c r="AL67" s="202">
        <v>0</v>
      </c>
      <c r="AM67" s="202">
        <v>0</v>
      </c>
      <c r="AN67" s="202">
        <v>0</v>
      </c>
      <c r="AO67" s="202">
        <v>0</v>
      </c>
      <c r="AP67" s="202">
        <v>0</v>
      </c>
      <c r="AQ67" s="202">
        <v>0</v>
      </c>
      <c r="AR67" s="202">
        <v>0</v>
      </c>
      <c r="AS67" s="202">
        <v>0</v>
      </c>
      <c r="AT67" s="202">
        <v>0</v>
      </c>
    </row>
    <row r="68" spans="1:46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7.27</v>
      </c>
      <c r="AH68" s="202">
        <v>0</v>
      </c>
      <c r="AI68" s="202">
        <v>8.7899999999999991</v>
      </c>
      <c r="AJ68" s="202">
        <v>0</v>
      </c>
      <c r="AK68" s="202">
        <v>5.82</v>
      </c>
      <c r="AL68" s="202">
        <v>0</v>
      </c>
      <c r="AM68" s="202">
        <v>0</v>
      </c>
      <c r="AN68" s="202">
        <v>0</v>
      </c>
      <c r="AO68" s="202">
        <v>0</v>
      </c>
      <c r="AP68" s="202">
        <v>0</v>
      </c>
      <c r="AQ68" s="202">
        <v>0</v>
      </c>
      <c r="AR68" s="202">
        <v>0</v>
      </c>
      <c r="AS68" s="202">
        <v>0</v>
      </c>
      <c r="AT68" s="202">
        <v>0</v>
      </c>
    </row>
    <row r="69" spans="1:46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7.27</v>
      </c>
      <c r="AH69" s="202">
        <v>0</v>
      </c>
      <c r="AI69" s="202">
        <v>8.7899999999999991</v>
      </c>
      <c r="AJ69" s="202">
        <v>0</v>
      </c>
      <c r="AK69" s="202">
        <v>5.82</v>
      </c>
      <c r="AL69" s="202">
        <v>0</v>
      </c>
      <c r="AM69" s="202">
        <v>0</v>
      </c>
      <c r="AN69" s="202">
        <v>0</v>
      </c>
      <c r="AO69" s="202">
        <v>0</v>
      </c>
      <c r="AP69" s="202">
        <v>0</v>
      </c>
      <c r="AQ69" s="202">
        <v>0</v>
      </c>
      <c r="AR69" s="202">
        <v>0</v>
      </c>
      <c r="AS69" s="202">
        <v>0</v>
      </c>
      <c r="AT69" s="202">
        <v>0</v>
      </c>
    </row>
    <row r="70" spans="1:46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7.27</v>
      </c>
      <c r="AH70" s="202">
        <v>0</v>
      </c>
      <c r="AI70" s="202">
        <v>8.7899999999999991</v>
      </c>
      <c r="AJ70" s="202">
        <v>0</v>
      </c>
      <c r="AK70" s="202">
        <v>5.82</v>
      </c>
      <c r="AL70" s="202">
        <v>0</v>
      </c>
      <c r="AM70" s="202">
        <v>0</v>
      </c>
      <c r="AN70" s="202">
        <v>0</v>
      </c>
      <c r="AO70" s="202">
        <v>0</v>
      </c>
      <c r="AP70" s="202">
        <v>0</v>
      </c>
      <c r="AQ70" s="202">
        <v>0</v>
      </c>
      <c r="AR70" s="202">
        <v>0</v>
      </c>
      <c r="AS70" s="202">
        <v>0</v>
      </c>
      <c r="AT70" s="202">
        <v>0</v>
      </c>
    </row>
    <row r="71" spans="1:46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7.27</v>
      </c>
      <c r="AH71" s="202">
        <v>0</v>
      </c>
      <c r="AI71" s="202">
        <v>7.4</v>
      </c>
      <c r="AJ71" s="202">
        <v>0</v>
      </c>
      <c r="AK71" s="202">
        <v>5.82</v>
      </c>
      <c r="AL71" s="202">
        <v>0</v>
      </c>
      <c r="AM71" s="202">
        <v>0</v>
      </c>
      <c r="AN71" s="202">
        <v>0</v>
      </c>
      <c r="AO71" s="202">
        <v>0</v>
      </c>
      <c r="AP71" s="202">
        <v>0</v>
      </c>
      <c r="AQ71" s="202">
        <v>0</v>
      </c>
      <c r="AR71" s="202">
        <v>0</v>
      </c>
      <c r="AS71" s="202">
        <v>0</v>
      </c>
      <c r="AT71" s="202">
        <v>0</v>
      </c>
    </row>
    <row r="72" spans="1:46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7.27</v>
      </c>
      <c r="AH72" s="202">
        <v>0</v>
      </c>
      <c r="AI72" s="202">
        <v>7.4</v>
      </c>
      <c r="AJ72" s="202">
        <v>0</v>
      </c>
      <c r="AK72" s="202">
        <v>5.82</v>
      </c>
      <c r="AL72" s="202">
        <v>0</v>
      </c>
      <c r="AM72" s="202">
        <v>0</v>
      </c>
      <c r="AN72" s="202">
        <v>0</v>
      </c>
      <c r="AO72" s="202">
        <v>0</v>
      </c>
      <c r="AP72" s="202">
        <v>0</v>
      </c>
      <c r="AQ72" s="202">
        <v>0</v>
      </c>
      <c r="AR72" s="202">
        <v>0</v>
      </c>
      <c r="AS72" s="202">
        <v>0</v>
      </c>
      <c r="AT72" s="202">
        <v>0</v>
      </c>
    </row>
    <row r="73" spans="1:46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7.27</v>
      </c>
      <c r="AH73" s="202">
        <v>0</v>
      </c>
      <c r="AI73" s="202">
        <v>8.7899999999999991</v>
      </c>
      <c r="AJ73" s="202">
        <v>0</v>
      </c>
      <c r="AK73" s="202">
        <v>5.82</v>
      </c>
      <c r="AL73" s="202">
        <v>0</v>
      </c>
      <c r="AM73" s="202">
        <v>0</v>
      </c>
      <c r="AN73" s="202">
        <v>0</v>
      </c>
      <c r="AO73" s="202">
        <v>0</v>
      </c>
      <c r="AP73" s="202">
        <v>0</v>
      </c>
      <c r="AQ73" s="202">
        <v>0</v>
      </c>
      <c r="AR73" s="202">
        <v>0</v>
      </c>
      <c r="AS73" s="202">
        <v>0</v>
      </c>
      <c r="AT73" s="202">
        <v>0</v>
      </c>
    </row>
    <row r="74" spans="1:46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7.27</v>
      </c>
      <c r="AH74" s="202">
        <v>0</v>
      </c>
      <c r="AI74" s="202">
        <v>8.7899999999999991</v>
      </c>
      <c r="AJ74" s="202">
        <v>0</v>
      </c>
      <c r="AK74" s="202">
        <v>5.82</v>
      </c>
      <c r="AL74" s="202">
        <v>0</v>
      </c>
      <c r="AM74" s="202">
        <v>0</v>
      </c>
      <c r="AN74" s="202">
        <v>0</v>
      </c>
      <c r="AO74" s="202">
        <v>0</v>
      </c>
      <c r="AP74" s="202">
        <v>0</v>
      </c>
      <c r="AQ74" s="202">
        <v>0</v>
      </c>
      <c r="AR74" s="202">
        <v>0</v>
      </c>
      <c r="AS74" s="202">
        <v>0</v>
      </c>
      <c r="AT74" s="202">
        <v>0</v>
      </c>
    </row>
    <row r="75" spans="1:46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7.27</v>
      </c>
      <c r="AH75" s="202">
        <v>0</v>
      </c>
      <c r="AI75" s="202">
        <v>8.7899999999999991</v>
      </c>
      <c r="AJ75" s="202">
        <v>0</v>
      </c>
      <c r="AK75" s="202">
        <v>5.82</v>
      </c>
      <c r="AL75" s="202">
        <v>0</v>
      </c>
      <c r="AM75" s="202">
        <v>0</v>
      </c>
      <c r="AN75" s="202">
        <v>0</v>
      </c>
      <c r="AO75" s="202">
        <v>0</v>
      </c>
      <c r="AP75" s="202">
        <v>0</v>
      </c>
      <c r="AQ75" s="202">
        <v>0</v>
      </c>
      <c r="AR75" s="202">
        <v>0</v>
      </c>
      <c r="AS75" s="202">
        <v>0</v>
      </c>
      <c r="AT75" s="202">
        <v>0</v>
      </c>
    </row>
    <row r="76" spans="1:46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7.27</v>
      </c>
      <c r="AH76" s="202">
        <v>0</v>
      </c>
      <c r="AI76" s="202">
        <v>8.7899999999999991</v>
      </c>
      <c r="AJ76" s="202">
        <v>0</v>
      </c>
      <c r="AK76" s="202">
        <v>5.82</v>
      </c>
      <c r="AL76" s="202">
        <v>0</v>
      </c>
      <c r="AM76" s="202">
        <v>0</v>
      </c>
      <c r="AN76" s="202">
        <v>0</v>
      </c>
      <c r="AO76" s="202">
        <v>0</v>
      </c>
      <c r="AP76" s="202">
        <v>0</v>
      </c>
      <c r="AQ76" s="202">
        <v>0</v>
      </c>
      <c r="AR76" s="202">
        <v>0</v>
      </c>
      <c r="AS76" s="202">
        <v>0</v>
      </c>
      <c r="AT76" s="202">
        <v>0</v>
      </c>
    </row>
    <row r="77" spans="1:46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7.27</v>
      </c>
      <c r="AH77" s="202">
        <v>0</v>
      </c>
      <c r="AI77" s="202">
        <v>8.7899999999999991</v>
      </c>
      <c r="AJ77" s="202">
        <v>0</v>
      </c>
      <c r="AK77" s="202">
        <v>5.82</v>
      </c>
      <c r="AL77" s="202">
        <v>0</v>
      </c>
      <c r="AM77" s="202">
        <v>0</v>
      </c>
      <c r="AN77" s="202">
        <v>0</v>
      </c>
      <c r="AO77" s="202">
        <v>0</v>
      </c>
      <c r="AP77" s="202">
        <v>0</v>
      </c>
      <c r="AQ77" s="202">
        <v>0</v>
      </c>
      <c r="AR77" s="202">
        <v>0</v>
      </c>
      <c r="AS77" s="202">
        <v>0</v>
      </c>
      <c r="AT77" s="202">
        <v>0</v>
      </c>
    </row>
    <row r="78" spans="1:46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7.27</v>
      </c>
      <c r="AH78" s="202">
        <v>0</v>
      </c>
      <c r="AI78" s="202">
        <v>8.7899999999999991</v>
      </c>
      <c r="AJ78" s="202">
        <v>0</v>
      </c>
      <c r="AK78" s="202">
        <v>5.82</v>
      </c>
      <c r="AL78" s="202">
        <v>0</v>
      </c>
      <c r="AM78" s="202">
        <v>0</v>
      </c>
      <c r="AN78" s="202">
        <v>0</v>
      </c>
      <c r="AO78" s="202">
        <v>0</v>
      </c>
      <c r="AP78" s="202">
        <v>0</v>
      </c>
      <c r="AQ78" s="202">
        <v>0</v>
      </c>
      <c r="AR78" s="202">
        <v>0</v>
      </c>
      <c r="AS78" s="202">
        <v>0</v>
      </c>
      <c r="AT78" s="202">
        <v>0</v>
      </c>
    </row>
    <row r="79" spans="1:46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7.27</v>
      </c>
      <c r="AH79" s="202">
        <v>0</v>
      </c>
      <c r="AI79" s="202">
        <v>8.7899999999999991</v>
      </c>
      <c r="AJ79" s="202">
        <v>0</v>
      </c>
      <c r="AK79" s="202">
        <v>5.82</v>
      </c>
      <c r="AL79" s="202">
        <v>0</v>
      </c>
      <c r="AM79" s="202">
        <v>0</v>
      </c>
      <c r="AN79" s="202">
        <v>0</v>
      </c>
      <c r="AO79" s="202">
        <v>0</v>
      </c>
      <c r="AP79" s="202">
        <v>0</v>
      </c>
      <c r="AQ79" s="202">
        <v>0</v>
      </c>
      <c r="AR79" s="202">
        <v>0</v>
      </c>
      <c r="AS79" s="202">
        <v>0</v>
      </c>
      <c r="AT79" s="202">
        <v>0</v>
      </c>
    </row>
    <row r="80" spans="1:46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7.27</v>
      </c>
      <c r="AH80" s="202">
        <v>0</v>
      </c>
      <c r="AI80" s="202">
        <v>8.7899999999999991</v>
      </c>
      <c r="AJ80" s="202">
        <v>0</v>
      </c>
      <c r="AK80" s="202">
        <v>5.82</v>
      </c>
      <c r="AL80" s="202">
        <v>0</v>
      </c>
      <c r="AM80" s="202">
        <v>0</v>
      </c>
      <c r="AN80" s="202">
        <v>0</v>
      </c>
      <c r="AO80" s="202">
        <v>0</v>
      </c>
      <c r="AP80" s="202">
        <v>0</v>
      </c>
      <c r="AQ80" s="202">
        <v>0</v>
      </c>
      <c r="AR80" s="202">
        <v>0</v>
      </c>
      <c r="AS80" s="202">
        <v>0</v>
      </c>
      <c r="AT80" s="202">
        <v>0</v>
      </c>
    </row>
    <row r="81" spans="1:46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7.27</v>
      </c>
      <c r="AH81" s="202">
        <v>0</v>
      </c>
      <c r="AI81" s="202">
        <v>8.7899999999999991</v>
      </c>
      <c r="AJ81" s="202">
        <v>0</v>
      </c>
      <c r="AK81" s="202">
        <v>5.82</v>
      </c>
      <c r="AL81" s="202">
        <v>0</v>
      </c>
      <c r="AM81" s="202">
        <v>0</v>
      </c>
      <c r="AN81" s="202">
        <v>0</v>
      </c>
      <c r="AO81" s="202">
        <v>0</v>
      </c>
      <c r="AP81" s="202">
        <v>0</v>
      </c>
      <c r="AQ81" s="202">
        <v>0</v>
      </c>
      <c r="AR81" s="202">
        <v>0</v>
      </c>
      <c r="AS81" s="202">
        <v>0</v>
      </c>
      <c r="AT81" s="202">
        <v>0</v>
      </c>
    </row>
    <row r="82" spans="1:46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7.27</v>
      </c>
      <c r="AH82" s="202">
        <v>0</v>
      </c>
      <c r="AI82" s="202">
        <v>8.7899999999999991</v>
      </c>
      <c r="AJ82" s="202">
        <v>0</v>
      </c>
      <c r="AK82" s="202">
        <v>5.82</v>
      </c>
      <c r="AL82" s="202">
        <v>0</v>
      </c>
      <c r="AM82" s="202">
        <v>0</v>
      </c>
      <c r="AN82" s="202">
        <v>0</v>
      </c>
      <c r="AO82" s="202">
        <v>0</v>
      </c>
      <c r="AP82" s="202">
        <v>0</v>
      </c>
      <c r="AQ82" s="202">
        <v>0</v>
      </c>
      <c r="AR82" s="202">
        <v>0</v>
      </c>
      <c r="AS82" s="202">
        <v>0</v>
      </c>
      <c r="AT82" s="202">
        <v>0</v>
      </c>
    </row>
    <row r="83" spans="1:46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7.27</v>
      </c>
      <c r="AH83" s="202">
        <v>0</v>
      </c>
      <c r="AI83" s="202">
        <v>8.7899999999999991</v>
      </c>
      <c r="AJ83" s="202">
        <v>0</v>
      </c>
      <c r="AK83" s="202">
        <v>5.82</v>
      </c>
      <c r="AL83" s="202">
        <v>0</v>
      </c>
      <c r="AM83" s="202">
        <v>0</v>
      </c>
      <c r="AN83" s="202">
        <v>0</v>
      </c>
      <c r="AO83" s="202">
        <v>0</v>
      </c>
      <c r="AP83" s="202">
        <v>0</v>
      </c>
      <c r="AQ83" s="202">
        <v>0</v>
      </c>
      <c r="AR83" s="202">
        <v>0</v>
      </c>
      <c r="AS83" s="202">
        <v>0</v>
      </c>
      <c r="AT83" s="202">
        <v>0</v>
      </c>
    </row>
    <row r="84" spans="1:46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7.27</v>
      </c>
      <c r="AH84" s="202">
        <v>0</v>
      </c>
      <c r="AI84" s="202">
        <v>8.7899999999999991</v>
      </c>
      <c r="AJ84" s="202">
        <v>0</v>
      </c>
      <c r="AK84" s="202">
        <v>5.82</v>
      </c>
      <c r="AL84" s="202">
        <v>0</v>
      </c>
      <c r="AM84" s="202">
        <v>0</v>
      </c>
      <c r="AN84" s="202">
        <v>0</v>
      </c>
      <c r="AO84" s="202">
        <v>0</v>
      </c>
      <c r="AP84" s="202">
        <v>0</v>
      </c>
      <c r="AQ84" s="202">
        <v>0</v>
      </c>
      <c r="AR84" s="202">
        <v>0</v>
      </c>
      <c r="AS84" s="202">
        <v>0</v>
      </c>
      <c r="AT84" s="202">
        <v>0</v>
      </c>
    </row>
    <row r="85" spans="1:46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7.27</v>
      </c>
      <c r="AH85" s="202">
        <v>0</v>
      </c>
      <c r="AI85" s="202">
        <v>8</v>
      </c>
      <c r="AJ85" s="202">
        <v>0</v>
      </c>
      <c r="AK85" s="202">
        <v>5.82</v>
      </c>
      <c r="AL85" s="202">
        <v>0</v>
      </c>
      <c r="AM85" s="202">
        <v>0</v>
      </c>
      <c r="AN85" s="202">
        <v>0</v>
      </c>
      <c r="AO85" s="202">
        <v>0</v>
      </c>
      <c r="AP85" s="202">
        <v>0</v>
      </c>
      <c r="AQ85" s="202">
        <v>0</v>
      </c>
      <c r="AR85" s="202">
        <v>0</v>
      </c>
      <c r="AS85" s="202">
        <v>0</v>
      </c>
      <c r="AT85" s="202">
        <v>0</v>
      </c>
    </row>
    <row r="86" spans="1:46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7.27</v>
      </c>
      <c r="AH86" s="202">
        <v>0</v>
      </c>
      <c r="AI86" s="202">
        <v>7.4</v>
      </c>
      <c r="AJ86" s="202">
        <v>0</v>
      </c>
      <c r="AK86" s="202">
        <v>5.82</v>
      </c>
      <c r="AL86" s="202">
        <v>0</v>
      </c>
      <c r="AM86" s="202">
        <v>0</v>
      </c>
      <c r="AN86" s="202">
        <v>0</v>
      </c>
      <c r="AO86" s="202">
        <v>0</v>
      </c>
      <c r="AP86" s="202">
        <v>0</v>
      </c>
      <c r="AQ86" s="202">
        <v>0</v>
      </c>
      <c r="AR86" s="202">
        <v>0</v>
      </c>
      <c r="AS86" s="202">
        <v>0</v>
      </c>
      <c r="AT86" s="202">
        <v>0</v>
      </c>
    </row>
    <row r="87" spans="1:46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7.27</v>
      </c>
      <c r="AH87" s="202">
        <v>0</v>
      </c>
      <c r="AI87" s="202">
        <v>7.4</v>
      </c>
      <c r="AJ87" s="202">
        <v>0</v>
      </c>
      <c r="AK87" s="202">
        <v>5.82</v>
      </c>
      <c r="AL87" s="202">
        <v>0</v>
      </c>
      <c r="AM87" s="202">
        <v>0</v>
      </c>
      <c r="AN87" s="202">
        <v>0</v>
      </c>
      <c r="AO87" s="202">
        <v>0</v>
      </c>
      <c r="AP87" s="202">
        <v>0</v>
      </c>
      <c r="AQ87" s="202">
        <v>0</v>
      </c>
      <c r="AR87" s="202">
        <v>0</v>
      </c>
      <c r="AS87" s="202">
        <v>0</v>
      </c>
      <c r="AT87" s="202">
        <v>0</v>
      </c>
    </row>
    <row r="88" spans="1:46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7.27</v>
      </c>
      <c r="AH88" s="202">
        <v>0</v>
      </c>
      <c r="AI88" s="202">
        <v>7.4</v>
      </c>
      <c r="AJ88" s="202">
        <v>0</v>
      </c>
      <c r="AK88" s="202">
        <v>5.82</v>
      </c>
      <c r="AL88" s="202">
        <v>0</v>
      </c>
      <c r="AM88" s="202">
        <v>0</v>
      </c>
      <c r="AN88" s="202">
        <v>0</v>
      </c>
      <c r="AO88" s="202">
        <v>0</v>
      </c>
      <c r="AP88" s="202">
        <v>0</v>
      </c>
      <c r="AQ88" s="202">
        <v>0</v>
      </c>
      <c r="AR88" s="202">
        <v>0</v>
      </c>
      <c r="AS88" s="202">
        <v>0</v>
      </c>
      <c r="AT88" s="202">
        <v>0</v>
      </c>
    </row>
    <row r="89" spans="1:46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7.27</v>
      </c>
      <c r="AH89" s="202">
        <v>0</v>
      </c>
      <c r="AI89" s="202">
        <v>8.7899999999999991</v>
      </c>
      <c r="AJ89" s="202">
        <v>0</v>
      </c>
      <c r="AK89" s="202">
        <v>5.37</v>
      </c>
      <c r="AL89" s="202">
        <v>0</v>
      </c>
      <c r="AM89" s="202">
        <v>0</v>
      </c>
      <c r="AN89" s="202">
        <v>0</v>
      </c>
      <c r="AO89" s="202">
        <v>0</v>
      </c>
      <c r="AP89" s="202">
        <v>0</v>
      </c>
      <c r="AQ89" s="202">
        <v>0</v>
      </c>
      <c r="AR89" s="202">
        <v>0</v>
      </c>
      <c r="AS89" s="202">
        <v>0</v>
      </c>
      <c r="AT89" s="202">
        <v>0</v>
      </c>
    </row>
    <row r="90" spans="1:46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7.27</v>
      </c>
      <c r="AH90" s="202">
        <v>0</v>
      </c>
      <c r="AI90" s="202">
        <v>8.7899999999999991</v>
      </c>
      <c r="AJ90" s="202">
        <v>0</v>
      </c>
      <c r="AK90" s="202">
        <v>5.37</v>
      </c>
      <c r="AL90" s="202">
        <v>0</v>
      </c>
      <c r="AM90" s="202">
        <v>0</v>
      </c>
      <c r="AN90" s="202">
        <v>0</v>
      </c>
      <c r="AO90" s="202">
        <v>0</v>
      </c>
      <c r="AP90" s="202">
        <v>0</v>
      </c>
      <c r="AQ90" s="202">
        <v>0</v>
      </c>
      <c r="AR90" s="202">
        <v>0</v>
      </c>
      <c r="AS90" s="202">
        <v>0</v>
      </c>
      <c r="AT90" s="202">
        <v>0</v>
      </c>
    </row>
    <row r="91" spans="1:46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7.27</v>
      </c>
      <c r="AH91" s="202">
        <v>0</v>
      </c>
      <c r="AI91" s="202">
        <v>8</v>
      </c>
      <c r="AJ91" s="202">
        <v>0</v>
      </c>
      <c r="AK91" s="202">
        <v>13.54</v>
      </c>
      <c r="AL91" s="202">
        <v>0</v>
      </c>
      <c r="AM91" s="202">
        <v>0</v>
      </c>
      <c r="AN91" s="202">
        <v>0</v>
      </c>
      <c r="AO91" s="202">
        <v>0</v>
      </c>
      <c r="AP91" s="202">
        <v>0</v>
      </c>
      <c r="AQ91" s="202">
        <v>0</v>
      </c>
      <c r="AR91" s="202">
        <v>0</v>
      </c>
      <c r="AS91" s="202">
        <v>0</v>
      </c>
      <c r="AT91" s="202">
        <v>0</v>
      </c>
    </row>
    <row r="92" spans="1:46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7.27</v>
      </c>
      <c r="AH92" s="202">
        <v>0</v>
      </c>
      <c r="AI92" s="202">
        <v>7.4</v>
      </c>
      <c r="AJ92" s="202">
        <v>0</v>
      </c>
      <c r="AK92" s="202">
        <v>5.46</v>
      </c>
      <c r="AL92" s="202">
        <v>0</v>
      </c>
      <c r="AM92" s="202">
        <v>0</v>
      </c>
      <c r="AN92" s="202">
        <v>0</v>
      </c>
      <c r="AO92" s="202">
        <v>0</v>
      </c>
      <c r="AP92" s="202">
        <v>0</v>
      </c>
      <c r="AQ92" s="202">
        <v>0</v>
      </c>
      <c r="AR92" s="202">
        <v>0</v>
      </c>
      <c r="AS92" s="202">
        <v>0</v>
      </c>
      <c r="AT92" s="202">
        <v>0</v>
      </c>
    </row>
    <row r="93" spans="1:46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7.27</v>
      </c>
      <c r="AH93" s="202">
        <v>0</v>
      </c>
      <c r="AI93" s="202">
        <v>7.4</v>
      </c>
      <c r="AJ93" s="202">
        <v>0</v>
      </c>
      <c r="AK93" s="202">
        <v>5.46</v>
      </c>
      <c r="AL93" s="202">
        <v>0</v>
      </c>
      <c r="AM93" s="202">
        <v>0</v>
      </c>
      <c r="AN93" s="202">
        <v>0</v>
      </c>
      <c r="AO93" s="202">
        <v>0</v>
      </c>
      <c r="AP93" s="202">
        <v>0</v>
      </c>
      <c r="AQ93" s="202">
        <v>0</v>
      </c>
      <c r="AR93" s="202">
        <v>0</v>
      </c>
      <c r="AS93" s="202">
        <v>0</v>
      </c>
      <c r="AT93" s="202">
        <v>0</v>
      </c>
    </row>
    <row r="94" spans="1:46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7.27</v>
      </c>
      <c r="AH94" s="202">
        <v>0</v>
      </c>
      <c r="AI94" s="202">
        <v>8.7899999999999991</v>
      </c>
      <c r="AJ94" s="202">
        <v>0</v>
      </c>
      <c r="AK94" s="202">
        <v>5.46</v>
      </c>
      <c r="AL94" s="202">
        <v>0</v>
      </c>
      <c r="AM94" s="202">
        <v>0</v>
      </c>
      <c r="AN94" s="202">
        <v>0</v>
      </c>
      <c r="AO94" s="202">
        <v>0</v>
      </c>
      <c r="AP94" s="202">
        <v>0</v>
      </c>
      <c r="AQ94" s="202">
        <v>0</v>
      </c>
      <c r="AR94" s="202">
        <v>0</v>
      </c>
      <c r="AS94" s="202">
        <v>0</v>
      </c>
      <c r="AT94" s="202">
        <v>0</v>
      </c>
    </row>
    <row r="95" spans="1:46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7.27</v>
      </c>
      <c r="AH95" s="202">
        <v>0</v>
      </c>
      <c r="AI95" s="202">
        <v>7.4</v>
      </c>
      <c r="AJ95" s="202">
        <v>0</v>
      </c>
      <c r="AK95" s="202">
        <v>5.46</v>
      </c>
      <c r="AL95" s="202">
        <v>0</v>
      </c>
      <c r="AM95" s="202">
        <v>0</v>
      </c>
      <c r="AN95" s="202">
        <v>0</v>
      </c>
      <c r="AO95" s="202">
        <v>0</v>
      </c>
      <c r="AP95" s="202">
        <v>0</v>
      </c>
      <c r="AQ95" s="202">
        <v>0</v>
      </c>
      <c r="AR95" s="202">
        <v>0</v>
      </c>
      <c r="AS95" s="202">
        <v>0</v>
      </c>
      <c r="AT95" s="202">
        <v>0</v>
      </c>
    </row>
    <row r="96" spans="1:46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7.27</v>
      </c>
      <c r="AH96" s="202">
        <v>0</v>
      </c>
      <c r="AI96" s="202">
        <v>7.4</v>
      </c>
      <c r="AJ96" s="202">
        <v>0</v>
      </c>
      <c r="AK96" s="202">
        <v>5.46</v>
      </c>
      <c r="AL96" s="202">
        <v>0</v>
      </c>
      <c r="AM96" s="202">
        <v>0</v>
      </c>
      <c r="AN96" s="202">
        <v>0</v>
      </c>
      <c r="AO96" s="202">
        <v>0</v>
      </c>
      <c r="AP96" s="202">
        <v>0</v>
      </c>
      <c r="AQ96" s="202">
        <v>0</v>
      </c>
      <c r="AR96" s="202">
        <v>0</v>
      </c>
      <c r="AS96" s="202">
        <v>0</v>
      </c>
      <c r="AT96" s="202">
        <v>0</v>
      </c>
    </row>
    <row r="97" spans="1:46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7.27</v>
      </c>
      <c r="AH97" s="202">
        <v>0</v>
      </c>
      <c r="AI97" s="202">
        <v>8</v>
      </c>
      <c r="AJ97" s="202">
        <v>0</v>
      </c>
      <c r="AK97" s="202">
        <v>13.18</v>
      </c>
      <c r="AL97" s="202">
        <v>0</v>
      </c>
      <c r="AM97" s="202">
        <v>0</v>
      </c>
      <c r="AN97" s="202">
        <v>0</v>
      </c>
      <c r="AO97" s="202">
        <v>0</v>
      </c>
      <c r="AP97" s="202">
        <v>0</v>
      </c>
      <c r="AQ97" s="202">
        <v>0</v>
      </c>
      <c r="AR97" s="202">
        <v>0</v>
      </c>
      <c r="AS97" s="202">
        <v>0</v>
      </c>
      <c r="AT97" s="202">
        <v>0</v>
      </c>
    </row>
    <row r="98" spans="1:46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7.27</v>
      </c>
      <c r="AH98" s="202">
        <v>0</v>
      </c>
      <c r="AI98" s="202">
        <v>7.4</v>
      </c>
      <c r="AJ98" s="202">
        <v>0</v>
      </c>
      <c r="AK98" s="202">
        <v>5.46</v>
      </c>
      <c r="AL98" s="202">
        <v>0</v>
      </c>
      <c r="AM98" s="202">
        <v>0</v>
      </c>
      <c r="AN98" s="202">
        <v>0</v>
      </c>
      <c r="AO98" s="202">
        <v>0</v>
      </c>
      <c r="AP98" s="202">
        <v>0</v>
      </c>
      <c r="AQ98" s="202">
        <v>0</v>
      </c>
      <c r="AR98" s="202">
        <v>0</v>
      </c>
      <c r="AS98" s="202">
        <v>0</v>
      </c>
      <c r="AT98" s="202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0.17447999999999977</v>
      </c>
      <c r="AH99">
        <f t="shared" si="0"/>
        <v>0</v>
      </c>
      <c r="AI99">
        <f t="shared" si="0"/>
        <v>0.20565249999999982</v>
      </c>
      <c r="AJ99">
        <f t="shared" si="0"/>
        <v>0</v>
      </c>
      <c r="AK99">
        <f t="shared" si="0"/>
        <v>0.14268499999999992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446</v>
      </c>
      <c r="D2" t="s">
        <v>446</v>
      </c>
      <c r="E2" t="s">
        <v>446</v>
      </c>
      <c r="F2" t="s">
        <v>446</v>
      </c>
      <c r="G2" t="s">
        <v>446</v>
      </c>
      <c r="H2" t="s">
        <v>446</v>
      </c>
      <c r="I2" t="s">
        <v>446</v>
      </c>
      <c r="J2" t="s">
        <v>446</v>
      </c>
      <c r="K2" t="s">
        <v>446</v>
      </c>
      <c r="L2" t="s">
        <v>446</v>
      </c>
      <c r="M2" t="s">
        <v>446</v>
      </c>
      <c r="N2" t="s">
        <v>446</v>
      </c>
      <c r="O2" t="s">
        <v>446</v>
      </c>
      <c r="P2" t="s">
        <v>446</v>
      </c>
    </row>
    <row r="3" spans="1:17">
      <c r="A3" t="s">
        <v>45</v>
      </c>
      <c r="C3" s="26">
        <v>35</v>
      </c>
      <c r="D3" s="26">
        <v>0</v>
      </c>
      <c r="E3" s="26">
        <v>0</v>
      </c>
      <c r="F3" s="26">
        <v>0</v>
      </c>
      <c r="G3" s="202">
        <v>120</v>
      </c>
      <c r="H3" s="202">
        <v>0</v>
      </c>
      <c r="I3" s="202">
        <v>145</v>
      </c>
      <c r="J3" s="202">
        <v>0</v>
      </c>
      <c r="K3" s="202">
        <v>266.42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</row>
    <row r="4" spans="1:17">
      <c r="A4" t="s">
        <v>46</v>
      </c>
      <c r="C4" s="26">
        <v>35</v>
      </c>
      <c r="D4" s="26">
        <v>0</v>
      </c>
      <c r="E4" s="26">
        <v>0</v>
      </c>
      <c r="F4" s="26">
        <v>0</v>
      </c>
      <c r="G4" s="202">
        <v>120</v>
      </c>
      <c r="H4" s="202">
        <v>0</v>
      </c>
      <c r="I4" s="202">
        <v>145</v>
      </c>
      <c r="J4" s="202">
        <v>0</v>
      </c>
      <c r="K4" s="202">
        <v>266.42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</row>
    <row r="5" spans="1:17">
      <c r="A5" t="s">
        <v>47</v>
      </c>
      <c r="C5" s="26">
        <v>35</v>
      </c>
      <c r="D5" s="26">
        <v>0</v>
      </c>
      <c r="E5" s="26">
        <v>0</v>
      </c>
      <c r="F5" s="26">
        <v>0</v>
      </c>
      <c r="G5" s="202">
        <v>120</v>
      </c>
      <c r="H5" s="202">
        <v>0</v>
      </c>
      <c r="I5" s="202">
        <v>145</v>
      </c>
      <c r="J5" s="202">
        <v>0</v>
      </c>
      <c r="K5" s="202">
        <v>270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</row>
    <row r="6" spans="1:17">
      <c r="A6" t="s">
        <v>48</v>
      </c>
      <c r="C6" s="26">
        <v>35</v>
      </c>
      <c r="D6" s="26">
        <v>0</v>
      </c>
      <c r="E6" s="26">
        <v>0</v>
      </c>
      <c r="F6" s="26">
        <v>0</v>
      </c>
      <c r="G6" s="202">
        <v>120</v>
      </c>
      <c r="H6" s="202">
        <v>0</v>
      </c>
      <c r="I6" s="202">
        <v>145</v>
      </c>
      <c r="J6" s="202">
        <v>0</v>
      </c>
      <c r="K6" s="202">
        <v>270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</row>
    <row r="7" spans="1:17">
      <c r="A7" t="s">
        <v>49</v>
      </c>
      <c r="C7" s="26">
        <v>36</v>
      </c>
      <c r="D7" s="26">
        <v>0</v>
      </c>
      <c r="E7" s="26">
        <v>0</v>
      </c>
      <c r="F7" s="26">
        <v>0</v>
      </c>
      <c r="G7" s="202">
        <v>120</v>
      </c>
      <c r="H7" s="202">
        <v>0</v>
      </c>
      <c r="I7" s="202">
        <v>145</v>
      </c>
      <c r="J7" s="202">
        <v>0</v>
      </c>
      <c r="K7" s="202">
        <v>270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</row>
    <row r="8" spans="1:17">
      <c r="A8" t="s">
        <v>50</v>
      </c>
      <c r="C8" s="26">
        <v>36</v>
      </c>
      <c r="D8" s="26">
        <v>0</v>
      </c>
      <c r="E8" s="26">
        <v>0</v>
      </c>
      <c r="F8" s="26">
        <v>0</v>
      </c>
      <c r="G8" s="202">
        <v>120</v>
      </c>
      <c r="H8" s="202">
        <v>0</v>
      </c>
      <c r="I8" s="202">
        <v>145</v>
      </c>
      <c r="J8" s="202">
        <v>0</v>
      </c>
      <c r="K8" s="202">
        <v>270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</row>
    <row r="9" spans="1:17">
      <c r="A9" t="s">
        <v>51</v>
      </c>
      <c r="C9" s="26">
        <v>36</v>
      </c>
      <c r="D9" s="26">
        <v>0</v>
      </c>
      <c r="E9" s="26">
        <v>0</v>
      </c>
      <c r="F9" s="26">
        <v>0</v>
      </c>
      <c r="G9" s="202">
        <v>120</v>
      </c>
      <c r="H9" s="202">
        <v>0</v>
      </c>
      <c r="I9" s="202">
        <v>145</v>
      </c>
      <c r="J9" s="202">
        <v>0</v>
      </c>
      <c r="K9" s="202">
        <v>270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</row>
    <row r="10" spans="1:17">
      <c r="A10" t="s">
        <v>52</v>
      </c>
      <c r="C10" s="26">
        <v>36</v>
      </c>
      <c r="D10" s="26">
        <v>0</v>
      </c>
      <c r="E10" s="26">
        <v>0</v>
      </c>
      <c r="F10" s="26">
        <v>0</v>
      </c>
      <c r="G10" s="202">
        <v>120</v>
      </c>
      <c r="H10" s="202">
        <v>0</v>
      </c>
      <c r="I10" s="202">
        <v>145</v>
      </c>
      <c r="J10" s="202">
        <v>0</v>
      </c>
      <c r="K10" s="202">
        <v>270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</row>
    <row r="11" spans="1:17">
      <c r="A11" t="s">
        <v>53</v>
      </c>
      <c r="C11" s="26">
        <v>36</v>
      </c>
      <c r="D11" s="26">
        <v>0</v>
      </c>
      <c r="E11" s="26">
        <v>0</v>
      </c>
      <c r="F11" s="26">
        <v>0</v>
      </c>
      <c r="G11" s="202">
        <v>120</v>
      </c>
      <c r="H11" s="202">
        <v>0</v>
      </c>
      <c r="I11" s="202">
        <v>145</v>
      </c>
      <c r="J11" s="202">
        <v>0</v>
      </c>
      <c r="K11" s="202">
        <v>270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</row>
    <row r="12" spans="1:17">
      <c r="A12" t="s">
        <v>54</v>
      </c>
      <c r="C12" s="26">
        <v>36</v>
      </c>
      <c r="D12" s="26">
        <v>0</v>
      </c>
      <c r="E12" s="26">
        <v>0</v>
      </c>
      <c r="F12" s="26">
        <v>0</v>
      </c>
      <c r="G12" s="202">
        <v>120</v>
      </c>
      <c r="H12" s="202">
        <v>0</v>
      </c>
      <c r="I12" s="202">
        <v>145</v>
      </c>
      <c r="J12" s="202">
        <v>0</v>
      </c>
      <c r="K12" s="202">
        <v>270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</row>
    <row r="13" spans="1:17">
      <c r="A13" t="s">
        <v>55</v>
      </c>
      <c r="C13" s="26">
        <v>36</v>
      </c>
      <c r="D13" s="26">
        <v>0</v>
      </c>
      <c r="E13" s="26">
        <v>0</v>
      </c>
      <c r="F13" s="26">
        <v>0</v>
      </c>
      <c r="G13" s="202">
        <v>120</v>
      </c>
      <c r="H13" s="202">
        <v>0</v>
      </c>
      <c r="I13" s="202">
        <v>145</v>
      </c>
      <c r="J13" s="202">
        <v>0</v>
      </c>
      <c r="K13" s="202">
        <v>270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</row>
    <row r="14" spans="1:17">
      <c r="A14" t="s">
        <v>56</v>
      </c>
      <c r="C14" s="26">
        <v>36</v>
      </c>
      <c r="D14" s="26">
        <v>0</v>
      </c>
      <c r="E14" s="26">
        <v>0</v>
      </c>
      <c r="F14" s="26">
        <v>0</v>
      </c>
      <c r="G14" s="202">
        <v>120</v>
      </c>
      <c r="H14" s="202">
        <v>0</v>
      </c>
      <c r="I14" s="202">
        <v>145</v>
      </c>
      <c r="J14" s="202">
        <v>0</v>
      </c>
      <c r="K14" s="202">
        <v>270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</row>
    <row r="15" spans="1:17">
      <c r="A15" t="s">
        <v>57</v>
      </c>
      <c r="C15" s="26">
        <v>36</v>
      </c>
      <c r="D15" s="26">
        <v>0</v>
      </c>
      <c r="E15" s="26">
        <v>0</v>
      </c>
      <c r="F15" s="26">
        <v>0</v>
      </c>
      <c r="G15" s="202">
        <v>120</v>
      </c>
      <c r="H15" s="202">
        <v>0</v>
      </c>
      <c r="I15" s="202">
        <v>145</v>
      </c>
      <c r="J15" s="202">
        <v>0</v>
      </c>
      <c r="K15" s="202">
        <v>270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</row>
    <row r="16" spans="1:17">
      <c r="A16" t="s">
        <v>58</v>
      </c>
      <c r="C16" s="26">
        <v>36</v>
      </c>
      <c r="D16" s="26">
        <v>0</v>
      </c>
      <c r="E16" s="26">
        <v>0</v>
      </c>
      <c r="F16" s="26">
        <v>0</v>
      </c>
      <c r="G16" s="202">
        <v>120</v>
      </c>
      <c r="H16" s="202">
        <v>0</v>
      </c>
      <c r="I16" s="202">
        <v>145</v>
      </c>
      <c r="J16" s="202">
        <v>0</v>
      </c>
      <c r="K16" s="202">
        <v>270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</row>
    <row r="17" spans="1:16">
      <c r="A17" t="s">
        <v>59</v>
      </c>
      <c r="C17" s="26">
        <v>36</v>
      </c>
      <c r="D17" s="26">
        <v>0</v>
      </c>
      <c r="E17" s="26">
        <v>0</v>
      </c>
      <c r="F17" s="26">
        <v>0</v>
      </c>
      <c r="G17" s="202">
        <v>120</v>
      </c>
      <c r="H17" s="202">
        <v>0</v>
      </c>
      <c r="I17" s="202">
        <v>145</v>
      </c>
      <c r="J17" s="202">
        <v>0</v>
      </c>
      <c r="K17" s="202">
        <v>270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</row>
    <row r="18" spans="1:16">
      <c r="A18" t="s">
        <v>60</v>
      </c>
      <c r="C18" s="26">
        <v>36</v>
      </c>
      <c r="D18" s="26">
        <v>0</v>
      </c>
      <c r="E18" s="26">
        <v>0</v>
      </c>
      <c r="F18" s="26">
        <v>0</v>
      </c>
      <c r="G18" s="202">
        <v>120</v>
      </c>
      <c r="H18" s="202">
        <v>0</v>
      </c>
      <c r="I18" s="202">
        <v>145</v>
      </c>
      <c r="J18" s="202">
        <v>0</v>
      </c>
      <c r="K18" s="202">
        <v>270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</row>
    <row r="19" spans="1:16">
      <c r="A19" t="s">
        <v>61</v>
      </c>
      <c r="C19" s="26">
        <v>36</v>
      </c>
      <c r="D19" s="26">
        <v>0</v>
      </c>
      <c r="E19" s="26">
        <v>0</v>
      </c>
      <c r="F19" s="26">
        <v>0</v>
      </c>
      <c r="G19" s="202">
        <v>120</v>
      </c>
      <c r="H19" s="202">
        <v>0</v>
      </c>
      <c r="I19" s="202">
        <v>145</v>
      </c>
      <c r="J19" s="202">
        <v>0</v>
      </c>
      <c r="K19" s="202">
        <v>270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</row>
    <row r="20" spans="1:16">
      <c r="A20" t="s">
        <v>62</v>
      </c>
      <c r="C20" s="26">
        <v>36</v>
      </c>
      <c r="D20" s="26">
        <v>0</v>
      </c>
      <c r="E20" s="26">
        <v>0</v>
      </c>
      <c r="F20" s="26">
        <v>0</v>
      </c>
      <c r="G20" s="202">
        <v>120</v>
      </c>
      <c r="H20" s="202">
        <v>0</v>
      </c>
      <c r="I20" s="202">
        <v>145</v>
      </c>
      <c r="J20" s="202">
        <v>0</v>
      </c>
      <c r="K20" s="202">
        <v>270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</row>
    <row r="21" spans="1:16">
      <c r="A21" t="s">
        <v>63</v>
      </c>
      <c r="C21" s="26">
        <v>36</v>
      </c>
      <c r="D21" s="26">
        <v>0</v>
      </c>
      <c r="E21" s="26">
        <v>0</v>
      </c>
      <c r="F21" s="26">
        <v>0</v>
      </c>
      <c r="G21" s="202">
        <v>120</v>
      </c>
      <c r="H21" s="202">
        <v>0</v>
      </c>
      <c r="I21" s="202">
        <v>145</v>
      </c>
      <c r="J21" s="202">
        <v>0</v>
      </c>
      <c r="K21" s="202">
        <v>270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</row>
    <row r="22" spans="1:16">
      <c r="A22" t="s">
        <v>64</v>
      </c>
      <c r="C22" s="26">
        <v>36</v>
      </c>
      <c r="D22" s="26">
        <v>0</v>
      </c>
      <c r="E22" s="26">
        <v>0</v>
      </c>
      <c r="F22" s="26">
        <v>0</v>
      </c>
      <c r="G22" s="202">
        <v>120</v>
      </c>
      <c r="H22" s="202">
        <v>0</v>
      </c>
      <c r="I22" s="202">
        <v>145</v>
      </c>
      <c r="J22" s="202">
        <v>0</v>
      </c>
      <c r="K22" s="202">
        <v>270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</row>
    <row r="23" spans="1:16">
      <c r="A23" t="s">
        <v>65</v>
      </c>
      <c r="C23" s="26">
        <v>36</v>
      </c>
      <c r="D23" s="26">
        <v>0</v>
      </c>
      <c r="E23" s="26">
        <v>0</v>
      </c>
      <c r="F23" s="26">
        <v>0</v>
      </c>
      <c r="G23" s="202">
        <v>120</v>
      </c>
      <c r="H23" s="202">
        <v>0</v>
      </c>
      <c r="I23" s="202">
        <v>145</v>
      </c>
      <c r="J23" s="202">
        <v>0</v>
      </c>
      <c r="K23" s="202">
        <v>270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</row>
    <row r="24" spans="1:16">
      <c r="A24" t="s">
        <v>66</v>
      </c>
      <c r="C24" s="26">
        <v>36</v>
      </c>
      <c r="D24" s="26">
        <v>0</v>
      </c>
      <c r="E24" s="26">
        <v>0</v>
      </c>
      <c r="F24" s="26">
        <v>0</v>
      </c>
      <c r="G24" s="202">
        <v>120</v>
      </c>
      <c r="H24" s="202">
        <v>0</v>
      </c>
      <c r="I24" s="202">
        <v>145</v>
      </c>
      <c r="J24" s="202">
        <v>0</v>
      </c>
      <c r="K24" s="202">
        <v>270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</row>
    <row r="25" spans="1:16">
      <c r="A25" t="s">
        <v>67</v>
      </c>
      <c r="C25" s="26">
        <v>36</v>
      </c>
      <c r="D25" s="26">
        <v>0</v>
      </c>
      <c r="E25" s="26">
        <v>0</v>
      </c>
      <c r="F25" s="26">
        <v>0</v>
      </c>
      <c r="G25" s="202">
        <v>120</v>
      </c>
      <c r="H25" s="202">
        <v>0</v>
      </c>
      <c r="I25" s="202">
        <v>145</v>
      </c>
      <c r="J25" s="202">
        <v>0</v>
      </c>
      <c r="K25" s="202">
        <v>270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</row>
    <row r="26" spans="1:16">
      <c r="A26" t="s">
        <v>68</v>
      </c>
      <c r="C26" s="26">
        <v>36</v>
      </c>
      <c r="D26" s="26">
        <v>0</v>
      </c>
      <c r="E26" s="26">
        <v>0</v>
      </c>
      <c r="F26" s="26">
        <v>0</v>
      </c>
      <c r="G26" s="202">
        <v>120</v>
      </c>
      <c r="H26" s="202">
        <v>0</v>
      </c>
      <c r="I26" s="202">
        <v>145</v>
      </c>
      <c r="J26" s="202">
        <v>0</v>
      </c>
      <c r="K26" s="202">
        <v>270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</row>
    <row r="27" spans="1:16">
      <c r="A27" t="s">
        <v>69</v>
      </c>
      <c r="C27" s="26">
        <v>36</v>
      </c>
      <c r="D27" s="26">
        <v>0</v>
      </c>
      <c r="E27" s="26">
        <v>0</v>
      </c>
      <c r="F27" s="26">
        <v>0</v>
      </c>
      <c r="G27" s="202">
        <v>120</v>
      </c>
      <c r="H27" s="202">
        <v>0</v>
      </c>
      <c r="I27" s="202">
        <v>145</v>
      </c>
      <c r="J27" s="202">
        <v>0</v>
      </c>
      <c r="K27" s="202">
        <v>270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</row>
    <row r="28" spans="1:16">
      <c r="A28" t="s">
        <v>70</v>
      </c>
      <c r="C28" s="26">
        <v>36</v>
      </c>
      <c r="D28" s="26">
        <v>0</v>
      </c>
      <c r="E28" s="26">
        <v>0</v>
      </c>
      <c r="F28" s="26">
        <v>0</v>
      </c>
      <c r="G28" s="202">
        <v>120</v>
      </c>
      <c r="H28" s="202">
        <v>0</v>
      </c>
      <c r="I28" s="202">
        <v>145</v>
      </c>
      <c r="J28" s="202">
        <v>0</v>
      </c>
      <c r="K28" s="202">
        <v>270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</row>
    <row r="29" spans="1:16">
      <c r="A29" t="s">
        <v>71</v>
      </c>
      <c r="C29" s="26">
        <v>35</v>
      </c>
      <c r="D29" s="26">
        <v>0</v>
      </c>
      <c r="E29" s="26">
        <v>0</v>
      </c>
      <c r="F29" s="26">
        <v>0</v>
      </c>
      <c r="G29" s="202">
        <v>120</v>
      </c>
      <c r="H29" s="202">
        <v>0</v>
      </c>
      <c r="I29" s="202">
        <v>145</v>
      </c>
      <c r="J29" s="202">
        <v>0</v>
      </c>
      <c r="K29" s="202">
        <v>270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</row>
    <row r="30" spans="1:16">
      <c r="A30" t="s">
        <v>72</v>
      </c>
      <c r="C30" s="26">
        <v>35</v>
      </c>
      <c r="D30" s="26">
        <v>0</v>
      </c>
      <c r="E30" s="26">
        <v>0</v>
      </c>
      <c r="F30" s="26">
        <v>0</v>
      </c>
      <c r="G30" s="202">
        <v>120</v>
      </c>
      <c r="H30" s="202">
        <v>0</v>
      </c>
      <c r="I30" s="202">
        <v>145</v>
      </c>
      <c r="J30" s="202">
        <v>0</v>
      </c>
      <c r="K30" s="202">
        <v>270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</row>
    <row r="31" spans="1:16">
      <c r="A31" t="s">
        <v>73</v>
      </c>
      <c r="C31" s="26">
        <v>35</v>
      </c>
      <c r="D31" s="26">
        <v>0</v>
      </c>
      <c r="E31" s="26">
        <v>0</v>
      </c>
      <c r="F31" s="26">
        <v>0</v>
      </c>
      <c r="G31" s="202">
        <v>120</v>
      </c>
      <c r="H31" s="202">
        <v>0</v>
      </c>
      <c r="I31" s="202">
        <v>145</v>
      </c>
      <c r="J31" s="202">
        <v>0</v>
      </c>
      <c r="K31" s="202">
        <v>270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</row>
    <row r="32" spans="1:16">
      <c r="A32" t="s">
        <v>74</v>
      </c>
      <c r="C32" s="26">
        <v>35</v>
      </c>
      <c r="D32" s="26">
        <v>0</v>
      </c>
      <c r="E32" s="26">
        <v>0</v>
      </c>
      <c r="F32" s="26">
        <v>0</v>
      </c>
      <c r="G32" s="202">
        <v>120</v>
      </c>
      <c r="H32" s="202">
        <v>0</v>
      </c>
      <c r="I32" s="202">
        <v>145</v>
      </c>
      <c r="J32" s="202">
        <v>0</v>
      </c>
      <c r="K32" s="202">
        <v>270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</row>
    <row r="33" spans="1:16">
      <c r="A33" t="s">
        <v>75</v>
      </c>
      <c r="C33" s="26">
        <v>35</v>
      </c>
      <c r="D33" s="26">
        <v>0</v>
      </c>
      <c r="E33" s="26">
        <v>0</v>
      </c>
      <c r="F33" s="26">
        <v>0</v>
      </c>
      <c r="G33" s="202">
        <v>120</v>
      </c>
      <c r="H33" s="202">
        <v>0</v>
      </c>
      <c r="I33" s="202">
        <v>145</v>
      </c>
      <c r="J33" s="202">
        <v>0</v>
      </c>
      <c r="K33" s="202">
        <v>270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</row>
    <row r="34" spans="1:16">
      <c r="A34" t="s">
        <v>76</v>
      </c>
      <c r="C34" s="26">
        <v>35</v>
      </c>
      <c r="D34" s="26">
        <v>0</v>
      </c>
      <c r="E34" s="26">
        <v>0</v>
      </c>
      <c r="F34" s="26">
        <v>0</v>
      </c>
      <c r="G34" s="202">
        <v>120</v>
      </c>
      <c r="H34" s="202">
        <v>0</v>
      </c>
      <c r="I34" s="202">
        <v>145</v>
      </c>
      <c r="J34" s="202">
        <v>0</v>
      </c>
      <c r="K34" s="202">
        <v>270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</row>
    <row r="35" spans="1:16">
      <c r="A35" t="s">
        <v>77</v>
      </c>
      <c r="C35" s="26">
        <v>35</v>
      </c>
      <c r="D35" s="26">
        <v>0</v>
      </c>
      <c r="E35" s="26">
        <v>0</v>
      </c>
      <c r="F35" s="26">
        <v>0</v>
      </c>
      <c r="G35" s="202">
        <v>120</v>
      </c>
      <c r="H35" s="202">
        <v>0</v>
      </c>
      <c r="I35" s="202">
        <v>145</v>
      </c>
      <c r="J35" s="202">
        <v>0</v>
      </c>
      <c r="K35" s="202">
        <v>270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</row>
    <row r="36" spans="1:16">
      <c r="A36" t="s">
        <v>78</v>
      </c>
      <c r="C36" s="26">
        <v>35</v>
      </c>
      <c r="D36" s="26">
        <v>0</v>
      </c>
      <c r="E36" s="26">
        <v>0</v>
      </c>
      <c r="F36" s="26">
        <v>0</v>
      </c>
      <c r="G36" s="202">
        <v>120</v>
      </c>
      <c r="H36" s="202">
        <v>0</v>
      </c>
      <c r="I36" s="202">
        <v>145</v>
      </c>
      <c r="J36" s="202">
        <v>0</v>
      </c>
      <c r="K36" s="202">
        <v>270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</row>
    <row r="37" spans="1:16">
      <c r="A37" t="s">
        <v>79</v>
      </c>
      <c r="C37" s="26">
        <v>35</v>
      </c>
      <c r="D37" s="26">
        <v>0</v>
      </c>
      <c r="E37" s="26">
        <v>0</v>
      </c>
      <c r="F37" s="26">
        <v>0</v>
      </c>
      <c r="G37" s="202">
        <v>120</v>
      </c>
      <c r="H37" s="202">
        <v>0</v>
      </c>
      <c r="I37" s="202">
        <v>145</v>
      </c>
      <c r="J37" s="202">
        <v>0</v>
      </c>
      <c r="K37" s="202">
        <v>270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</row>
    <row r="38" spans="1:16">
      <c r="A38" t="s">
        <v>80</v>
      </c>
      <c r="C38" s="26">
        <v>35</v>
      </c>
      <c r="D38" s="26">
        <v>0</v>
      </c>
      <c r="E38" s="26">
        <v>0</v>
      </c>
      <c r="F38" s="26">
        <v>0</v>
      </c>
      <c r="G38" s="202">
        <v>120</v>
      </c>
      <c r="H38" s="202">
        <v>0</v>
      </c>
      <c r="I38" s="202">
        <v>145</v>
      </c>
      <c r="J38" s="202">
        <v>0</v>
      </c>
      <c r="K38" s="202">
        <v>270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</row>
    <row r="39" spans="1:16">
      <c r="A39" t="s">
        <v>81</v>
      </c>
      <c r="C39" s="26">
        <v>35</v>
      </c>
      <c r="D39" s="26">
        <v>0</v>
      </c>
      <c r="E39" s="26">
        <v>0</v>
      </c>
      <c r="F39" s="26">
        <v>0</v>
      </c>
      <c r="G39" s="202">
        <v>120</v>
      </c>
      <c r="H39" s="202">
        <v>0</v>
      </c>
      <c r="I39" s="202">
        <v>145</v>
      </c>
      <c r="J39" s="202">
        <v>0</v>
      </c>
      <c r="K39" s="202">
        <v>270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</row>
    <row r="40" spans="1:16">
      <c r="A40" t="s">
        <v>82</v>
      </c>
      <c r="C40" s="26">
        <v>35</v>
      </c>
      <c r="D40" s="26">
        <v>0</v>
      </c>
      <c r="E40" s="26">
        <v>0</v>
      </c>
      <c r="F40" s="26">
        <v>0</v>
      </c>
      <c r="G40" s="202">
        <v>120</v>
      </c>
      <c r="H40" s="202">
        <v>0</v>
      </c>
      <c r="I40" s="202">
        <v>145</v>
      </c>
      <c r="J40" s="202">
        <v>0</v>
      </c>
      <c r="K40" s="202">
        <v>270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</row>
    <row r="41" spans="1:16">
      <c r="A41" t="s">
        <v>83</v>
      </c>
      <c r="C41" s="26">
        <v>35</v>
      </c>
      <c r="D41" s="26">
        <v>0</v>
      </c>
      <c r="E41" s="26">
        <v>0</v>
      </c>
      <c r="F41" s="26">
        <v>0</v>
      </c>
      <c r="G41" s="202">
        <v>120</v>
      </c>
      <c r="H41" s="202">
        <v>0</v>
      </c>
      <c r="I41" s="202">
        <v>145</v>
      </c>
      <c r="J41" s="202">
        <v>0</v>
      </c>
      <c r="K41" s="202">
        <v>270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</row>
    <row r="42" spans="1:16">
      <c r="A42" t="s">
        <v>84</v>
      </c>
      <c r="C42" s="26">
        <v>35</v>
      </c>
      <c r="D42" s="26">
        <v>0</v>
      </c>
      <c r="E42" s="26">
        <v>0</v>
      </c>
      <c r="F42" s="26">
        <v>0</v>
      </c>
      <c r="G42" s="202">
        <v>120</v>
      </c>
      <c r="H42" s="202">
        <v>0</v>
      </c>
      <c r="I42" s="202">
        <v>145</v>
      </c>
      <c r="J42" s="202">
        <v>0</v>
      </c>
      <c r="K42" s="202">
        <v>270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</row>
    <row r="43" spans="1:16">
      <c r="A43" t="s">
        <v>85</v>
      </c>
      <c r="C43" s="26">
        <v>35</v>
      </c>
      <c r="D43" s="26">
        <v>0</v>
      </c>
      <c r="E43" s="26">
        <v>0</v>
      </c>
      <c r="F43" s="26">
        <v>0</v>
      </c>
      <c r="G43" s="202">
        <v>120</v>
      </c>
      <c r="H43" s="202">
        <v>0</v>
      </c>
      <c r="I43" s="202">
        <v>145</v>
      </c>
      <c r="J43" s="202">
        <v>0</v>
      </c>
      <c r="K43" s="202">
        <v>270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</row>
    <row r="44" spans="1:16">
      <c r="A44" t="s">
        <v>86</v>
      </c>
      <c r="C44" s="26">
        <v>35</v>
      </c>
      <c r="D44" s="26">
        <v>0</v>
      </c>
      <c r="E44" s="26">
        <v>0</v>
      </c>
      <c r="F44" s="26">
        <v>0</v>
      </c>
      <c r="G44" s="202">
        <v>120</v>
      </c>
      <c r="H44" s="202">
        <v>0</v>
      </c>
      <c r="I44" s="202">
        <v>145</v>
      </c>
      <c r="J44" s="202">
        <v>0</v>
      </c>
      <c r="K44" s="202">
        <v>270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</row>
    <row r="45" spans="1:16">
      <c r="A45" t="s">
        <v>87</v>
      </c>
      <c r="C45" s="26">
        <v>35</v>
      </c>
      <c r="D45" s="26">
        <v>0</v>
      </c>
      <c r="E45" s="26">
        <v>0</v>
      </c>
      <c r="F45" s="26">
        <v>0</v>
      </c>
      <c r="G45" s="202">
        <v>120</v>
      </c>
      <c r="H45" s="202">
        <v>0</v>
      </c>
      <c r="I45" s="202">
        <v>145</v>
      </c>
      <c r="J45" s="202">
        <v>0</v>
      </c>
      <c r="K45" s="202">
        <v>270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</row>
    <row r="46" spans="1:16">
      <c r="A46" t="s">
        <v>88</v>
      </c>
      <c r="C46" s="26">
        <v>33</v>
      </c>
      <c r="D46" s="26">
        <v>0</v>
      </c>
      <c r="E46" s="26">
        <v>0</v>
      </c>
      <c r="F46" s="26">
        <v>0</v>
      </c>
      <c r="G46" s="202">
        <v>120</v>
      </c>
      <c r="H46" s="202">
        <v>0</v>
      </c>
      <c r="I46" s="202">
        <v>145</v>
      </c>
      <c r="J46" s="202">
        <v>0</v>
      </c>
      <c r="K46" s="202">
        <v>270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</row>
    <row r="47" spans="1:16">
      <c r="A47" t="s">
        <v>89</v>
      </c>
      <c r="C47" s="26">
        <v>33</v>
      </c>
      <c r="D47" s="26">
        <v>0</v>
      </c>
      <c r="E47" s="26">
        <v>0</v>
      </c>
      <c r="F47" s="26">
        <v>0</v>
      </c>
      <c r="G47" s="202">
        <v>120</v>
      </c>
      <c r="H47" s="202">
        <v>0</v>
      </c>
      <c r="I47" s="202">
        <v>145</v>
      </c>
      <c r="J47" s="202">
        <v>0</v>
      </c>
      <c r="K47" s="202">
        <v>270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</row>
    <row r="48" spans="1:16">
      <c r="A48" t="s">
        <v>90</v>
      </c>
      <c r="C48" s="26">
        <v>33</v>
      </c>
      <c r="D48" s="26">
        <v>0</v>
      </c>
      <c r="E48" s="26">
        <v>0</v>
      </c>
      <c r="F48" s="26">
        <v>0</v>
      </c>
      <c r="G48" s="202">
        <v>120</v>
      </c>
      <c r="H48" s="202">
        <v>0</v>
      </c>
      <c r="I48" s="202">
        <v>145</v>
      </c>
      <c r="J48" s="202">
        <v>0</v>
      </c>
      <c r="K48" s="202">
        <v>270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</row>
    <row r="49" spans="1:16">
      <c r="A49" t="s">
        <v>91</v>
      </c>
      <c r="C49" s="26">
        <v>33</v>
      </c>
      <c r="D49" s="26">
        <v>0</v>
      </c>
      <c r="E49" s="26">
        <v>0</v>
      </c>
      <c r="F49" s="26">
        <v>0</v>
      </c>
      <c r="G49" s="202">
        <v>120</v>
      </c>
      <c r="H49" s="202">
        <v>0</v>
      </c>
      <c r="I49" s="202">
        <v>145</v>
      </c>
      <c r="J49" s="202">
        <v>0</v>
      </c>
      <c r="K49" s="202">
        <v>270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</row>
    <row r="50" spans="1:16">
      <c r="A50" t="s">
        <v>92</v>
      </c>
      <c r="C50" s="26">
        <v>33</v>
      </c>
      <c r="D50" s="26">
        <v>0</v>
      </c>
      <c r="E50" s="26">
        <v>0</v>
      </c>
      <c r="F50" s="26">
        <v>0</v>
      </c>
      <c r="G50" s="202">
        <v>120</v>
      </c>
      <c r="H50" s="202">
        <v>0</v>
      </c>
      <c r="I50" s="202">
        <v>145</v>
      </c>
      <c r="J50" s="202">
        <v>0</v>
      </c>
      <c r="K50" s="202">
        <v>270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</row>
    <row r="51" spans="1:16">
      <c r="A51" t="s">
        <v>93</v>
      </c>
      <c r="C51" s="26">
        <v>33</v>
      </c>
      <c r="D51" s="26">
        <v>0</v>
      </c>
      <c r="E51" s="26">
        <v>0</v>
      </c>
      <c r="F51" s="26">
        <v>0</v>
      </c>
      <c r="G51" s="202">
        <v>120</v>
      </c>
      <c r="H51" s="202">
        <v>0</v>
      </c>
      <c r="I51" s="202">
        <v>145</v>
      </c>
      <c r="J51" s="202">
        <v>0</v>
      </c>
      <c r="K51" s="202">
        <v>270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</row>
    <row r="52" spans="1:16">
      <c r="A52" t="s">
        <v>94</v>
      </c>
      <c r="C52" s="26">
        <v>33</v>
      </c>
      <c r="D52" s="26">
        <v>0</v>
      </c>
      <c r="E52" s="26">
        <v>0</v>
      </c>
      <c r="F52" s="26">
        <v>0</v>
      </c>
      <c r="G52" s="202">
        <v>120</v>
      </c>
      <c r="H52" s="202">
        <v>0</v>
      </c>
      <c r="I52" s="202">
        <v>145</v>
      </c>
      <c r="J52" s="202">
        <v>0</v>
      </c>
      <c r="K52" s="202">
        <v>270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</row>
    <row r="53" spans="1:16">
      <c r="A53" t="s">
        <v>95</v>
      </c>
      <c r="C53" s="26">
        <v>33</v>
      </c>
      <c r="D53" s="26">
        <v>0</v>
      </c>
      <c r="E53" s="26">
        <v>0</v>
      </c>
      <c r="F53" s="26">
        <v>0</v>
      </c>
      <c r="G53" s="202">
        <v>120</v>
      </c>
      <c r="H53" s="202">
        <v>0</v>
      </c>
      <c r="I53" s="202">
        <v>145</v>
      </c>
      <c r="J53" s="202">
        <v>0</v>
      </c>
      <c r="K53" s="202">
        <v>270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</row>
    <row r="54" spans="1:16">
      <c r="A54" t="s">
        <v>96</v>
      </c>
      <c r="C54" s="26">
        <v>33</v>
      </c>
      <c r="D54" s="26">
        <v>0</v>
      </c>
      <c r="E54" s="26">
        <v>0</v>
      </c>
      <c r="F54" s="26">
        <v>0</v>
      </c>
      <c r="G54" s="202">
        <v>120</v>
      </c>
      <c r="H54" s="202">
        <v>0</v>
      </c>
      <c r="I54" s="202">
        <v>145</v>
      </c>
      <c r="J54" s="202">
        <v>0</v>
      </c>
      <c r="K54" s="202">
        <v>270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</row>
    <row r="55" spans="1:16">
      <c r="A55" t="s">
        <v>97</v>
      </c>
      <c r="C55" s="26">
        <v>33</v>
      </c>
      <c r="D55" s="26">
        <v>0</v>
      </c>
      <c r="E55" s="26">
        <v>0</v>
      </c>
      <c r="F55" s="26">
        <v>0</v>
      </c>
      <c r="G55" s="202">
        <v>120</v>
      </c>
      <c r="H55" s="202">
        <v>0</v>
      </c>
      <c r="I55" s="202">
        <v>145</v>
      </c>
      <c r="J55" s="202">
        <v>0</v>
      </c>
      <c r="K55" s="202">
        <v>266.42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</row>
    <row r="56" spans="1:16">
      <c r="A56" t="s">
        <v>98</v>
      </c>
      <c r="C56" s="26">
        <v>33</v>
      </c>
      <c r="D56" s="26">
        <v>0</v>
      </c>
      <c r="E56" s="26">
        <v>0</v>
      </c>
      <c r="F56" s="26">
        <v>0</v>
      </c>
      <c r="G56" s="202">
        <v>120</v>
      </c>
      <c r="H56" s="202">
        <v>0</v>
      </c>
      <c r="I56" s="202">
        <v>145</v>
      </c>
      <c r="J56" s="202">
        <v>0</v>
      </c>
      <c r="K56" s="202">
        <v>270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</row>
    <row r="57" spans="1:16">
      <c r="A57" t="s">
        <v>99</v>
      </c>
      <c r="C57" s="26">
        <v>33</v>
      </c>
      <c r="D57" s="26">
        <v>0</v>
      </c>
      <c r="E57" s="26">
        <v>0</v>
      </c>
      <c r="F57" s="26">
        <v>0</v>
      </c>
      <c r="G57" s="202">
        <v>120</v>
      </c>
      <c r="H57" s="202">
        <v>0</v>
      </c>
      <c r="I57" s="202">
        <v>145</v>
      </c>
      <c r="J57" s="202">
        <v>0</v>
      </c>
      <c r="K57" s="202">
        <v>270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</row>
    <row r="58" spans="1:16">
      <c r="A58" t="s">
        <v>100</v>
      </c>
      <c r="C58" s="26">
        <v>33</v>
      </c>
      <c r="D58" s="26">
        <v>0</v>
      </c>
      <c r="E58" s="26">
        <v>0</v>
      </c>
      <c r="F58" s="26">
        <v>0</v>
      </c>
      <c r="G58" s="202">
        <v>120</v>
      </c>
      <c r="H58" s="202">
        <v>0</v>
      </c>
      <c r="I58" s="202">
        <v>145</v>
      </c>
      <c r="J58" s="202">
        <v>0</v>
      </c>
      <c r="K58" s="202">
        <v>270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</row>
    <row r="59" spans="1:16">
      <c r="A59" t="s">
        <v>101</v>
      </c>
      <c r="C59" s="26">
        <v>33</v>
      </c>
      <c r="D59" s="26">
        <v>0</v>
      </c>
      <c r="E59" s="26">
        <v>0</v>
      </c>
      <c r="F59" s="26">
        <v>0</v>
      </c>
      <c r="G59" s="202">
        <v>120</v>
      </c>
      <c r="H59" s="202">
        <v>0</v>
      </c>
      <c r="I59" s="202">
        <v>145</v>
      </c>
      <c r="J59" s="202">
        <v>0</v>
      </c>
      <c r="K59" s="202">
        <v>270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</row>
    <row r="60" spans="1:16">
      <c r="A60" t="s">
        <v>102</v>
      </c>
      <c r="C60" s="26">
        <v>33</v>
      </c>
      <c r="D60" s="26">
        <v>0</v>
      </c>
      <c r="E60" s="26">
        <v>0</v>
      </c>
      <c r="F60" s="26">
        <v>0</v>
      </c>
      <c r="G60" s="202">
        <v>120</v>
      </c>
      <c r="H60" s="202">
        <v>0</v>
      </c>
      <c r="I60" s="202">
        <v>145</v>
      </c>
      <c r="J60" s="202">
        <v>0</v>
      </c>
      <c r="K60" s="202">
        <v>270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</row>
    <row r="61" spans="1:16">
      <c r="A61" t="s">
        <v>103</v>
      </c>
      <c r="C61" s="26">
        <v>33</v>
      </c>
      <c r="D61" s="26">
        <v>0</v>
      </c>
      <c r="E61" s="26">
        <v>0</v>
      </c>
      <c r="F61" s="26">
        <v>0</v>
      </c>
      <c r="G61" s="202">
        <v>120</v>
      </c>
      <c r="H61" s="202">
        <v>0</v>
      </c>
      <c r="I61" s="202">
        <v>145</v>
      </c>
      <c r="J61" s="202">
        <v>0</v>
      </c>
      <c r="K61" s="202">
        <v>270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</row>
    <row r="62" spans="1:16">
      <c r="A62" t="s">
        <v>104</v>
      </c>
      <c r="C62" s="26">
        <v>33</v>
      </c>
      <c r="D62" s="26">
        <v>0</v>
      </c>
      <c r="E62" s="26">
        <v>0</v>
      </c>
      <c r="F62" s="26">
        <v>0</v>
      </c>
      <c r="G62" s="202">
        <v>120</v>
      </c>
      <c r="H62" s="202">
        <v>0</v>
      </c>
      <c r="I62" s="202">
        <v>145</v>
      </c>
      <c r="J62" s="202">
        <v>0</v>
      </c>
      <c r="K62" s="202">
        <v>270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</row>
    <row r="63" spans="1:16">
      <c r="A63" t="s">
        <v>105</v>
      </c>
      <c r="C63" s="26">
        <v>35</v>
      </c>
      <c r="D63" s="26">
        <v>0</v>
      </c>
      <c r="E63" s="26">
        <v>0</v>
      </c>
      <c r="F63" s="26">
        <v>0</v>
      </c>
      <c r="G63" s="202">
        <v>120</v>
      </c>
      <c r="H63" s="202">
        <v>0</v>
      </c>
      <c r="I63" s="202">
        <v>145</v>
      </c>
      <c r="J63" s="202">
        <v>0</v>
      </c>
      <c r="K63" s="202">
        <v>270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</row>
    <row r="64" spans="1:16">
      <c r="A64" t="s">
        <v>106</v>
      </c>
      <c r="C64" s="26">
        <v>35</v>
      </c>
      <c r="D64" s="26">
        <v>0</v>
      </c>
      <c r="E64" s="26">
        <v>0</v>
      </c>
      <c r="F64" s="26">
        <v>0</v>
      </c>
      <c r="G64" s="202">
        <v>120</v>
      </c>
      <c r="H64" s="202">
        <v>0</v>
      </c>
      <c r="I64" s="202">
        <v>145</v>
      </c>
      <c r="J64" s="202">
        <v>0</v>
      </c>
      <c r="K64" s="202">
        <v>270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</row>
    <row r="65" spans="1:16">
      <c r="A65" t="s">
        <v>107</v>
      </c>
      <c r="C65" s="26">
        <v>35</v>
      </c>
      <c r="D65" s="26">
        <v>0</v>
      </c>
      <c r="E65" s="26">
        <v>0</v>
      </c>
      <c r="F65" s="26">
        <v>0</v>
      </c>
      <c r="G65" s="202">
        <v>120</v>
      </c>
      <c r="H65" s="202">
        <v>0</v>
      </c>
      <c r="I65" s="202">
        <v>145</v>
      </c>
      <c r="J65" s="202">
        <v>0</v>
      </c>
      <c r="K65" s="202">
        <v>270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</row>
    <row r="66" spans="1:16">
      <c r="A66" t="s">
        <v>108</v>
      </c>
      <c r="C66" s="26">
        <v>35</v>
      </c>
      <c r="D66" s="26">
        <v>0</v>
      </c>
      <c r="E66" s="26">
        <v>0</v>
      </c>
      <c r="F66" s="26">
        <v>0</v>
      </c>
      <c r="G66" s="202">
        <v>120</v>
      </c>
      <c r="H66" s="202">
        <v>0</v>
      </c>
      <c r="I66" s="202">
        <v>145</v>
      </c>
      <c r="J66" s="202">
        <v>0</v>
      </c>
      <c r="K66" s="202">
        <v>270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</row>
    <row r="67" spans="1:16">
      <c r="A67" t="s">
        <v>109</v>
      </c>
      <c r="C67" s="26">
        <v>35</v>
      </c>
      <c r="D67" s="26">
        <v>0</v>
      </c>
      <c r="E67" s="26">
        <v>0</v>
      </c>
      <c r="F67" s="26">
        <v>0</v>
      </c>
      <c r="G67" s="202">
        <v>120</v>
      </c>
      <c r="H67" s="202">
        <v>0</v>
      </c>
      <c r="I67" s="202">
        <v>145</v>
      </c>
      <c r="J67" s="202">
        <v>0</v>
      </c>
      <c r="K67" s="202">
        <v>270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</row>
    <row r="68" spans="1:16">
      <c r="A68" t="s">
        <v>110</v>
      </c>
      <c r="C68" s="26">
        <v>35</v>
      </c>
      <c r="D68" s="26">
        <v>0</v>
      </c>
      <c r="E68" s="26">
        <v>0</v>
      </c>
      <c r="F68" s="26">
        <v>0</v>
      </c>
      <c r="G68" s="202">
        <v>120</v>
      </c>
      <c r="H68" s="202">
        <v>0</v>
      </c>
      <c r="I68" s="202">
        <v>145</v>
      </c>
      <c r="J68" s="202">
        <v>0</v>
      </c>
      <c r="K68" s="202">
        <v>270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</row>
    <row r="69" spans="1:16">
      <c r="A69" t="s">
        <v>111</v>
      </c>
      <c r="C69" s="26">
        <v>35</v>
      </c>
      <c r="D69" s="26">
        <v>0</v>
      </c>
      <c r="E69" s="26">
        <v>0</v>
      </c>
      <c r="F69" s="26">
        <v>0</v>
      </c>
      <c r="G69" s="202">
        <v>120</v>
      </c>
      <c r="H69" s="202">
        <v>0</v>
      </c>
      <c r="I69" s="202">
        <v>145</v>
      </c>
      <c r="J69" s="202">
        <v>0</v>
      </c>
      <c r="K69" s="202">
        <v>270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</row>
    <row r="70" spans="1:16">
      <c r="A70" t="s">
        <v>112</v>
      </c>
      <c r="C70" s="26">
        <v>35</v>
      </c>
      <c r="D70" s="26">
        <v>0</v>
      </c>
      <c r="E70" s="26">
        <v>0</v>
      </c>
      <c r="F70" s="26">
        <v>0</v>
      </c>
      <c r="G70" s="202">
        <v>120</v>
      </c>
      <c r="H70" s="202">
        <v>0</v>
      </c>
      <c r="I70" s="202">
        <v>145</v>
      </c>
      <c r="J70" s="202">
        <v>0</v>
      </c>
      <c r="K70" s="202">
        <v>270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</row>
    <row r="71" spans="1:16">
      <c r="A71" t="s">
        <v>113</v>
      </c>
      <c r="C71" s="26">
        <v>35</v>
      </c>
      <c r="D71" s="26">
        <v>0</v>
      </c>
      <c r="E71" s="26">
        <v>0</v>
      </c>
      <c r="F71" s="26">
        <v>0</v>
      </c>
      <c r="G71" s="202">
        <v>120</v>
      </c>
      <c r="H71" s="202">
        <v>0</v>
      </c>
      <c r="I71" s="202">
        <v>145</v>
      </c>
      <c r="J71" s="202">
        <v>0</v>
      </c>
      <c r="K71" s="202">
        <v>270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</row>
    <row r="72" spans="1:16">
      <c r="A72" t="s">
        <v>114</v>
      </c>
      <c r="C72" s="26">
        <v>35</v>
      </c>
      <c r="D72" s="26">
        <v>0</v>
      </c>
      <c r="E72" s="26">
        <v>0</v>
      </c>
      <c r="F72" s="26">
        <v>0</v>
      </c>
      <c r="G72" s="202">
        <v>120</v>
      </c>
      <c r="H72" s="202">
        <v>0</v>
      </c>
      <c r="I72" s="202">
        <v>145</v>
      </c>
      <c r="J72" s="202">
        <v>0</v>
      </c>
      <c r="K72" s="202">
        <v>270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</row>
    <row r="73" spans="1:16">
      <c r="A73" t="s">
        <v>115</v>
      </c>
      <c r="C73" s="26">
        <v>35</v>
      </c>
      <c r="D73" s="26">
        <v>0</v>
      </c>
      <c r="E73" s="26">
        <v>0</v>
      </c>
      <c r="F73" s="26">
        <v>0</v>
      </c>
      <c r="G73" s="202">
        <v>120</v>
      </c>
      <c r="H73" s="202">
        <v>0</v>
      </c>
      <c r="I73" s="202">
        <v>145</v>
      </c>
      <c r="J73" s="202">
        <v>0</v>
      </c>
      <c r="K73" s="202">
        <v>270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</row>
    <row r="74" spans="1:16">
      <c r="A74" t="s">
        <v>116</v>
      </c>
      <c r="C74" s="26">
        <v>35</v>
      </c>
      <c r="D74" s="26">
        <v>0</v>
      </c>
      <c r="E74" s="26">
        <v>0</v>
      </c>
      <c r="F74" s="26">
        <v>0</v>
      </c>
      <c r="G74" s="202">
        <v>120</v>
      </c>
      <c r="H74" s="202">
        <v>0</v>
      </c>
      <c r="I74" s="202">
        <v>145</v>
      </c>
      <c r="J74" s="202">
        <v>0</v>
      </c>
      <c r="K74" s="202">
        <v>270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</row>
    <row r="75" spans="1:16">
      <c r="A75" t="s">
        <v>117</v>
      </c>
      <c r="C75" s="26">
        <v>35</v>
      </c>
      <c r="D75" s="26">
        <v>0</v>
      </c>
      <c r="E75" s="26">
        <v>0</v>
      </c>
      <c r="F75" s="26">
        <v>0</v>
      </c>
      <c r="G75" s="202">
        <v>120</v>
      </c>
      <c r="H75" s="202">
        <v>0</v>
      </c>
      <c r="I75" s="202">
        <v>145</v>
      </c>
      <c r="J75" s="202">
        <v>0</v>
      </c>
      <c r="K75" s="202">
        <v>270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02">
        <v>120</v>
      </c>
      <c r="H76" s="202">
        <v>0</v>
      </c>
      <c r="I76" s="202">
        <v>145</v>
      </c>
      <c r="J76" s="202">
        <v>0</v>
      </c>
      <c r="K76" s="202">
        <v>270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</row>
    <row r="77" spans="1:16">
      <c r="A77" t="s">
        <v>119</v>
      </c>
      <c r="C77" s="26">
        <v>34</v>
      </c>
      <c r="D77" s="26">
        <v>0</v>
      </c>
      <c r="E77" s="26">
        <v>0</v>
      </c>
      <c r="F77" s="26">
        <v>0</v>
      </c>
      <c r="G77" s="202">
        <v>120</v>
      </c>
      <c r="H77" s="202">
        <v>0</v>
      </c>
      <c r="I77" s="202">
        <v>145</v>
      </c>
      <c r="J77" s="202">
        <v>0</v>
      </c>
      <c r="K77" s="202">
        <v>270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</row>
    <row r="78" spans="1:16">
      <c r="A78" t="s">
        <v>120</v>
      </c>
      <c r="C78" s="26">
        <v>34</v>
      </c>
      <c r="D78" s="26">
        <v>0</v>
      </c>
      <c r="E78" s="26">
        <v>0</v>
      </c>
      <c r="F78" s="26">
        <v>0</v>
      </c>
      <c r="G78" s="202">
        <v>120</v>
      </c>
      <c r="H78" s="202">
        <v>0</v>
      </c>
      <c r="I78" s="202">
        <v>145</v>
      </c>
      <c r="J78" s="202">
        <v>0</v>
      </c>
      <c r="K78" s="202">
        <v>270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</row>
    <row r="79" spans="1:16">
      <c r="A79" t="s">
        <v>121</v>
      </c>
      <c r="C79" s="26">
        <v>34</v>
      </c>
      <c r="D79" s="26">
        <v>0</v>
      </c>
      <c r="E79" s="26">
        <v>0</v>
      </c>
      <c r="F79" s="26">
        <v>0</v>
      </c>
      <c r="G79" s="202">
        <v>120</v>
      </c>
      <c r="H79" s="202">
        <v>0</v>
      </c>
      <c r="I79" s="202">
        <v>145</v>
      </c>
      <c r="J79" s="202">
        <v>0</v>
      </c>
      <c r="K79" s="202">
        <v>270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</row>
    <row r="80" spans="1:16">
      <c r="A80" t="s">
        <v>122</v>
      </c>
      <c r="C80" s="26">
        <v>34</v>
      </c>
      <c r="D80" s="26">
        <v>0</v>
      </c>
      <c r="E80" s="26">
        <v>0</v>
      </c>
      <c r="F80" s="26">
        <v>0</v>
      </c>
      <c r="G80" s="202">
        <v>120</v>
      </c>
      <c r="H80" s="202">
        <v>0</v>
      </c>
      <c r="I80" s="202">
        <v>145</v>
      </c>
      <c r="J80" s="202">
        <v>0</v>
      </c>
      <c r="K80" s="202">
        <v>270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</row>
    <row r="81" spans="1:16">
      <c r="A81" t="s">
        <v>123</v>
      </c>
      <c r="C81" s="26">
        <v>34</v>
      </c>
      <c r="D81" s="26">
        <v>0</v>
      </c>
      <c r="E81" s="26">
        <v>0</v>
      </c>
      <c r="F81" s="26">
        <v>0</v>
      </c>
      <c r="G81" s="202">
        <v>120</v>
      </c>
      <c r="H81" s="202">
        <v>0</v>
      </c>
      <c r="I81" s="202">
        <v>145</v>
      </c>
      <c r="J81" s="202">
        <v>0</v>
      </c>
      <c r="K81" s="202">
        <v>270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</row>
    <row r="82" spans="1:16">
      <c r="A82" t="s">
        <v>124</v>
      </c>
      <c r="C82" s="26">
        <v>34</v>
      </c>
      <c r="D82" s="26">
        <v>0</v>
      </c>
      <c r="E82" s="26">
        <v>0</v>
      </c>
      <c r="F82" s="26">
        <v>0</v>
      </c>
      <c r="G82" s="202">
        <v>120</v>
      </c>
      <c r="H82" s="202">
        <v>0</v>
      </c>
      <c r="I82" s="202">
        <v>145</v>
      </c>
      <c r="J82" s="202">
        <v>0</v>
      </c>
      <c r="K82" s="202">
        <v>270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</row>
    <row r="83" spans="1:16">
      <c r="A83" t="s">
        <v>125</v>
      </c>
      <c r="C83" s="26">
        <v>34</v>
      </c>
      <c r="D83" s="26">
        <v>0</v>
      </c>
      <c r="E83" s="26">
        <v>0</v>
      </c>
      <c r="F83" s="26">
        <v>0</v>
      </c>
      <c r="G83" s="202">
        <v>120</v>
      </c>
      <c r="H83" s="202">
        <v>0</v>
      </c>
      <c r="I83" s="202">
        <v>145</v>
      </c>
      <c r="J83" s="202">
        <v>0</v>
      </c>
      <c r="K83" s="202">
        <v>270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</row>
    <row r="84" spans="1:16">
      <c r="A84" t="s">
        <v>126</v>
      </c>
      <c r="C84" s="26">
        <v>34</v>
      </c>
      <c r="D84" s="26">
        <v>0</v>
      </c>
      <c r="E84" s="26">
        <v>0</v>
      </c>
      <c r="F84" s="26">
        <v>0</v>
      </c>
      <c r="G84" s="202">
        <v>120</v>
      </c>
      <c r="H84" s="202">
        <v>0</v>
      </c>
      <c r="I84" s="202">
        <v>145</v>
      </c>
      <c r="J84" s="202">
        <v>0</v>
      </c>
      <c r="K84" s="202">
        <v>270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</row>
    <row r="85" spans="1:16">
      <c r="A85" t="s">
        <v>127</v>
      </c>
      <c r="C85" s="26">
        <v>32.36</v>
      </c>
      <c r="D85" s="26">
        <v>0</v>
      </c>
      <c r="E85" s="26">
        <v>0</v>
      </c>
      <c r="F85" s="26">
        <v>0</v>
      </c>
      <c r="G85" s="202">
        <v>120</v>
      </c>
      <c r="H85" s="202">
        <v>0</v>
      </c>
      <c r="I85" s="202">
        <v>145</v>
      </c>
      <c r="J85" s="202">
        <v>0</v>
      </c>
      <c r="K85" s="202">
        <v>270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</row>
    <row r="86" spans="1:16">
      <c r="A86" t="s">
        <v>128</v>
      </c>
      <c r="C86" s="26">
        <v>32.36</v>
      </c>
      <c r="D86" s="26">
        <v>0</v>
      </c>
      <c r="E86" s="26">
        <v>0</v>
      </c>
      <c r="F86" s="26">
        <v>0</v>
      </c>
      <c r="G86" s="202">
        <v>120</v>
      </c>
      <c r="H86" s="202">
        <v>0</v>
      </c>
      <c r="I86" s="202">
        <v>145</v>
      </c>
      <c r="J86" s="202">
        <v>0</v>
      </c>
      <c r="K86" s="202">
        <v>270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</row>
    <row r="87" spans="1:16">
      <c r="A87" t="s">
        <v>129</v>
      </c>
      <c r="C87" s="26">
        <v>33</v>
      </c>
      <c r="D87" s="26">
        <v>0</v>
      </c>
      <c r="E87" s="26">
        <v>0</v>
      </c>
      <c r="F87" s="26">
        <v>0</v>
      </c>
      <c r="G87" s="202">
        <v>120</v>
      </c>
      <c r="H87" s="202">
        <v>0</v>
      </c>
      <c r="I87" s="202">
        <v>145</v>
      </c>
      <c r="J87" s="202">
        <v>0</v>
      </c>
      <c r="K87" s="202">
        <v>270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</row>
    <row r="88" spans="1:16">
      <c r="A88" t="s">
        <v>130</v>
      </c>
      <c r="C88" s="26">
        <v>33</v>
      </c>
      <c r="D88" s="26">
        <v>0</v>
      </c>
      <c r="E88" s="26">
        <v>0</v>
      </c>
      <c r="F88" s="26">
        <v>0</v>
      </c>
      <c r="G88" s="202">
        <v>120</v>
      </c>
      <c r="H88" s="202">
        <v>0</v>
      </c>
      <c r="I88" s="202">
        <v>145</v>
      </c>
      <c r="J88" s="202">
        <v>0</v>
      </c>
      <c r="K88" s="202">
        <v>270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</row>
    <row r="89" spans="1:16">
      <c r="A89" t="s">
        <v>131</v>
      </c>
      <c r="C89" s="26">
        <v>33</v>
      </c>
      <c r="D89" s="26">
        <v>0</v>
      </c>
      <c r="E89" s="26">
        <v>0</v>
      </c>
      <c r="F89" s="26">
        <v>0</v>
      </c>
      <c r="G89" s="202">
        <v>120</v>
      </c>
      <c r="H89" s="202">
        <v>0</v>
      </c>
      <c r="I89" s="202">
        <v>145</v>
      </c>
      <c r="J89" s="202">
        <v>0</v>
      </c>
      <c r="K89" s="202">
        <v>295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</row>
    <row r="90" spans="1:16">
      <c r="A90" t="s">
        <v>132</v>
      </c>
      <c r="C90" s="26">
        <v>34</v>
      </c>
      <c r="D90" s="26">
        <v>0</v>
      </c>
      <c r="E90" s="26">
        <v>0</v>
      </c>
      <c r="F90" s="26">
        <v>0</v>
      </c>
      <c r="G90" s="202">
        <v>120</v>
      </c>
      <c r="H90" s="202">
        <v>0</v>
      </c>
      <c r="I90" s="202">
        <v>145</v>
      </c>
      <c r="J90" s="202">
        <v>0</v>
      </c>
      <c r="K90" s="202">
        <v>295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</row>
    <row r="91" spans="1:16">
      <c r="A91" t="s">
        <v>133</v>
      </c>
      <c r="C91" s="26">
        <v>34</v>
      </c>
      <c r="D91" s="26">
        <v>0</v>
      </c>
      <c r="E91" s="26">
        <v>0</v>
      </c>
      <c r="F91" s="26">
        <v>0</v>
      </c>
      <c r="G91" s="202">
        <v>120</v>
      </c>
      <c r="H91" s="202">
        <v>0</v>
      </c>
      <c r="I91" s="202">
        <v>145</v>
      </c>
      <c r="J91" s="202">
        <v>0</v>
      </c>
      <c r="K91" s="202">
        <v>300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</row>
    <row r="92" spans="1:16">
      <c r="A92" t="s">
        <v>134</v>
      </c>
      <c r="C92" s="26">
        <v>34</v>
      </c>
      <c r="D92" s="26">
        <v>0</v>
      </c>
      <c r="E92" s="26">
        <v>0</v>
      </c>
      <c r="F92" s="26">
        <v>0</v>
      </c>
      <c r="G92" s="202">
        <v>120</v>
      </c>
      <c r="H92" s="202">
        <v>0</v>
      </c>
      <c r="I92" s="202">
        <v>145</v>
      </c>
      <c r="J92" s="202">
        <v>0</v>
      </c>
      <c r="K92" s="202">
        <v>300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</row>
    <row r="93" spans="1:16">
      <c r="A93" t="s">
        <v>135</v>
      </c>
      <c r="C93" s="26">
        <v>34</v>
      </c>
      <c r="D93" s="26">
        <v>0</v>
      </c>
      <c r="E93" s="26">
        <v>0</v>
      </c>
      <c r="F93" s="26">
        <v>0</v>
      </c>
      <c r="G93" s="202">
        <v>120</v>
      </c>
      <c r="H93" s="202">
        <v>0</v>
      </c>
      <c r="I93" s="202">
        <v>145</v>
      </c>
      <c r="J93" s="202">
        <v>0</v>
      </c>
      <c r="K93" s="202">
        <v>300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</row>
    <row r="94" spans="1:16">
      <c r="A94" t="s">
        <v>136</v>
      </c>
      <c r="C94" s="26">
        <v>34</v>
      </c>
      <c r="D94" s="26">
        <v>0</v>
      </c>
      <c r="E94" s="26">
        <v>0</v>
      </c>
      <c r="F94" s="26">
        <v>0</v>
      </c>
      <c r="G94" s="202">
        <v>120</v>
      </c>
      <c r="H94" s="202">
        <v>0</v>
      </c>
      <c r="I94" s="202">
        <v>145</v>
      </c>
      <c r="J94" s="202">
        <v>0</v>
      </c>
      <c r="K94" s="202">
        <v>300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</row>
    <row r="95" spans="1:16">
      <c r="A95" t="s">
        <v>137</v>
      </c>
      <c r="C95" s="26">
        <v>34</v>
      </c>
      <c r="D95" s="26">
        <v>0</v>
      </c>
      <c r="E95" s="26">
        <v>0</v>
      </c>
      <c r="F95" s="26">
        <v>0</v>
      </c>
      <c r="G95" s="202">
        <v>120</v>
      </c>
      <c r="H95" s="202">
        <v>0</v>
      </c>
      <c r="I95" s="202">
        <v>145</v>
      </c>
      <c r="J95" s="202">
        <v>0</v>
      </c>
      <c r="K95" s="202">
        <v>300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</row>
    <row r="96" spans="1:16">
      <c r="A96" t="s">
        <v>138</v>
      </c>
      <c r="C96" s="26">
        <v>34</v>
      </c>
      <c r="D96" s="26">
        <v>0</v>
      </c>
      <c r="E96" s="26">
        <v>0</v>
      </c>
      <c r="F96" s="26">
        <v>0</v>
      </c>
      <c r="G96" s="202">
        <v>120</v>
      </c>
      <c r="H96" s="202">
        <v>0</v>
      </c>
      <c r="I96" s="202">
        <v>145</v>
      </c>
      <c r="J96" s="202">
        <v>0</v>
      </c>
      <c r="K96" s="202">
        <v>300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</row>
    <row r="97" spans="1:17">
      <c r="A97" t="s">
        <v>139</v>
      </c>
      <c r="C97" s="26">
        <v>34</v>
      </c>
      <c r="D97" s="26">
        <v>0</v>
      </c>
      <c r="E97" s="26">
        <v>0</v>
      </c>
      <c r="F97" s="26">
        <v>0</v>
      </c>
      <c r="G97" s="202">
        <v>120</v>
      </c>
      <c r="H97" s="202">
        <v>0</v>
      </c>
      <c r="I97" s="202">
        <v>145</v>
      </c>
      <c r="J97" s="202">
        <v>0</v>
      </c>
      <c r="K97" s="202">
        <v>300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</row>
    <row r="98" spans="1:17">
      <c r="A98" t="s">
        <v>140</v>
      </c>
      <c r="C98" s="26">
        <v>34</v>
      </c>
      <c r="D98" s="26">
        <v>0</v>
      </c>
      <c r="E98" s="26">
        <v>0</v>
      </c>
      <c r="F98" s="26">
        <v>0</v>
      </c>
      <c r="G98" s="202">
        <v>120</v>
      </c>
      <c r="H98" s="202">
        <v>0</v>
      </c>
      <c r="I98" s="202">
        <v>145</v>
      </c>
      <c r="J98" s="202">
        <v>0</v>
      </c>
      <c r="K98" s="202">
        <v>300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</row>
    <row r="99" spans="1:17">
      <c r="A99" s="156" t="s">
        <v>349</v>
      </c>
      <c r="B99" s="156">
        <f t="shared" ref="B99:Q99" si="0">SUM(B3:B98)/4000</f>
        <v>0</v>
      </c>
      <c r="C99" s="156">
        <f t="shared" si="0"/>
        <v>0.82968000000000008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2.88</v>
      </c>
      <c r="H99" s="156">
        <f t="shared" si="0"/>
        <v>0</v>
      </c>
      <c r="I99" s="156">
        <f t="shared" si="0"/>
        <v>3.48</v>
      </c>
      <c r="J99" s="156">
        <f t="shared" si="0"/>
        <v>0</v>
      </c>
      <c r="K99" s="156">
        <f t="shared" si="0"/>
        <v>6.5498150000000006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9.2200000000000006</v>
      </c>
      <c r="E3" s="202">
        <v>0</v>
      </c>
      <c r="F3" s="202">
        <v>0</v>
      </c>
      <c r="G3" s="202">
        <v>0</v>
      </c>
      <c r="H3" s="202">
        <v>0</v>
      </c>
      <c r="I3" s="202">
        <v>32.25</v>
      </c>
      <c r="J3" s="202">
        <v>8.18</v>
      </c>
      <c r="K3" s="202">
        <v>5.24</v>
      </c>
      <c r="L3" s="202">
        <v>4.1399999999999997</v>
      </c>
      <c r="M3" s="202">
        <v>1.85</v>
      </c>
      <c r="N3" s="202">
        <v>1.7</v>
      </c>
      <c r="O3" s="202">
        <v>2.39</v>
      </c>
      <c r="P3" s="202">
        <v>0.88</v>
      </c>
      <c r="Q3" s="202">
        <v>0.32</v>
      </c>
      <c r="R3" s="202">
        <v>0.61</v>
      </c>
      <c r="S3" s="202">
        <v>0.38</v>
      </c>
      <c r="T3" s="202">
        <v>0</v>
      </c>
      <c r="U3" s="202">
        <v>1.84</v>
      </c>
      <c r="V3" s="202">
        <v>0.28999999999999998</v>
      </c>
      <c r="W3" s="202">
        <v>0.62</v>
      </c>
      <c r="X3" s="202">
        <v>2.11</v>
      </c>
      <c r="Y3" s="202">
        <v>0</v>
      </c>
      <c r="Z3" s="202">
        <v>3.98</v>
      </c>
      <c r="AA3" s="202">
        <v>0</v>
      </c>
      <c r="AB3" s="202">
        <v>0</v>
      </c>
      <c r="AC3" s="202">
        <v>20.89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11.88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292.62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9.2200000000000006</v>
      </c>
      <c r="E4" s="202">
        <v>0</v>
      </c>
      <c r="F4" s="202">
        <v>0</v>
      </c>
      <c r="G4" s="202">
        <v>0</v>
      </c>
      <c r="H4" s="202">
        <v>0</v>
      </c>
      <c r="I4" s="202">
        <v>32.25</v>
      </c>
      <c r="J4" s="202">
        <v>8.18</v>
      </c>
      <c r="K4" s="202">
        <v>5.24</v>
      </c>
      <c r="L4" s="202">
        <v>4.1399999999999997</v>
      </c>
      <c r="M4" s="202">
        <v>1.85</v>
      </c>
      <c r="N4" s="202">
        <v>1.7</v>
      </c>
      <c r="O4" s="202">
        <v>2.39</v>
      </c>
      <c r="P4" s="202">
        <v>0.88</v>
      </c>
      <c r="Q4" s="202">
        <v>0.32</v>
      </c>
      <c r="R4" s="202">
        <v>0.61</v>
      </c>
      <c r="S4" s="202">
        <v>0.38</v>
      </c>
      <c r="T4" s="202">
        <v>0</v>
      </c>
      <c r="U4" s="202">
        <v>1.84</v>
      </c>
      <c r="V4" s="202">
        <v>0.28999999999999998</v>
      </c>
      <c r="W4" s="202">
        <v>0.62</v>
      </c>
      <c r="X4" s="202">
        <v>2.11</v>
      </c>
      <c r="Y4" s="202">
        <v>0</v>
      </c>
      <c r="Z4" s="202">
        <v>3.98</v>
      </c>
      <c r="AA4" s="202">
        <v>0</v>
      </c>
      <c r="AB4" s="202">
        <v>0</v>
      </c>
      <c r="AC4" s="202">
        <v>20.89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11.88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292.62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9.2200000000000006</v>
      </c>
      <c r="E5" s="202">
        <v>0</v>
      </c>
      <c r="F5" s="202">
        <v>0</v>
      </c>
      <c r="G5" s="202">
        <v>0</v>
      </c>
      <c r="H5" s="202">
        <v>0</v>
      </c>
      <c r="I5" s="202">
        <v>32.25</v>
      </c>
      <c r="J5" s="202">
        <v>8.18</v>
      </c>
      <c r="K5" s="202">
        <v>5.24</v>
      </c>
      <c r="L5" s="202">
        <v>4.1399999999999997</v>
      </c>
      <c r="M5" s="202">
        <v>1.85</v>
      </c>
      <c r="N5" s="202">
        <v>1.7</v>
      </c>
      <c r="O5" s="202">
        <v>2.39</v>
      </c>
      <c r="P5" s="202">
        <v>0.88</v>
      </c>
      <c r="Q5" s="202">
        <v>0.32</v>
      </c>
      <c r="R5" s="202">
        <v>0.61</v>
      </c>
      <c r="S5" s="202">
        <v>0.38</v>
      </c>
      <c r="T5" s="202">
        <v>0</v>
      </c>
      <c r="U5" s="202">
        <v>1.84</v>
      </c>
      <c r="V5" s="202">
        <v>0.28999999999999998</v>
      </c>
      <c r="W5" s="202">
        <v>0.62</v>
      </c>
      <c r="X5" s="202">
        <v>2.11</v>
      </c>
      <c r="Y5" s="202">
        <v>0</v>
      </c>
      <c r="Z5" s="202">
        <v>3.99</v>
      </c>
      <c r="AA5" s="202">
        <v>0</v>
      </c>
      <c r="AB5" s="202">
        <v>0</v>
      </c>
      <c r="AC5" s="202">
        <v>24.7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11.9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292.62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9.2200000000000006</v>
      </c>
      <c r="E6" s="202">
        <v>0</v>
      </c>
      <c r="F6" s="202">
        <v>0</v>
      </c>
      <c r="G6" s="202">
        <v>0</v>
      </c>
      <c r="H6" s="202">
        <v>0</v>
      </c>
      <c r="I6" s="202">
        <v>32.25</v>
      </c>
      <c r="J6" s="202">
        <v>8.18</v>
      </c>
      <c r="K6" s="202">
        <v>5.24</v>
      </c>
      <c r="L6" s="202">
        <v>4.1399999999999997</v>
      </c>
      <c r="M6" s="202">
        <v>1.85</v>
      </c>
      <c r="N6" s="202">
        <v>1.7</v>
      </c>
      <c r="O6" s="202">
        <v>2.39</v>
      </c>
      <c r="P6" s="202">
        <v>0.88</v>
      </c>
      <c r="Q6" s="202">
        <v>0.32</v>
      </c>
      <c r="R6" s="202">
        <v>0.61</v>
      </c>
      <c r="S6" s="202">
        <v>0.38</v>
      </c>
      <c r="T6" s="202">
        <v>0</v>
      </c>
      <c r="U6" s="202">
        <v>1.84</v>
      </c>
      <c r="V6" s="202">
        <v>0.28999999999999998</v>
      </c>
      <c r="W6" s="202">
        <v>0.62</v>
      </c>
      <c r="X6" s="202">
        <v>2.11</v>
      </c>
      <c r="Y6" s="202">
        <v>0</v>
      </c>
      <c r="Z6" s="202">
        <v>3.99</v>
      </c>
      <c r="AA6" s="202">
        <v>0</v>
      </c>
      <c r="AB6" s="202">
        <v>0</v>
      </c>
      <c r="AC6" s="202">
        <v>24.7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11.9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292.62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9.2200000000000006</v>
      </c>
      <c r="E7" s="202">
        <v>0</v>
      </c>
      <c r="F7" s="202">
        <v>0</v>
      </c>
      <c r="G7" s="202">
        <v>0</v>
      </c>
      <c r="H7" s="202">
        <v>0</v>
      </c>
      <c r="I7" s="202">
        <v>32.25</v>
      </c>
      <c r="J7" s="202">
        <v>8.18</v>
      </c>
      <c r="K7" s="202">
        <v>5.24</v>
      </c>
      <c r="L7" s="202">
        <v>4.1399999999999997</v>
      </c>
      <c r="M7" s="202">
        <v>1.85</v>
      </c>
      <c r="N7" s="202">
        <v>1.7</v>
      </c>
      <c r="O7" s="202">
        <v>2.39</v>
      </c>
      <c r="P7" s="202">
        <v>0.88</v>
      </c>
      <c r="Q7" s="202">
        <v>0.31</v>
      </c>
      <c r="R7" s="202">
        <v>0.61</v>
      </c>
      <c r="S7" s="202">
        <v>0.38</v>
      </c>
      <c r="T7" s="202">
        <v>0</v>
      </c>
      <c r="U7" s="202">
        <v>1.84</v>
      </c>
      <c r="V7" s="202">
        <v>0</v>
      </c>
      <c r="W7" s="202">
        <v>0</v>
      </c>
      <c r="X7" s="202">
        <v>2.11</v>
      </c>
      <c r="Y7" s="202">
        <v>0</v>
      </c>
      <c r="Z7" s="202">
        <v>3.99</v>
      </c>
      <c r="AA7" s="202">
        <v>0</v>
      </c>
      <c r="AB7" s="202">
        <v>0</v>
      </c>
      <c r="AC7" s="202">
        <v>24.41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11.9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292.62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9.2200000000000006</v>
      </c>
      <c r="E8" s="202">
        <v>0</v>
      </c>
      <c r="F8" s="202">
        <v>0</v>
      </c>
      <c r="G8" s="202">
        <v>0</v>
      </c>
      <c r="H8" s="202">
        <v>0</v>
      </c>
      <c r="I8" s="202">
        <v>32.25</v>
      </c>
      <c r="J8" s="202">
        <v>8.18</v>
      </c>
      <c r="K8" s="202">
        <v>5.24</v>
      </c>
      <c r="L8" s="202">
        <v>4.1399999999999997</v>
      </c>
      <c r="M8" s="202">
        <v>1.85</v>
      </c>
      <c r="N8" s="202">
        <v>1.7</v>
      </c>
      <c r="O8" s="202">
        <v>2.39</v>
      </c>
      <c r="P8" s="202">
        <v>0.88</v>
      </c>
      <c r="Q8" s="202">
        <v>0.31</v>
      </c>
      <c r="R8" s="202">
        <v>0.61</v>
      </c>
      <c r="S8" s="202">
        <v>0.38</v>
      </c>
      <c r="T8" s="202">
        <v>0</v>
      </c>
      <c r="U8" s="202">
        <v>1.84</v>
      </c>
      <c r="V8" s="202">
        <v>0.28999999999999998</v>
      </c>
      <c r="W8" s="202">
        <v>0</v>
      </c>
      <c r="X8" s="202">
        <v>2.11</v>
      </c>
      <c r="Y8" s="202">
        <v>0</v>
      </c>
      <c r="Z8" s="202">
        <v>3.99</v>
      </c>
      <c r="AA8" s="202">
        <v>0</v>
      </c>
      <c r="AB8" s="202">
        <v>0</v>
      </c>
      <c r="AC8" s="202">
        <v>24.41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11.9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292.62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9.2200000000000006</v>
      </c>
      <c r="E9" s="202">
        <v>0</v>
      </c>
      <c r="F9" s="202">
        <v>0</v>
      </c>
      <c r="G9" s="202">
        <v>0</v>
      </c>
      <c r="H9" s="202">
        <v>0</v>
      </c>
      <c r="I9" s="202">
        <v>32.25</v>
      </c>
      <c r="J9" s="202">
        <v>8.18</v>
      </c>
      <c r="K9" s="202">
        <v>60.84</v>
      </c>
      <c r="L9" s="202">
        <v>57.32</v>
      </c>
      <c r="M9" s="202">
        <v>1.85</v>
      </c>
      <c r="N9" s="202">
        <v>1.7</v>
      </c>
      <c r="O9" s="202">
        <v>2.39</v>
      </c>
      <c r="P9" s="202">
        <v>0.88</v>
      </c>
      <c r="Q9" s="202">
        <v>0.31</v>
      </c>
      <c r="R9" s="202">
        <v>0.61</v>
      </c>
      <c r="S9" s="202">
        <v>0.38</v>
      </c>
      <c r="T9" s="202">
        <v>0</v>
      </c>
      <c r="U9" s="202">
        <v>1.84</v>
      </c>
      <c r="V9" s="202">
        <v>0.28999999999999998</v>
      </c>
      <c r="W9" s="202">
        <v>0.62</v>
      </c>
      <c r="X9" s="202">
        <v>2.11</v>
      </c>
      <c r="Y9" s="202">
        <v>0</v>
      </c>
      <c r="Z9" s="202">
        <v>3.98</v>
      </c>
      <c r="AA9" s="202">
        <v>0</v>
      </c>
      <c r="AB9" s="202">
        <v>0</v>
      </c>
      <c r="AC9" s="202">
        <v>20.89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11.88</v>
      </c>
      <c r="AJ9" s="202">
        <v>0</v>
      </c>
      <c r="AK9" s="202">
        <v>20.51</v>
      </c>
      <c r="AL9" s="202">
        <v>0</v>
      </c>
      <c r="AM9" s="202">
        <v>0</v>
      </c>
      <c r="AN9" s="202">
        <v>0</v>
      </c>
      <c r="AO9" s="202">
        <v>292.62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9.2200000000000006</v>
      </c>
      <c r="E10" s="202">
        <v>0</v>
      </c>
      <c r="F10" s="202">
        <v>0</v>
      </c>
      <c r="G10" s="202">
        <v>0</v>
      </c>
      <c r="H10" s="202">
        <v>0</v>
      </c>
      <c r="I10" s="202">
        <v>32.25</v>
      </c>
      <c r="J10" s="202">
        <v>8.18</v>
      </c>
      <c r="K10" s="202">
        <v>72.790000000000006</v>
      </c>
      <c r="L10" s="202">
        <v>57.32</v>
      </c>
      <c r="M10" s="202">
        <v>1.85</v>
      </c>
      <c r="N10" s="202">
        <v>1.7</v>
      </c>
      <c r="O10" s="202">
        <v>2.39</v>
      </c>
      <c r="P10" s="202">
        <v>0.88</v>
      </c>
      <c r="Q10" s="202">
        <v>0.31</v>
      </c>
      <c r="R10" s="202">
        <v>0.61</v>
      </c>
      <c r="S10" s="202">
        <v>0.38</v>
      </c>
      <c r="T10" s="202">
        <v>0</v>
      </c>
      <c r="U10" s="202">
        <v>1.84</v>
      </c>
      <c r="V10" s="202">
        <v>9.1</v>
      </c>
      <c r="W10" s="202">
        <v>0.62</v>
      </c>
      <c r="X10" s="202">
        <v>2.11</v>
      </c>
      <c r="Y10" s="202">
        <v>0</v>
      </c>
      <c r="Z10" s="202">
        <v>3.98</v>
      </c>
      <c r="AA10" s="202">
        <v>0</v>
      </c>
      <c r="AB10" s="202">
        <v>0</v>
      </c>
      <c r="AC10" s="202">
        <v>20.89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11.88</v>
      </c>
      <c r="AJ10" s="202">
        <v>0</v>
      </c>
      <c r="AK10" s="202">
        <v>20.51</v>
      </c>
      <c r="AL10" s="202">
        <v>0</v>
      </c>
      <c r="AM10" s="202">
        <v>0</v>
      </c>
      <c r="AN10" s="202">
        <v>0</v>
      </c>
      <c r="AO10" s="202">
        <v>292.62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9.2200000000000006</v>
      </c>
      <c r="E11" s="202">
        <v>0</v>
      </c>
      <c r="F11" s="202">
        <v>0</v>
      </c>
      <c r="G11" s="202">
        <v>0</v>
      </c>
      <c r="H11" s="202">
        <v>0</v>
      </c>
      <c r="I11" s="202">
        <v>30.81</v>
      </c>
      <c r="J11" s="202">
        <v>8.18</v>
      </c>
      <c r="K11" s="202">
        <v>72.790000000000006</v>
      </c>
      <c r="L11" s="202">
        <v>57.11</v>
      </c>
      <c r="M11" s="202">
        <v>1.85</v>
      </c>
      <c r="N11" s="202">
        <v>1.7</v>
      </c>
      <c r="O11" s="202">
        <v>2.39</v>
      </c>
      <c r="P11" s="202">
        <v>0.88</v>
      </c>
      <c r="Q11" s="202">
        <v>0.31</v>
      </c>
      <c r="R11" s="202">
        <v>0.61</v>
      </c>
      <c r="S11" s="202">
        <v>0.38</v>
      </c>
      <c r="T11" s="202">
        <v>0</v>
      </c>
      <c r="U11" s="202">
        <v>1.84</v>
      </c>
      <c r="V11" s="202">
        <v>9.1</v>
      </c>
      <c r="W11" s="202">
        <v>0.62</v>
      </c>
      <c r="X11" s="202">
        <v>2.11</v>
      </c>
      <c r="Y11" s="202">
        <v>0</v>
      </c>
      <c r="Z11" s="202">
        <v>3.98</v>
      </c>
      <c r="AA11" s="202">
        <v>0</v>
      </c>
      <c r="AB11" s="202">
        <v>0</v>
      </c>
      <c r="AC11" s="202">
        <v>20.89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11.88</v>
      </c>
      <c r="AJ11" s="202">
        <v>0</v>
      </c>
      <c r="AK11" s="202">
        <v>16.89</v>
      </c>
      <c r="AL11" s="202">
        <v>0</v>
      </c>
      <c r="AM11" s="202">
        <v>0</v>
      </c>
      <c r="AN11" s="202">
        <v>0</v>
      </c>
      <c r="AO11" s="202">
        <v>292.62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9.2200000000000006</v>
      </c>
      <c r="E12" s="202">
        <v>0</v>
      </c>
      <c r="F12" s="202">
        <v>0</v>
      </c>
      <c r="G12" s="202">
        <v>0</v>
      </c>
      <c r="H12" s="202">
        <v>0</v>
      </c>
      <c r="I12" s="202">
        <v>30.81</v>
      </c>
      <c r="J12" s="202">
        <v>8.18</v>
      </c>
      <c r="K12" s="202">
        <v>72.790000000000006</v>
      </c>
      <c r="L12" s="202">
        <v>57.11</v>
      </c>
      <c r="M12" s="202">
        <v>1.85</v>
      </c>
      <c r="N12" s="202">
        <v>1.69</v>
      </c>
      <c r="O12" s="202">
        <v>2.39</v>
      </c>
      <c r="P12" s="202">
        <v>0.88</v>
      </c>
      <c r="Q12" s="202">
        <v>0.31</v>
      </c>
      <c r="R12" s="202">
        <v>0.61</v>
      </c>
      <c r="S12" s="202">
        <v>0.38</v>
      </c>
      <c r="T12" s="202">
        <v>0</v>
      </c>
      <c r="U12" s="202">
        <v>1.84</v>
      </c>
      <c r="V12" s="202">
        <v>9.1</v>
      </c>
      <c r="W12" s="202">
        <v>0.62</v>
      </c>
      <c r="X12" s="202">
        <v>2.11</v>
      </c>
      <c r="Y12" s="202">
        <v>0</v>
      </c>
      <c r="Z12" s="202">
        <v>3.98</v>
      </c>
      <c r="AA12" s="202">
        <v>0</v>
      </c>
      <c r="AB12" s="202">
        <v>0</v>
      </c>
      <c r="AC12" s="202">
        <v>20.89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11.88</v>
      </c>
      <c r="AJ12" s="202">
        <v>0</v>
      </c>
      <c r="AK12" s="202">
        <v>16.89</v>
      </c>
      <c r="AL12" s="202">
        <v>0</v>
      </c>
      <c r="AM12" s="202">
        <v>0</v>
      </c>
      <c r="AN12" s="202">
        <v>0</v>
      </c>
      <c r="AO12" s="202">
        <v>292.62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9.2200000000000006</v>
      </c>
      <c r="E13" s="202">
        <v>0</v>
      </c>
      <c r="F13" s="202">
        <v>0</v>
      </c>
      <c r="G13" s="202">
        <v>0</v>
      </c>
      <c r="H13" s="202">
        <v>0</v>
      </c>
      <c r="I13" s="202">
        <v>30.81</v>
      </c>
      <c r="J13" s="202">
        <v>8.18</v>
      </c>
      <c r="K13" s="202">
        <v>72.790000000000006</v>
      </c>
      <c r="L13" s="202">
        <v>57.11</v>
      </c>
      <c r="M13" s="202">
        <v>1.85</v>
      </c>
      <c r="N13" s="202">
        <v>1.69</v>
      </c>
      <c r="O13" s="202">
        <v>2.39</v>
      </c>
      <c r="P13" s="202">
        <v>0.88</v>
      </c>
      <c r="Q13" s="202">
        <v>9.58</v>
      </c>
      <c r="R13" s="202">
        <v>13.23</v>
      </c>
      <c r="S13" s="202">
        <v>8.6999999999999993</v>
      </c>
      <c r="T13" s="202">
        <v>0</v>
      </c>
      <c r="U13" s="202">
        <v>1.84</v>
      </c>
      <c r="V13" s="202">
        <v>9.1</v>
      </c>
      <c r="W13" s="202">
        <v>0.83</v>
      </c>
      <c r="X13" s="202">
        <v>2.11</v>
      </c>
      <c r="Y13" s="202">
        <v>0</v>
      </c>
      <c r="Z13" s="202">
        <v>3.98</v>
      </c>
      <c r="AA13" s="202">
        <v>0</v>
      </c>
      <c r="AB13" s="202">
        <v>0</v>
      </c>
      <c r="AC13" s="202">
        <v>20.89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11.88</v>
      </c>
      <c r="AJ13" s="202">
        <v>0</v>
      </c>
      <c r="AK13" s="202">
        <v>16.89</v>
      </c>
      <c r="AL13" s="202">
        <v>0</v>
      </c>
      <c r="AM13" s="202">
        <v>0</v>
      </c>
      <c r="AN13" s="202">
        <v>0</v>
      </c>
      <c r="AO13" s="202">
        <v>292.62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9.2200000000000006</v>
      </c>
      <c r="E14" s="202">
        <v>0</v>
      </c>
      <c r="F14" s="202">
        <v>0</v>
      </c>
      <c r="G14" s="202">
        <v>0</v>
      </c>
      <c r="H14" s="202">
        <v>0</v>
      </c>
      <c r="I14" s="202">
        <v>30.81</v>
      </c>
      <c r="J14" s="202">
        <v>8.18</v>
      </c>
      <c r="K14" s="202">
        <v>72.790000000000006</v>
      </c>
      <c r="L14" s="202">
        <v>57.11</v>
      </c>
      <c r="M14" s="202">
        <v>1.85</v>
      </c>
      <c r="N14" s="202">
        <v>1.69</v>
      </c>
      <c r="O14" s="202">
        <v>2.39</v>
      </c>
      <c r="P14" s="202">
        <v>0.88</v>
      </c>
      <c r="Q14" s="202">
        <v>9.58</v>
      </c>
      <c r="R14" s="202">
        <v>13.23</v>
      </c>
      <c r="S14" s="202">
        <v>8.6999999999999993</v>
      </c>
      <c r="T14" s="202">
        <v>0</v>
      </c>
      <c r="U14" s="202">
        <v>1.84</v>
      </c>
      <c r="V14" s="202">
        <v>9.1</v>
      </c>
      <c r="W14" s="202">
        <v>0.83</v>
      </c>
      <c r="X14" s="202">
        <v>2.11</v>
      </c>
      <c r="Y14" s="202">
        <v>0</v>
      </c>
      <c r="Z14" s="202">
        <v>3.98</v>
      </c>
      <c r="AA14" s="202">
        <v>0</v>
      </c>
      <c r="AB14" s="202">
        <v>0</v>
      </c>
      <c r="AC14" s="202">
        <v>20.89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11.88</v>
      </c>
      <c r="AJ14" s="202">
        <v>0</v>
      </c>
      <c r="AK14" s="202">
        <v>16.89</v>
      </c>
      <c r="AL14" s="202">
        <v>0</v>
      </c>
      <c r="AM14" s="202">
        <v>0</v>
      </c>
      <c r="AN14" s="202">
        <v>0</v>
      </c>
      <c r="AO14" s="202">
        <v>292.62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9.2200000000000006</v>
      </c>
      <c r="E15" s="202">
        <v>0</v>
      </c>
      <c r="F15" s="202">
        <v>0</v>
      </c>
      <c r="G15" s="202">
        <v>0</v>
      </c>
      <c r="H15" s="202">
        <v>0</v>
      </c>
      <c r="I15" s="202">
        <v>30.81</v>
      </c>
      <c r="J15" s="202">
        <v>8.18</v>
      </c>
      <c r="K15" s="202">
        <v>72.790000000000006</v>
      </c>
      <c r="L15" s="202">
        <v>57.11</v>
      </c>
      <c r="M15" s="202">
        <v>1.85</v>
      </c>
      <c r="N15" s="202">
        <v>1.69</v>
      </c>
      <c r="O15" s="202">
        <v>2.39</v>
      </c>
      <c r="P15" s="202">
        <v>0.88</v>
      </c>
      <c r="Q15" s="202">
        <v>9.58</v>
      </c>
      <c r="R15" s="202">
        <v>13.23</v>
      </c>
      <c r="S15" s="202">
        <v>8.6999999999999993</v>
      </c>
      <c r="T15" s="202">
        <v>0</v>
      </c>
      <c r="U15" s="202">
        <v>1.84</v>
      </c>
      <c r="V15" s="202">
        <v>9.1</v>
      </c>
      <c r="W15" s="202">
        <v>1.47</v>
      </c>
      <c r="X15" s="202">
        <v>4.1500000000000004</v>
      </c>
      <c r="Y15" s="202">
        <v>0</v>
      </c>
      <c r="Z15" s="202">
        <v>5.28</v>
      </c>
      <c r="AA15" s="202">
        <v>0</v>
      </c>
      <c r="AB15" s="202">
        <v>0</v>
      </c>
      <c r="AC15" s="202">
        <v>20.89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11.88</v>
      </c>
      <c r="AJ15" s="202">
        <v>0</v>
      </c>
      <c r="AK15" s="202">
        <v>19.62</v>
      </c>
      <c r="AL15" s="202">
        <v>0</v>
      </c>
      <c r="AM15" s="202">
        <v>0</v>
      </c>
      <c r="AN15" s="202">
        <v>0</v>
      </c>
      <c r="AO15" s="202">
        <v>292.62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9.2200000000000006</v>
      </c>
      <c r="E16" s="202">
        <v>0</v>
      </c>
      <c r="F16" s="202">
        <v>0</v>
      </c>
      <c r="G16" s="202">
        <v>0</v>
      </c>
      <c r="H16" s="202">
        <v>0</v>
      </c>
      <c r="I16" s="202">
        <v>30.81</v>
      </c>
      <c r="J16" s="202">
        <v>8.18</v>
      </c>
      <c r="K16" s="202">
        <v>72.790000000000006</v>
      </c>
      <c r="L16" s="202">
        <v>57.11</v>
      </c>
      <c r="M16" s="202">
        <v>1.85</v>
      </c>
      <c r="N16" s="202">
        <v>1.69</v>
      </c>
      <c r="O16" s="202">
        <v>2.39</v>
      </c>
      <c r="P16" s="202">
        <v>0.88</v>
      </c>
      <c r="Q16" s="202">
        <v>9.58</v>
      </c>
      <c r="R16" s="202">
        <v>13.23</v>
      </c>
      <c r="S16" s="202">
        <v>8.6999999999999993</v>
      </c>
      <c r="T16" s="202">
        <v>0</v>
      </c>
      <c r="U16" s="202">
        <v>1.84</v>
      </c>
      <c r="V16" s="202">
        <v>9.1</v>
      </c>
      <c r="W16" s="202">
        <v>1.47</v>
      </c>
      <c r="X16" s="202">
        <v>4.1500000000000004</v>
      </c>
      <c r="Y16" s="202">
        <v>0</v>
      </c>
      <c r="Z16" s="202">
        <v>5.28</v>
      </c>
      <c r="AA16" s="202">
        <v>0</v>
      </c>
      <c r="AB16" s="202">
        <v>0</v>
      </c>
      <c r="AC16" s="202">
        <v>20.89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11.88</v>
      </c>
      <c r="AJ16" s="202">
        <v>0</v>
      </c>
      <c r="AK16" s="202">
        <v>19.62</v>
      </c>
      <c r="AL16" s="202">
        <v>0</v>
      </c>
      <c r="AM16" s="202">
        <v>0</v>
      </c>
      <c r="AN16" s="202">
        <v>0</v>
      </c>
      <c r="AO16" s="202">
        <v>292.62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9.2200000000000006</v>
      </c>
      <c r="E17" s="202">
        <v>0</v>
      </c>
      <c r="F17" s="202">
        <v>0</v>
      </c>
      <c r="G17" s="202">
        <v>0</v>
      </c>
      <c r="H17" s="202">
        <v>0</v>
      </c>
      <c r="I17" s="202">
        <v>30.81</v>
      </c>
      <c r="J17" s="202">
        <v>8.18</v>
      </c>
      <c r="K17" s="202">
        <v>72.790000000000006</v>
      </c>
      <c r="L17" s="202">
        <v>57.11</v>
      </c>
      <c r="M17" s="202">
        <v>1.85</v>
      </c>
      <c r="N17" s="202">
        <v>1.69</v>
      </c>
      <c r="O17" s="202">
        <v>2.39</v>
      </c>
      <c r="P17" s="202">
        <v>0.88</v>
      </c>
      <c r="Q17" s="202">
        <v>9.58</v>
      </c>
      <c r="R17" s="202">
        <v>13.23</v>
      </c>
      <c r="S17" s="202">
        <v>8.6999999999999993</v>
      </c>
      <c r="T17" s="202">
        <v>0</v>
      </c>
      <c r="U17" s="202">
        <v>1.84</v>
      </c>
      <c r="V17" s="202">
        <v>9.1</v>
      </c>
      <c r="W17" s="202">
        <v>1.87</v>
      </c>
      <c r="X17" s="202">
        <v>4.1500000000000004</v>
      </c>
      <c r="Y17" s="202">
        <v>0</v>
      </c>
      <c r="Z17" s="202">
        <v>5.28</v>
      </c>
      <c r="AA17" s="202">
        <v>0</v>
      </c>
      <c r="AB17" s="202">
        <v>0</v>
      </c>
      <c r="AC17" s="202">
        <v>20.89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11.88</v>
      </c>
      <c r="AJ17" s="202">
        <v>0</v>
      </c>
      <c r="AK17" s="202">
        <v>19.62</v>
      </c>
      <c r="AL17" s="202">
        <v>0</v>
      </c>
      <c r="AM17" s="202">
        <v>0</v>
      </c>
      <c r="AN17" s="202">
        <v>0</v>
      </c>
      <c r="AO17" s="202">
        <v>292.62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9.2200000000000006</v>
      </c>
      <c r="E18" s="202">
        <v>0</v>
      </c>
      <c r="F18" s="202">
        <v>0</v>
      </c>
      <c r="G18" s="202">
        <v>0</v>
      </c>
      <c r="H18" s="202">
        <v>0</v>
      </c>
      <c r="I18" s="202">
        <v>30.81</v>
      </c>
      <c r="J18" s="202">
        <v>8.18</v>
      </c>
      <c r="K18" s="202">
        <v>72.790000000000006</v>
      </c>
      <c r="L18" s="202">
        <v>57.11</v>
      </c>
      <c r="M18" s="202">
        <v>1.85</v>
      </c>
      <c r="N18" s="202">
        <v>1.69</v>
      </c>
      <c r="O18" s="202">
        <v>2.39</v>
      </c>
      <c r="P18" s="202">
        <v>0.88</v>
      </c>
      <c r="Q18" s="202">
        <v>9.58</v>
      </c>
      <c r="R18" s="202">
        <v>13.23</v>
      </c>
      <c r="S18" s="202">
        <v>8.6999999999999993</v>
      </c>
      <c r="T18" s="202">
        <v>0</v>
      </c>
      <c r="U18" s="202">
        <v>1.84</v>
      </c>
      <c r="V18" s="202">
        <v>9.1</v>
      </c>
      <c r="W18" s="202">
        <v>1.87</v>
      </c>
      <c r="X18" s="202">
        <v>4.1500000000000004</v>
      </c>
      <c r="Y18" s="202">
        <v>0</v>
      </c>
      <c r="Z18" s="202">
        <v>5.28</v>
      </c>
      <c r="AA18" s="202">
        <v>0</v>
      </c>
      <c r="AB18" s="202">
        <v>0</v>
      </c>
      <c r="AC18" s="202">
        <v>20.89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11.88</v>
      </c>
      <c r="AJ18" s="202">
        <v>0</v>
      </c>
      <c r="AK18" s="202">
        <v>19.62</v>
      </c>
      <c r="AL18" s="202">
        <v>0</v>
      </c>
      <c r="AM18" s="202">
        <v>0</v>
      </c>
      <c r="AN18" s="202">
        <v>0</v>
      </c>
      <c r="AO18" s="202">
        <v>292.62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9.2200000000000006</v>
      </c>
      <c r="E19" s="202">
        <v>0</v>
      </c>
      <c r="F19" s="202">
        <v>0</v>
      </c>
      <c r="G19" s="202">
        <v>0</v>
      </c>
      <c r="H19" s="202">
        <v>0</v>
      </c>
      <c r="I19" s="202">
        <v>30.81</v>
      </c>
      <c r="J19" s="202">
        <v>8.18</v>
      </c>
      <c r="K19" s="202">
        <v>72.790000000000006</v>
      </c>
      <c r="L19" s="202">
        <v>56.86</v>
      </c>
      <c r="M19" s="202">
        <v>1.85</v>
      </c>
      <c r="N19" s="202">
        <v>1.69</v>
      </c>
      <c r="O19" s="202">
        <v>2.39</v>
      </c>
      <c r="P19" s="202">
        <v>0.88</v>
      </c>
      <c r="Q19" s="202">
        <v>9.58</v>
      </c>
      <c r="R19" s="202">
        <v>9.19</v>
      </c>
      <c r="S19" s="202">
        <v>5.88</v>
      </c>
      <c r="T19" s="202">
        <v>0</v>
      </c>
      <c r="U19" s="202">
        <v>1.84</v>
      </c>
      <c r="V19" s="202">
        <v>9.1</v>
      </c>
      <c r="W19" s="202">
        <v>1.87</v>
      </c>
      <c r="X19" s="202">
        <v>4.1500000000000004</v>
      </c>
      <c r="Y19" s="202">
        <v>0</v>
      </c>
      <c r="Z19" s="202">
        <v>5.28</v>
      </c>
      <c r="AA19" s="202">
        <v>0</v>
      </c>
      <c r="AB19" s="202">
        <v>0</v>
      </c>
      <c r="AC19" s="202">
        <v>20.89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11.88</v>
      </c>
      <c r="AJ19" s="202">
        <v>0</v>
      </c>
      <c r="AK19" s="202">
        <v>19.62</v>
      </c>
      <c r="AL19" s="202">
        <v>0</v>
      </c>
      <c r="AM19" s="202">
        <v>0</v>
      </c>
      <c r="AN19" s="202">
        <v>0</v>
      </c>
      <c r="AO19" s="202">
        <v>292.62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9.2200000000000006</v>
      </c>
      <c r="E20" s="202">
        <v>0</v>
      </c>
      <c r="F20" s="202">
        <v>0</v>
      </c>
      <c r="G20" s="202">
        <v>0</v>
      </c>
      <c r="H20" s="202">
        <v>0</v>
      </c>
      <c r="I20" s="202">
        <v>30.81</v>
      </c>
      <c r="J20" s="202">
        <v>8.18</v>
      </c>
      <c r="K20" s="202">
        <v>72.790000000000006</v>
      </c>
      <c r="L20" s="202">
        <v>56.86</v>
      </c>
      <c r="M20" s="202">
        <v>1.85</v>
      </c>
      <c r="N20" s="202">
        <v>1.69</v>
      </c>
      <c r="O20" s="202">
        <v>2.39</v>
      </c>
      <c r="P20" s="202">
        <v>0.88</v>
      </c>
      <c r="Q20" s="202">
        <v>9.58</v>
      </c>
      <c r="R20" s="202">
        <v>9.19</v>
      </c>
      <c r="S20" s="202">
        <v>5.88</v>
      </c>
      <c r="T20" s="202">
        <v>0</v>
      </c>
      <c r="U20" s="202">
        <v>1.84</v>
      </c>
      <c r="V20" s="202">
        <v>9.1</v>
      </c>
      <c r="W20" s="202">
        <v>1.87</v>
      </c>
      <c r="X20" s="202">
        <v>4.1500000000000004</v>
      </c>
      <c r="Y20" s="202">
        <v>0</v>
      </c>
      <c r="Z20" s="202">
        <v>5.28</v>
      </c>
      <c r="AA20" s="202">
        <v>0</v>
      </c>
      <c r="AB20" s="202">
        <v>0</v>
      </c>
      <c r="AC20" s="202">
        <v>20.89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11.88</v>
      </c>
      <c r="AJ20" s="202">
        <v>0</v>
      </c>
      <c r="AK20" s="202">
        <v>19.62</v>
      </c>
      <c r="AL20" s="202">
        <v>0</v>
      </c>
      <c r="AM20" s="202">
        <v>0</v>
      </c>
      <c r="AN20" s="202">
        <v>0</v>
      </c>
      <c r="AO20" s="202">
        <v>292.62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9.2200000000000006</v>
      </c>
      <c r="E21" s="202">
        <v>0</v>
      </c>
      <c r="F21" s="202">
        <v>0</v>
      </c>
      <c r="G21" s="202">
        <v>0</v>
      </c>
      <c r="H21" s="202">
        <v>0</v>
      </c>
      <c r="I21" s="202">
        <v>30.81</v>
      </c>
      <c r="J21" s="202">
        <v>8.18</v>
      </c>
      <c r="K21" s="202">
        <v>72.790000000000006</v>
      </c>
      <c r="L21" s="202">
        <v>56.86</v>
      </c>
      <c r="M21" s="202">
        <v>1.85</v>
      </c>
      <c r="N21" s="202">
        <v>1.69</v>
      </c>
      <c r="O21" s="202">
        <v>2.39</v>
      </c>
      <c r="P21" s="202">
        <v>0.88</v>
      </c>
      <c r="Q21" s="202">
        <v>9.58</v>
      </c>
      <c r="R21" s="202">
        <v>9.19</v>
      </c>
      <c r="S21" s="202">
        <v>5.88</v>
      </c>
      <c r="T21" s="202">
        <v>0</v>
      </c>
      <c r="U21" s="202">
        <v>1.84</v>
      </c>
      <c r="V21" s="202">
        <v>9.1</v>
      </c>
      <c r="W21" s="202">
        <v>1.87</v>
      </c>
      <c r="X21" s="202">
        <v>4.1500000000000004</v>
      </c>
      <c r="Y21" s="202">
        <v>0</v>
      </c>
      <c r="Z21" s="202">
        <v>5.28</v>
      </c>
      <c r="AA21" s="202">
        <v>0</v>
      </c>
      <c r="AB21" s="202">
        <v>0</v>
      </c>
      <c r="AC21" s="202">
        <v>20.89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11.88</v>
      </c>
      <c r="AJ21" s="202">
        <v>0</v>
      </c>
      <c r="AK21" s="202">
        <v>19.62</v>
      </c>
      <c r="AL21" s="202">
        <v>0</v>
      </c>
      <c r="AM21" s="202">
        <v>0</v>
      </c>
      <c r="AN21" s="202">
        <v>0</v>
      </c>
      <c r="AO21" s="202">
        <v>292.62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9.2200000000000006</v>
      </c>
      <c r="E22" s="202">
        <v>0</v>
      </c>
      <c r="F22" s="202">
        <v>0</v>
      </c>
      <c r="G22" s="202">
        <v>0</v>
      </c>
      <c r="H22" s="202">
        <v>0</v>
      </c>
      <c r="I22" s="202">
        <v>30.81</v>
      </c>
      <c r="J22" s="202">
        <v>8.18</v>
      </c>
      <c r="K22" s="202">
        <v>72.790000000000006</v>
      </c>
      <c r="L22" s="202">
        <v>56.86</v>
      </c>
      <c r="M22" s="202">
        <v>1.85</v>
      </c>
      <c r="N22" s="202">
        <v>1.69</v>
      </c>
      <c r="O22" s="202">
        <v>2.39</v>
      </c>
      <c r="P22" s="202">
        <v>0.88</v>
      </c>
      <c r="Q22" s="202">
        <v>4.78</v>
      </c>
      <c r="R22" s="202">
        <v>9.19</v>
      </c>
      <c r="S22" s="202">
        <v>5.88</v>
      </c>
      <c r="T22" s="202">
        <v>0</v>
      </c>
      <c r="U22" s="202">
        <v>1.84</v>
      </c>
      <c r="V22" s="202">
        <v>9.1</v>
      </c>
      <c r="W22" s="202">
        <v>1.87</v>
      </c>
      <c r="X22" s="202">
        <v>4.1500000000000004</v>
      </c>
      <c r="Y22" s="202">
        <v>0</v>
      </c>
      <c r="Z22" s="202">
        <v>5.28</v>
      </c>
      <c r="AA22" s="202">
        <v>0</v>
      </c>
      <c r="AB22" s="202">
        <v>0</v>
      </c>
      <c r="AC22" s="202">
        <v>20.89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11.88</v>
      </c>
      <c r="AJ22" s="202">
        <v>0</v>
      </c>
      <c r="AK22" s="202">
        <v>19.62</v>
      </c>
      <c r="AL22" s="202">
        <v>0</v>
      </c>
      <c r="AM22" s="202">
        <v>0</v>
      </c>
      <c r="AN22" s="202">
        <v>0</v>
      </c>
      <c r="AO22" s="202">
        <v>292.62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9.2200000000000006</v>
      </c>
      <c r="E23" s="202">
        <v>0</v>
      </c>
      <c r="F23" s="202">
        <v>0</v>
      </c>
      <c r="G23" s="202">
        <v>0</v>
      </c>
      <c r="H23" s="202">
        <v>0</v>
      </c>
      <c r="I23" s="202">
        <v>30.81</v>
      </c>
      <c r="J23" s="202">
        <v>8.18</v>
      </c>
      <c r="K23" s="202">
        <v>72.790000000000006</v>
      </c>
      <c r="L23" s="202">
        <v>56.84</v>
      </c>
      <c r="M23" s="202">
        <v>1.85</v>
      </c>
      <c r="N23" s="202">
        <v>1.69</v>
      </c>
      <c r="O23" s="202">
        <v>2.39</v>
      </c>
      <c r="P23" s="202">
        <v>0.88</v>
      </c>
      <c r="Q23" s="202">
        <v>4.78</v>
      </c>
      <c r="R23" s="202">
        <v>8.9600000000000009</v>
      </c>
      <c r="S23" s="202">
        <v>5.68</v>
      </c>
      <c r="T23" s="202">
        <v>0</v>
      </c>
      <c r="U23" s="202">
        <v>1.84</v>
      </c>
      <c r="V23" s="202">
        <v>9.1</v>
      </c>
      <c r="W23" s="202">
        <v>1.87</v>
      </c>
      <c r="X23" s="202">
        <v>4.1500000000000004</v>
      </c>
      <c r="Y23" s="202">
        <v>0</v>
      </c>
      <c r="Z23" s="202">
        <v>5.28</v>
      </c>
      <c r="AA23" s="202">
        <v>0</v>
      </c>
      <c r="AB23" s="202">
        <v>0</v>
      </c>
      <c r="AC23" s="202">
        <v>20.89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11.88</v>
      </c>
      <c r="AJ23" s="202">
        <v>0</v>
      </c>
      <c r="AK23" s="202">
        <v>19.62</v>
      </c>
      <c r="AL23" s="202">
        <v>0</v>
      </c>
      <c r="AM23" s="202">
        <v>0</v>
      </c>
      <c r="AN23" s="202">
        <v>0</v>
      </c>
      <c r="AO23" s="202">
        <v>292.62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9.2200000000000006</v>
      </c>
      <c r="E24" s="202">
        <v>0</v>
      </c>
      <c r="F24" s="202">
        <v>0</v>
      </c>
      <c r="G24" s="202">
        <v>0</v>
      </c>
      <c r="H24" s="202">
        <v>0</v>
      </c>
      <c r="I24" s="202">
        <v>30.81</v>
      </c>
      <c r="J24" s="202">
        <v>8.18</v>
      </c>
      <c r="K24" s="202">
        <v>72.790000000000006</v>
      </c>
      <c r="L24" s="202">
        <v>56.84</v>
      </c>
      <c r="M24" s="202">
        <v>1.85</v>
      </c>
      <c r="N24" s="202">
        <v>1.69</v>
      </c>
      <c r="O24" s="202">
        <v>2.39</v>
      </c>
      <c r="P24" s="202">
        <v>0.88</v>
      </c>
      <c r="Q24" s="202">
        <v>4.78</v>
      </c>
      <c r="R24" s="202">
        <v>8.9600000000000009</v>
      </c>
      <c r="S24" s="202">
        <v>5.68</v>
      </c>
      <c r="T24" s="202">
        <v>0</v>
      </c>
      <c r="U24" s="202">
        <v>1.84</v>
      </c>
      <c r="V24" s="202">
        <v>9.1</v>
      </c>
      <c r="W24" s="202">
        <v>1.87</v>
      </c>
      <c r="X24" s="202">
        <v>4.1500000000000004</v>
      </c>
      <c r="Y24" s="202">
        <v>0</v>
      </c>
      <c r="Z24" s="202">
        <v>5.28</v>
      </c>
      <c r="AA24" s="202">
        <v>0</v>
      </c>
      <c r="AB24" s="202">
        <v>0</v>
      </c>
      <c r="AC24" s="202">
        <v>20.89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11.88</v>
      </c>
      <c r="AJ24" s="202">
        <v>0</v>
      </c>
      <c r="AK24" s="202">
        <v>19.62</v>
      </c>
      <c r="AL24" s="202">
        <v>0</v>
      </c>
      <c r="AM24" s="202">
        <v>0</v>
      </c>
      <c r="AN24" s="202">
        <v>0</v>
      </c>
      <c r="AO24" s="202">
        <v>292.62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9.2200000000000006</v>
      </c>
      <c r="E25" s="202">
        <v>0</v>
      </c>
      <c r="F25" s="202">
        <v>0</v>
      </c>
      <c r="G25" s="202">
        <v>0</v>
      </c>
      <c r="H25" s="202">
        <v>0</v>
      </c>
      <c r="I25" s="202">
        <v>30.81</v>
      </c>
      <c r="J25" s="202">
        <v>8.18</v>
      </c>
      <c r="K25" s="202">
        <v>72.790000000000006</v>
      </c>
      <c r="L25" s="202">
        <v>56.86</v>
      </c>
      <c r="M25" s="202">
        <v>1.85</v>
      </c>
      <c r="N25" s="202">
        <v>1.69</v>
      </c>
      <c r="O25" s="202">
        <v>2.39</v>
      </c>
      <c r="P25" s="202">
        <v>0.88</v>
      </c>
      <c r="Q25" s="202">
        <v>4.78</v>
      </c>
      <c r="R25" s="202">
        <v>8.98</v>
      </c>
      <c r="S25" s="202">
        <v>5.69</v>
      </c>
      <c r="T25" s="202">
        <v>0</v>
      </c>
      <c r="U25" s="202">
        <v>1.84</v>
      </c>
      <c r="V25" s="202">
        <v>9.1</v>
      </c>
      <c r="W25" s="202">
        <v>14.75</v>
      </c>
      <c r="X25" s="202">
        <v>50.28</v>
      </c>
      <c r="Y25" s="202">
        <v>0</v>
      </c>
      <c r="Z25" s="202">
        <v>59.35</v>
      </c>
      <c r="AA25" s="202">
        <v>0</v>
      </c>
      <c r="AB25" s="202">
        <v>0</v>
      </c>
      <c r="AC25" s="202">
        <v>20.89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11.88</v>
      </c>
      <c r="AJ25" s="202">
        <v>0</v>
      </c>
      <c r="AK25" s="202">
        <v>19.62</v>
      </c>
      <c r="AL25" s="202">
        <v>0</v>
      </c>
      <c r="AM25" s="202">
        <v>0</v>
      </c>
      <c r="AN25" s="202">
        <v>0</v>
      </c>
      <c r="AO25" s="202">
        <v>292.62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9.2200000000000006</v>
      </c>
      <c r="E26" s="202">
        <v>0</v>
      </c>
      <c r="F26" s="202">
        <v>0</v>
      </c>
      <c r="G26" s="202">
        <v>0</v>
      </c>
      <c r="H26" s="202">
        <v>0</v>
      </c>
      <c r="I26" s="202">
        <v>30.81</v>
      </c>
      <c r="J26" s="202">
        <v>8.18</v>
      </c>
      <c r="K26" s="202">
        <v>72.790000000000006</v>
      </c>
      <c r="L26" s="202">
        <v>56.86</v>
      </c>
      <c r="M26" s="202">
        <v>1.85</v>
      </c>
      <c r="N26" s="202">
        <v>1.69</v>
      </c>
      <c r="O26" s="202">
        <v>2.39</v>
      </c>
      <c r="P26" s="202">
        <v>0.88</v>
      </c>
      <c r="Q26" s="202">
        <v>4.78</v>
      </c>
      <c r="R26" s="202">
        <v>8.98</v>
      </c>
      <c r="S26" s="202">
        <v>5.69</v>
      </c>
      <c r="T26" s="202">
        <v>0</v>
      </c>
      <c r="U26" s="202">
        <v>1.84</v>
      </c>
      <c r="V26" s="202">
        <v>9.1</v>
      </c>
      <c r="W26" s="202">
        <v>14.75</v>
      </c>
      <c r="X26" s="202">
        <v>50.28</v>
      </c>
      <c r="Y26" s="202">
        <v>0</v>
      </c>
      <c r="Z26" s="202">
        <v>59.35</v>
      </c>
      <c r="AA26" s="202">
        <v>0</v>
      </c>
      <c r="AB26" s="202">
        <v>0</v>
      </c>
      <c r="AC26" s="202">
        <v>20.89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11.88</v>
      </c>
      <c r="AJ26" s="202">
        <v>0</v>
      </c>
      <c r="AK26" s="202">
        <v>19.62</v>
      </c>
      <c r="AL26" s="202">
        <v>0</v>
      </c>
      <c r="AM26" s="202">
        <v>0</v>
      </c>
      <c r="AN26" s="202">
        <v>0</v>
      </c>
      <c r="AO26" s="202">
        <v>292.62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9.2200000000000006</v>
      </c>
      <c r="E27" s="202">
        <v>0</v>
      </c>
      <c r="F27" s="202">
        <v>0</v>
      </c>
      <c r="G27" s="202">
        <v>0</v>
      </c>
      <c r="H27" s="202">
        <v>0</v>
      </c>
      <c r="I27" s="202">
        <v>32.25</v>
      </c>
      <c r="J27" s="202">
        <v>5.3</v>
      </c>
      <c r="K27" s="202">
        <v>72.790000000000006</v>
      </c>
      <c r="L27" s="202">
        <v>56.84</v>
      </c>
      <c r="M27" s="202">
        <v>1.85</v>
      </c>
      <c r="N27" s="202">
        <v>1.69</v>
      </c>
      <c r="O27" s="202">
        <v>2.39</v>
      </c>
      <c r="P27" s="202">
        <v>0.88</v>
      </c>
      <c r="Q27" s="202">
        <v>4.78</v>
      </c>
      <c r="R27" s="202">
        <v>8.91</v>
      </c>
      <c r="S27" s="202">
        <v>5.86</v>
      </c>
      <c r="T27" s="202">
        <v>0</v>
      </c>
      <c r="U27" s="202">
        <v>1.84</v>
      </c>
      <c r="V27" s="202">
        <v>9.1</v>
      </c>
      <c r="W27" s="202">
        <v>14.75</v>
      </c>
      <c r="X27" s="202">
        <v>50.28</v>
      </c>
      <c r="Y27" s="202">
        <v>0</v>
      </c>
      <c r="Z27" s="202">
        <v>59.35</v>
      </c>
      <c r="AA27" s="202">
        <v>0</v>
      </c>
      <c r="AB27" s="202">
        <v>0</v>
      </c>
      <c r="AC27" s="202">
        <v>20.89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11.88</v>
      </c>
      <c r="AJ27" s="202">
        <v>0</v>
      </c>
      <c r="AK27" s="202">
        <v>19.62</v>
      </c>
      <c r="AL27" s="202">
        <v>0</v>
      </c>
      <c r="AM27" s="202">
        <v>0</v>
      </c>
      <c r="AN27" s="202">
        <v>0</v>
      </c>
      <c r="AO27" s="202">
        <v>292.62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9.2200000000000006</v>
      </c>
      <c r="E28" s="202">
        <v>0</v>
      </c>
      <c r="F28" s="202">
        <v>0</v>
      </c>
      <c r="G28" s="202">
        <v>0</v>
      </c>
      <c r="H28" s="202">
        <v>0</v>
      </c>
      <c r="I28" s="202">
        <v>32.25</v>
      </c>
      <c r="J28" s="202">
        <v>5.3</v>
      </c>
      <c r="K28" s="202">
        <v>72.790000000000006</v>
      </c>
      <c r="L28" s="202">
        <v>56.84</v>
      </c>
      <c r="M28" s="202">
        <v>1.85</v>
      </c>
      <c r="N28" s="202">
        <v>1.69</v>
      </c>
      <c r="O28" s="202">
        <v>2.39</v>
      </c>
      <c r="P28" s="202">
        <v>0.88</v>
      </c>
      <c r="Q28" s="202">
        <v>4.78</v>
      </c>
      <c r="R28" s="202">
        <v>8.91</v>
      </c>
      <c r="S28" s="202">
        <v>5.86</v>
      </c>
      <c r="T28" s="202">
        <v>0</v>
      </c>
      <c r="U28" s="202">
        <v>1.84</v>
      </c>
      <c r="V28" s="202">
        <v>9.1</v>
      </c>
      <c r="W28" s="202">
        <v>14.75</v>
      </c>
      <c r="X28" s="202">
        <v>50.28</v>
      </c>
      <c r="Y28" s="202">
        <v>0</v>
      </c>
      <c r="Z28" s="202">
        <v>59.35</v>
      </c>
      <c r="AA28" s="202">
        <v>0</v>
      </c>
      <c r="AB28" s="202">
        <v>0</v>
      </c>
      <c r="AC28" s="202">
        <v>20.89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11.88</v>
      </c>
      <c r="AJ28" s="202">
        <v>0</v>
      </c>
      <c r="AK28" s="202">
        <v>19.62</v>
      </c>
      <c r="AL28" s="202">
        <v>0</v>
      </c>
      <c r="AM28" s="202">
        <v>0</v>
      </c>
      <c r="AN28" s="202">
        <v>0</v>
      </c>
      <c r="AO28" s="202">
        <v>292.62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9.2200000000000006</v>
      </c>
      <c r="E29" s="202">
        <v>0</v>
      </c>
      <c r="F29" s="202">
        <v>0</v>
      </c>
      <c r="G29" s="202">
        <v>0</v>
      </c>
      <c r="H29" s="202">
        <v>0</v>
      </c>
      <c r="I29" s="202">
        <v>32.25</v>
      </c>
      <c r="J29" s="202">
        <v>5.3</v>
      </c>
      <c r="K29" s="202">
        <v>72.790000000000006</v>
      </c>
      <c r="L29" s="202">
        <v>56.99</v>
      </c>
      <c r="M29" s="202">
        <v>1.85</v>
      </c>
      <c r="N29" s="202">
        <v>1.69</v>
      </c>
      <c r="O29" s="202">
        <v>2.39</v>
      </c>
      <c r="P29" s="202">
        <v>0.88</v>
      </c>
      <c r="Q29" s="202">
        <v>4.78</v>
      </c>
      <c r="R29" s="202">
        <v>8.93</v>
      </c>
      <c r="S29" s="202">
        <v>5.88</v>
      </c>
      <c r="T29" s="202">
        <v>0</v>
      </c>
      <c r="U29" s="202">
        <v>1.84</v>
      </c>
      <c r="V29" s="202">
        <v>9.1</v>
      </c>
      <c r="W29" s="202">
        <v>14.75</v>
      </c>
      <c r="X29" s="202">
        <v>50.28</v>
      </c>
      <c r="Y29" s="202">
        <v>0</v>
      </c>
      <c r="Z29" s="202">
        <v>59.35</v>
      </c>
      <c r="AA29" s="202">
        <v>0</v>
      </c>
      <c r="AB29" s="202">
        <v>0</v>
      </c>
      <c r="AC29" s="202">
        <v>20.89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11.88</v>
      </c>
      <c r="AJ29" s="202">
        <v>0</v>
      </c>
      <c r="AK29" s="202">
        <v>19.62</v>
      </c>
      <c r="AL29" s="202">
        <v>0</v>
      </c>
      <c r="AM29" s="202">
        <v>0</v>
      </c>
      <c r="AN29" s="202">
        <v>0</v>
      </c>
      <c r="AO29" s="202">
        <v>292.62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9.2200000000000006</v>
      </c>
      <c r="E30" s="202">
        <v>0</v>
      </c>
      <c r="F30" s="202">
        <v>0</v>
      </c>
      <c r="G30" s="202">
        <v>0</v>
      </c>
      <c r="H30" s="202">
        <v>0</v>
      </c>
      <c r="I30" s="202">
        <v>32.25</v>
      </c>
      <c r="J30" s="202">
        <v>5.3</v>
      </c>
      <c r="K30" s="202">
        <v>72.790000000000006</v>
      </c>
      <c r="L30" s="202">
        <v>56.99</v>
      </c>
      <c r="M30" s="202">
        <v>1.85</v>
      </c>
      <c r="N30" s="202">
        <v>1.69</v>
      </c>
      <c r="O30" s="202">
        <v>2.39</v>
      </c>
      <c r="P30" s="202">
        <v>0.88</v>
      </c>
      <c r="Q30" s="202">
        <v>4.78</v>
      </c>
      <c r="R30" s="202">
        <v>8.93</v>
      </c>
      <c r="S30" s="202">
        <v>5.88</v>
      </c>
      <c r="T30" s="202">
        <v>0</v>
      </c>
      <c r="U30" s="202">
        <v>1.84</v>
      </c>
      <c r="V30" s="202">
        <v>9.1</v>
      </c>
      <c r="W30" s="202">
        <v>14.75</v>
      </c>
      <c r="X30" s="202">
        <v>50.28</v>
      </c>
      <c r="Y30" s="202">
        <v>0</v>
      </c>
      <c r="Z30" s="202">
        <v>59.35</v>
      </c>
      <c r="AA30" s="202">
        <v>0</v>
      </c>
      <c r="AB30" s="202">
        <v>0</v>
      </c>
      <c r="AC30" s="202">
        <v>20.89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11.88</v>
      </c>
      <c r="AJ30" s="202">
        <v>0</v>
      </c>
      <c r="AK30" s="202">
        <v>19.62</v>
      </c>
      <c r="AL30" s="202">
        <v>0</v>
      </c>
      <c r="AM30" s="202">
        <v>0</v>
      </c>
      <c r="AN30" s="202">
        <v>0</v>
      </c>
      <c r="AO30" s="202">
        <v>292.62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9.2200000000000006</v>
      </c>
      <c r="E31" s="202">
        <v>0</v>
      </c>
      <c r="F31" s="202">
        <v>0</v>
      </c>
      <c r="G31" s="202">
        <v>0</v>
      </c>
      <c r="H31" s="202">
        <v>0</v>
      </c>
      <c r="I31" s="202">
        <v>32.25</v>
      </c>
      <c r="J31" s="202">
        <v>5.3</v>
      </c>
      <c r="K31" s="202">
        <v>72.790000000000006</v>
      </c>
      <c r="L31" s="202">
        <v>56.98</v>
      </c>
      <c r="M31" s="202">
        <v>1.85</v>
      </c>
      <c r="N31" s="202">
        <v>1.69</v>
      </c>
      <c r="O31" s="202">
        <v>2.39</v>
      </c>
      <c r="P31" s="202">
        <v>0.88</v>
      </c>
      <c r="Q31" s="202">
        <v>4.78</v>
      </c>
      <c r="R31" s="202">
        <v>9.17</v>
      </c>
      <c r="S31" s="202">
        <v>5.86</v>
      </c>
      <c r="T31" s="202">
        <v>0</v>
      </c>
      <c r="U31" s="202">
        <v>1.84</v>
      </c>
      <c r="V31" s="202">
        <v>9.1</v>
      </c>
      <c r="W31" s="202">
        <v>14.75</v>
      </c>
      <c r="X31" s="202">
        <v>50.28</v>
      </c>
      <c r="Y31" s="202">
        <v>0</v>
      </c>
      <c r="Z31" s="202">
        <v>59.35</v>
      </c>
      <c r="AA31" s="202">
        <v>0</v>
      </c>
      <c r="AB31" s="202">
        <v>0</v>
      </c>
      <c r="AC31" s="202">
        <v>20.89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11.88</v>
      </c>
      <c r="AJ31" s="202">
        <v>0</v>
      </c>
      <c r="AK31" s="202">
        <v>19.62</v>
      </c>
      <c r="AL31" s="202">
        <v>0</v>
      </c>
      <c r="AM31" s="202">
        <v>0</v>
      </c>
      <c r="AN31" s="202">
        <v>0</v>
      </c>
      <c r="AO31" s="202">
        <v>292.62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9.2200000000000006</v>
      </c>
      <c r="E32" s="202">
        <v>0</v>
      </c>
      <c r="F32" s="202">
        <v>0</v>
      </c>
      <c r="G32" s="202">
        <v>0</v>
      </c>
      <c r="H32" s="202">
        <v>0</v>
      </c>
      <c r="I32" s="202">
        <v>32.25</v>
      </c>
      <c r="J32" s="202">
        <v>5.3</v>
      </c>
      <c r="K32" s="202">
        <v>72.790000000000006</v>
      </c>
      <c r="L32" s="202">
        <v>56.98</v>
      </c>
      <c r="M32" s="202">
        <v>1.85</v>
      </c>
      <c r="N32" s="202">
        <v>1.69</v>
      </c>
      <c r="O32" s="202">
        <v>2.39</v>
      </c>
      <c r="P32" s="202">
        <v>0.88</v>
      </c>
      <c r="Q32" s="202">
        <v>4.78</v>
      </c>
      <c r="R32" s="202">
        <v>9.17</v>
      </c>
      <c r="S32" s="202">
        <v>5.86</v>
      </c>
      <c r="T32" s="202">
        <v>0</v>
      </c>
      <c r="U32" s="202">
        <v>1.84</v>
      </c>
      <c r="V32" s="202">
        <v>9.1</v>
      </c>
      <c r="W32" s="202">
        <v>14.75</v>
      </c>
      <c r="X32" s="202">
        <v>50.28</v>
      </c>
      <c r="Y32" s="202">
        <v>0</v>
      </c>
      <c r="Z32" s="202">
        <v>59.35</v>
      </c>
      <c r="AA32" s="202">
        <v>0</v>
      </c>
      <c r="AB32" s="202">
        <v>0</v>
      </c>
      <c r="AC32" s="202">
        <v>20.89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11.88</v>
      </c>
      <c r="AJ32" s="202">
        <v>0</v>
      </c>
      <c r="AK32" s="202">
        <v>19.62</v>
      </c>
      <c r="AL32" s="202">
        <v>0</v>
      </c>
      <c r="AM32" s="202">
        <v>0</v>
      </c>
      <c r="AN32" s="202">
        <v>0</v>
      </c>
      <c r="AO32" s="202">
        <v>292.62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9.2200000000000006</v>
      </c>
      <c r="E33" s="202">
        <v>0</v>
      </c>
      <c r="F33" s="202">
        <v>0</v>
      </c>
      <c r="G33" s="202">
        <v>0</v>
      </c>
      <c r="H33" s="202">
        <v>0</v>
      </c>
      <c r="I33" s="202">
        <v>32.25</v>
      </c>
      <c r="J33" s="202">
        <v>5.3</v>
      </c>
      <c r="K33" s="202">
        <v>72.790000000000006</v>
      </c>
      <c r="L33" s="202">
        <v>56.98</v>
      </c>
      <c r="M33" s="202">
        <v>1.85</v>
      </c>
      <c r="N33" s="202">
        <v>1.69</v>
      </c>
      <c r="O33" s="202">
        <v>2.39</v>
      </c>
      <c r="P33" s="202">
        <v>0.88</v>
      </c>
      <c r="Q33" s="202">
        <v>5.47</v>
      </c>
      <c r="R33" s="202">
        <v>9.17</v>
      </c>
      <c r="S33" s="202">
        <v>5.86</v>
      </c>
      <c r="T33" s="202">
        <v>0</v>
      </c>
      <c r="U33" s="202">
        <v>1.84</v>
      </c>
      <c r="V33" s="202">
        <v>9.1</v>
      </c>
      <c r="W33" s="202">
        <v>13.98</v>
      </c>
      <c r="X33" s="202">
        <v>50.28</v>
      </c>
      <c r="Y33" s="202">
        <v>0</v>
      </c>
      <c r="Z33" s="202">
        <v>59.35</v>
      </c>
      <c r="AA33" s="202">
        <v>0</v>
      </c>
      <c r="AB33" s="202">
        <v>0</v>
      </c>
      <c r="AC33" s="202">
        <v>20.89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11.88</v>
      </c>
      <c r="AJ33" s="202">
        <v>0</v>
      </c>
      <c r="AK33" s="202">
        <v>19.62</v>
      </c>
      <c r="AL33" s="202">
        <v>0</v>
      </c>
      <c r="AM33" s="202">
        <v>0</v>
      </c>
      <c r="AN33" s="202">
        <v>0</v>
      </c>
      <c r="AO33" s="202">
        <v>292.62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9.2200000000000006</v>
      </c>
      <c r="E34" s="202">
        <v>0</v>
      </c>
      <c r="F34" s="202">
        <v>0</v>
      </c>
      <c r="G34" s="202">
        <v>0</v>
      </c>
      <c r="H34" s="202">
        <v>0</v>
      </c>
      <c r="I34" s="202">
        <v>32.25</v>
      </c>
      <c r="J34" s="202">
        <v>5.3</v>
      </c>
      <c r="K34" s="202">
        <v>72.790000000000006</v>
      </c>
      <c r="L34" s="202">
        <v>56.98</v>
      </c>
      <c r="M34" s="202">
        <v>1.85</v>
      </c>
      <c r="N34" s="202">
        <v>1.69</v>
      </c>
      <c r="O34" s="202">
        <v>2.39</v>
      </c>
      <c r="P34" s="202">
        <v>0.88</v>
      </c>
      <c r="Q34" s="202">
        <v>5.47</v>
      </c>
      <c r="R34" s="202">
        <v>9.17</v>
      </c>
      <c r="S34" s="202">
        <v>5.86</v>
      </c>
      <c r="T34" s="202">
        <v>0</v>
      </c>
      <c r="U34" s="202">
        <v>1.84</v>
      </c>
      <c r="V34" s="202">
        <v>9.1</v>
      </c>
      <c r="W34" s="202">
        <v>13.98</v>
      </c>
      <c r="X34" s="202">
        <v>50.28</v>
      </c>
      <c r="Y34" s="202">
        <v>0</v>
      </c>
      <c r="Z34" s="202">
        <v>59.35</v>
      </c>
      <c r="AA34" s="202">
        <v>0</v>
      </c>
      <c r="AB34" s="202">
        <v>0</v>
      </c>
      <c r="AC34" s="202">
        <v>20.89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11.88</v>
      </c>
      <c r="AJ34" s="202">
        <v>0</v>
      </c>
      <c r="AK34" s="202">
        <v>19.62</v>
      </c>
      <c r="AL34" s="202">
        <v>0</v>
      </c>
      <c r="AM34" s="202">
        <v>0</v>
      </c>
      <c r="AN34" s="202">
        <v>0</v>
      </c>
      <c r="AO34" s="202">
        <v>292.62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9.2200000000000006</v>
      </c>
      <c r="E35" s="202">
        <v>0</v>
      </c>
      <c r="F35" s="202">
        <v>0</v>
      </c>
      <c r="G35" s="202">
        <v>0</v>
      </c>
      <c r="H35" s="202">
        <v>0</v>
      </c>
      <c r="I35" s="202">
        <v>32.25</v>
      </c>
      <c r="J35" s="202">
        <v>5.3</v>
      </c>
      <c r="K35" s="202">
        <v>72.790000000000006</v>
      </c>
      <c r="L35" s="202">
        <v>56.98</v>
      </c>
      <c r="M35" s="202">
        <v>1.85</v>
      </c>
      <c r="N35" s="202">
        <v>1.69</v>
      </c>
      <c r="O35" s="202">
        <v>2.39</v>
      </c>
      <c r="P35" s="202">
        <v>0.88</v>
      </c>
      <c r="Q35" s="202">
        <v>9.58</v>
      </c>
      <c r="R35" s="202">
        <v>9.17</v>
      </c>
      <c r="S35" s="202">
        <v>5.86</v>
      </c>
      <c r="T35" s="202">
        <v>0</v>
      </c>
      <c r="U35" s="202">
        <v>1.84</v>
      </c>
      <c r="V35" s="202">
        <v>9.1</v>
      </c>
      <c r="W35" s="202">
        <v>13.98</v>
      </c>
      <c r="X35" s="202">
        <v>50.28</v>
      </c>
      <c r="Y35" s="202">
        <v>0</v>
      </c>
      <c r="Z35" s="202">
        <v>59.35</v>
      </c>
      <c r="AA35" s="202">
        <v>0</v>
      </c>
      <c r="AB35" s="202">
        <v>0</v>
      </c>
      <c r="AC35" s="202">
        <v>20.89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11.88</v>
      </c>
      <c r="AJ35" s="202">
        <v>0</v>
      </c>
      <c r="AK35" s="202">
        <v>19.62</v>
      </c>
      <c r="AL35" s="202">
        <v>0</v>
      </c>
      <c r="AM35" s="202">
        <v>0</v>
      </c>
      <c r="AN35" s="202">
        <v>0</v>
      </c>
      <c r="AO35" s="202">
        <v>292.62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9.2200000000000006</v>
      </c>
      <c r="E36" s="202">
        <v>0</v>
      </c>
      <c r="F36" s="202">
        <v>0</v>
      </c>
      <c r="G36" s="202">
        <v>0</v>
      </c>
      <c r="H36" s="202">
        <v>0</v>
      </c>
      <c r="I36" s="202">
        <v>32.25</v>
      </c>
      <c r="J36" s="202">
        <v>5.3</v>
      </c>
      <c r="K36" s="202">
        <v>72.790000000000006</v>
      </c>
      <c r="L36" s="202">
        <v>56.98</v>
      </c>
      <c r="M36" s="202">
        <v>1.85</v>
      </c>
      <c r="N36" s="202">
        <v>1.69</v>
      </c>
      <c r="O36" s="202">
        <v>2.39</v>
      </c>
      <c r="P36" s="202">
        <v>0.88</v>
      </c>
      <c r="Q36" s="202">
        <v>9.58</v>
      </c>
      <c r="R36" s="202">
        <v>9.17</v>
      </c>
      <c r="S36" s="202">
        <v>5.86</v>
      </c>
      <c r="T36" s="202">
        <v>0</v>
      </c>
      <c r="U36" s="202">
        <v>1.84</v>
      </c>
      <c r="V36" s="202">
        <v>9.1</v>
      </c>
      <c r="W36" s="202">
        <v>13.98</v>
      </c>
      <c r="X36" s="202">
        <v>50.28</v>
      </c>
      <c r="Y36" s="202">
        <v>0</v>
      </c>
      <c r="Z36" s="202">
        <v>59.35</v>
      </c>
      <c r="AA36" s="202">
        <v>0</v>
      </c>
      <c r="AB36" s="202">
        <v>0</v>
      </c>
      <c r="AC36" s="202">
        <v>20.89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11.88</v>
      </c>
      <c r="AJ36" s="202">
        <v>0</v>
      </c>
      <c r="AK36" s="202">
        <v>19.62</v>
      </c>
      <c r="AL36" s="202">
        <v>0</v>
      </c>
      <c r="AM36" s="202">
        <v>0</v>
      </c>
      <c r="AN36" s="202">
        <v>0</v>
      </c>
      <c r="AO36" s="202">
        <v>292.62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9.2200000000000006</v>
      </c>
      <c r="E37" s="202">
        <v>0</v>
      </c>
      <c r="F37" s="202">
        <v>0</v>
      </c>
      <c r="G37" s="202">
        <v>0</v>
      </c>
      <c r="H37" s="202">
        <v>0</v>
      </c>
      <c r="I37" s="202">
        <v>32.25</v>
      </c>
      <c r="J37" s="202">
        <v>5.3</v>
      </c>
      <c r="K37" s="202">
        <v>72.790000000000006</v>
      </c>
      <c r="L37" s="202">
        <v>56.98</v>
      </c>
      <c r="M37" s="202">
        <v>1.85</v>
      </c>
      <c r="N37" s="202">
        <v>1.69</v>
      </c>
      <c r="O37" s="202">
        <v>2.39</v>
      </c>
      <c r="P37" s="202">
        <v>0.88</v>
      </c>
      <c r="Q37" s="202">
        <v>4.78</v>
      </c>
      <c r="R37" s="202">
        <v>9.24</v>
      </c>
      <c r="S37" s="202">
        <v>5.86</v>
      </c>
      <c r="T37" s="202">
        <v>0</v>
      </c>
      <c r="U37" s="202">
        <v>1.84</v>
      </c>
      <c r="V37" s="202">
        <v>9.1</v>
      </c>
      <c r="W37" s="202">
        <v>13.98</v>
      </c>
      <c r="X37" s="202">
        <v>50.28</v>
      </c>
      <c r="Y37" s="202">
        <v>0</v>
      </c>
      <c r="Z37" s="202">
        <v>59.35</v>
      </c>
      <c r="AA37" s="202">
        <v>0</v>
      </c>
      <c r="AB37" s="202">
        <v>0</v>
      </c>
      <c r="AC37" s="202">
        <v>20.89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11.88</v>
      </c>
      <c r="AJ37" s="202">
        <v>0</v>
      </c>
      <c r="AK37" s="202">
        <v>19.62</v>
      </c>
      <c r="AL37" s="202">
        <v>0</v>
      </c>
      <c r="AM37" s="202">
        <v>0</v>
      </c>
      <c r="AN37" s="202">
        <v>0</v>
      </c>
      <c r="AO37" s="202">
        <v>292.62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9.2200000000000006</v>
      </c>
      <c r="E38" s="202">
        <v>0</v>
      </c>
      <c r="F38" s="202">
        <v>0</v>
      </c>
      <c r="G38" s="202">
        <v>0</v>
      </c>
      <c r="H38" s="202">
        <v>0</v>
      </c>
      <c r="I38" s="202">
        <v>32.25</v>
      </c>
      <c r="J38" s="202">
        <v>5.3</v>
      </c>
      <c r="K38" s="202">
        <v>72.790000000000006</v>
      </c>
      <c r="L38" s="202">
        <v>56.98</v>
      </c>
      <c r="M38" s="202">
        <v>1.85</v>
      </c>
      <c r="N38" s="202">
        <v>1.69</v>
      </c>
      <c r="O38" s="202">
        <v>2.39</v>
      </c>
      <c r="P38" s="202">
        <v>0.88</v>
      </c>
      <c r="Q38" s="202">
        <v>4.78</v>
      </c>
      <c r="R38" s="202">
        <v>9.24</v>
      </c>
      <c r="S38" s="202">
        <v>5.86</v>
      </c>
      <c r="T38" s="202">
        <v>0</v>
      </c>
      <c r="U38" s="202">
        <v>1.84</v>
      </c>
      <c r="V38" s="202">
        <v>9.1</v>
      </c>
      <c r="W38" s="202">
        <v>13.98</v>
      </c>
      <c r="X38" s="202">
        <v>50.28</v>
      </c>
      <c r="Y38" s="202">
        <v>0</v>
      </c>
      <c r="Z38" s="202">
        <v>59.35</v>
      </c>
      <c r="AA38" s="202">
        <v>0</v>
      </c>
      <c r="AB38" s="202">
        <v>0</v>
      </c>
      <c r="AC38" s="202">
        <v>20.89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11.88</v>
      </c>
      <c r="AJ38" s="202">
        <v>0</v>
      </c>
      <c r="AK38" s="202">
        <v>19.62</v>
      </c>
      <c r="AL38" s="202">
        <v>0</v>
      </c>
      <c r="AM38" s="202">
        <v>0</v>
      </c>
      <c r="AN38" s="202">
        <v>0</v>
      </c>
      <c r="AO38" s="202">
        <v>292.62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9.2200000000000006</v>
      </c>
      <c r="E39" s="202">
        <v>0</v>
      </c>
      <c r="F39" s="202">
        <v>0</v>
      </c>
      <c r="G39" s="202">
        <v>0</v>
      </c>
      <c r="H39" s="202">
        <v>0</v>
      </c>
      <c r="I39" s="202">
        <v>31.29</v>
      </c>
      <c r="J39" s="202">
        <v>6.26</v>
      </c>
      <c r="K39" s="202">
        <v>72.790000000000006</v>
      </c>
      <c r="L39" s="202">
        <v>56.98</v>
      </c>
      <c r="M39" s="202">
        <v>1.85</v>
      </c>
      <c r="N39" s="202">
        <v>1.69</v>
      </c>
      <c r="O39" s="202">
        <v>2.39</v>
      </c>
      <c r="P39" s="202">
        <v>0.88</v>
      </c>
      <c r="Q39" s="202">
        <v>4.4800000000000004</v>
      </c>
      <c r="R39" s="202">
        <v>8.91</v>
      </c>
      <c r="S39" s="202">
        <v>5.86</v>
      </c>
      <c r="T39" s="202">
        <v>0</v>
      </c>
      <c r="U39" s="202">
        <v>1.84</v>
      </c>
      <c r="V39" s="202">
        <v>9.1</v>
      </c>
      <c r="W39" s="202">
        <v>0</v>
      </c>
      <c r="X39" s="202">
        <v>3.57</v>
      </c>
      <c r="Y39" s="202">
        <v>0</v>
      </c>
      <c r="Z39" s="202">
        <v>59.35</v>
      </c>
      <c r="AA39" s="202">
        <v>0</v>
      </c>
      <c r="AB39" s="202">
        <v>0</v>
      </c>
      <c r="AC39" s="202">
        <v>20.89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11.88</v>
      </c>
      <c r="AJ39" s="202">
        <v>0</v>
      </c>
      <c r="AK39" s="202">
        <v>19.62</v>
      </c>
      <c r="AL39" s="202">
        <v>0</v>
      </c>
      <c r="AM39" s="202">
        <v>0</v>
      </c>
      <c r="AN39" s="202">
        <v>0</v>
      </c>
      <c r="AO39" s="202">
        <v>292.62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9.2200000000000006</v>
      </c>
      <c r="E40" s="202">
        <v>0</v>
      </c>
      <c r="F40" s="202">
        <v>0</v>
      </c>
      <c r="G40" s="202">
        <v>0</v>
      </c>
      <c r="H40" s="202">
        <v>0</v>
      </c>
      <c r="I40" s="202">
        <v>31.29</v>
      </c>
      <c r="J40" s="202">
        <v>6.26</v>
      </c>
      <c r="K40" s="202">
        <v>72.790000000000006</v>
      </c>
      <c r="L40" s="202">
        <v>56.98</v>
      </c>
      <c r="M40" s="202">
        <v>1.85</v>
      </c>
      <c r="N40" s="202">
        <v>1.69</v>
      </c>
      <c r="O40" s="202">
        <v>2.39</v>
      </c>
      <c r="P40" s="202">
        <v>0.88</v>
      </c>
      <c r="Q40" s="202">
        <v>4.4800000000000004</v>
      </c>
      <c r="R40" s="202">
        <v>8.91</v>
      </c>
      <c r="S40" s="202">
        <v>5.86</v>
      </c>
      <c r="T40" s="202">
        <v>0</v>
      </c>
      <c r="U40" s="202">
        <v>1.84</v>
      </c>
      <c r="V40" s="202">
        <v>9.1</v>
      </c>
      <c r="W40" s="202">
        <v>0</v>
      </c>
      <c r="X40" s="202">
        <v>2.11</v>
      </c>
      <c r="Y40" s="202">
        <v>0</v>
      </c>
      <c r="Z40" s="202">
        <v>25.49</v>
      </c>
      <c r="AA40" s="202">
        <v>0</v>
      </c>
      <c r="AB40" s="202">
        <v>0</v>
      </c>
      <c r="AC40" s="202">
        <v>20.89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11.88</v>
      </c>
      <c r="AJ40" s="202">
        <v>0</v>
      </c>
      <c r="AK40" s="202">
        <v>19.62</v>
      </c>
      <c r="AL40" s="202">
        <v>0</v>
      </c>
      <c r="AM40" s="202">
        <v>0</v>
      </c>
      <c r="AN40" s="202">
        <v>0</v>
      </c>
      <c r="AO40" s="202">
        <v>292.62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9.2200000000000006</v>
      </c>
      <c r="E41" s="202">
        <v>0</v>
      </c>
      <c r="F41" s="202">
        <v>0</v>
      </c>
      <c r="G41" s="202">
        <v>0</v>
      </c>
      <c r="H41" s="202">
        <v>0</v>
      </c>
      <c r="I41" s="202">
        <v>31.29</v>
      </c>
      <c r="J41" s="202">
        <v>6.26</v>
      </c>
      <c r="K41" s="202">
        <v>72.790000000000006</v>
      </c>
      <c r="L41" s="202">
        <v>56.98</v>
      </c>
      <c r="M41" s="202">
        <v>1.85</v>
      </c>
      <c r="N41" s="202">
        <v>1.69</v>
      </c>
      <c r="O41" s="202">
        <v>2.39</v>
      </c>
      <c r="P41" s="202">
        <v>0.88</v>
      </c>
      <c r="Q41" s="202">
        <v>9.58</v>
      </c>
      <c r="R41" s="202">
        <v>8.91</v>
      </c>
      <c r="S41" s="202">
        <v>5.58</v>
      </c>
      <c r="T41" s="202">
        <v>0</v>
      </c>
      <c r="U41" s="202">
        <v>1.84</v>
      </c>
      <c r="V41" s="202">
        <v>9.1</v>
      </c>
      <c r="W41" s="202">
        <v>0</v>
      </c>
      <c r="X41" s="202">
        <v>2.11</v>
      </c>
      <c r="Y41" s="202">
        <v>0</v>
      </c>
      <c r="Z41" s="202">
        <v>3.98</v>
      </c>
      <c r="AA41" s="202">
        <v>0</v>
      </c>
      <c r="AB41" s="202">
        <v>0</v>
      </c>
      <c r="AC41" s="202">
        <v>20.89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11.88</v>
      </c>
      <c r="AJ41" s="202">
        <v>0</v>
      </c>
      <c r="AK41" s="202">
        <v>19.62</v>
      </c>
      <c r="AL41" s="202">
        <v>0</v>
      </c>
      <c r="AM41" s="202">
        <v>0</v>
      </c>
      <c r="AN41" s="202">
        <v>0</v>
      </c>
      <c r="AO41" s="202">
        <v>292.62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9.2200000000000006</v>
      </c>
      <c r="E42" s="202">
        <v>0</v>
      </c>
      <c r="F42" s="202">
        <v>0</v>
      </c>
      <c r="G42" s="202">
        <v>0</v>
      </c>
      <c r="H42" s="202">
        <v>0</v>
      </c>
      <c r="I42" s="202">
        <v>31.29</v>
      </c>
      <c r="J42" s="202">
        <v>6.26</v>
      </c>
      <c r="K42" s="202">
        <v>72.790000000000006</v>
      </c>
      <c r="L42" s="202">
        <v>57.29</v>
      </c>
      <c r="M42" s="202">
        <v>1.85</v>
      </c>
      <c r="N42" s="202">
        <v>1.69</v>
      </c>
      <c r="O42" s="202">
        <v>2.39</v>
      </c>
      <c r="P42" s="202">
        <v>0.88</v>
      </c>
      <c r="Q42" s="202">
        <v>0.31</v>
      </c>
      <c r="R42" s="202">
        <v>0.61</v>
      </c>
      <c r="S42" s="202">
        <v>0.38</v>
      </c>
      <c r="T42" s="202">
        <v>0</v>
      </c>
      <c r="U42" s="202">
        <v>1.84</v>
      </c>
      <c r="V42" s="202">
        <v>9.1</v>
      </c>
      <c r="W42" s="202">
        <v>0</v>
      </c>
      <c r="X42" s="202">
        <v>2.11</v>
      </c>
      <c r="Y42" s="202">
        <v>0</v>
      </c>
      <c r="Z42" s="202">
        <v>3.98</v>
      </c>
      <c r="AA42" s="202">
        <v>0</v>
      </c>
      <c r="AB42" s="202">
        <v>0</v>
      </c>
      <c r="AC42" s="202">
        <v>20.89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11.88</v>
      </c>
      <c r="AJ42" s="202">
        <v>0</v>
      </c>
      <c r="AK42" s="202">
        <v>19.62</v>
      </c>
      <c r="AL42" s="202">
        <v>0</v>
      </c>
      <c r="AM42" s="202">
        <v>0</v>
      </c>
      <c r="AN42" s="202">
        <v>0</v>
      </c>
      <c r="AO42" s="202">
        <v>292.62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9.2200000000000006</v>
      </c>
      <c r="E43" s="202">
        <v>0</v>
      </c>
      <c r="F43" s="202">
        <v>0</v>
      </c>
      <c r="G43" s="202">
        <v>0</v>
      </c>
      <c r="H43" s="202">
        <v>0</v>
      </c>
      <c r="I43" s="202">
        <v>31.29</v>
      </c>
      <c r="J43" s="202">
        <v>6.26</v>
      </c>
      <c r="K43" s="202">
        <v>72.790000000000006</v>
      </c>
      <c r="L43" s="202">
        <v>4.1399999999999997</v>
      </c>
      <c r="M43" s="202">
        <v>1.85</v>
      </c>
      <c r="N43" s="202">
        <v>1.69</v>
      </c>
      <c r="O43" s="202">
        <v>2.39</v>
      </c>
      <c r="P43" s="202">
        <v>0.88</v>
      </c>
      <c r="Q43" s="202">
        <v>0.31</v>
      </c>
      <c r="R43" s="202">
        <v>0.61</v>
      </c>
      <c r="S43" s="202">
        <v>0.38</v>
      </c>
      <c r="T43" s="202">
        <v>0</v>
      </c>
      <c r="U43" s="202">
        <v>1.84</v>
      </c>
      <c r="V43" s="202">
        <v>0.28999999999999998</v>
      </c>
      <c r="W43" s="202">
        <v>0</v>
      </c>
      <c r="X43" s="202">
        <v>2.11</v>
      </c>
      <c r="Y43" s="202">
        <v>0</v>
      </c>
      <c r="Z43" s="202">
        <v>3.98</v>
      </c>
      <c r="AA43" s="202">
        <v>0</v>
      </c>
      <c r="AB43" s="202">
        <v>0</v>
      </c>
      <c r="AC43" s="202">
        <v>21.3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9.9</v>
      </c>
      <c r="AJ43" s="202">
        <v>0</v>
      </c>
      <c r="AK43" s="202">
        <v>19.62</v>
      </c>
      <c r="AL43" s="202">
        <v>0</v>
      </c>
      <c r="AM43" s="202">
        <v>0</v>
      </c>
      <c r="AN43" s="202">
        <v>0</v>
      </c>
      <c r="AO43" s="202">
        <v>292.62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9.2200000000000006</v>
      </c>
      <c r="E44" s="202">
        <v>0</v>
      </c>
      <c r="F44" s="202">
        <v>0</v>
      </c>
      <c r="G44" s="202">
        <v>0</v>
      </c>
      <c r="H44" s="202">
        <v>0</v>
      </c>
      <c r="I44" s="202">
        <v>31.29</v>
      </c>
      <c r="J44" s="202">
        <v>6.26</v>
      </c>
      <c r="K44" s="202">
        <v>72.790000000000006</v>
      </c>
      <c r="L44" s="202">
        <v>4.1399999999999997</v>
      </c>
      <c r="M44" s="202">
        <v>1.85</v>
      </c>
      <c r="N44" s="202">
        <v>1.69</v>
      </c>
      <c r="O44" s="202">
        <v>2.39</v>
      </c>
      <c r="P44" s="202">
        <v>0.88</v>
      </c>
      <c r="Q44" s="202">
        <v>0.31</v>
      </c>
      <c r="R44" s="202">
        <v>0.61</v>
      </c>
      <c r="S44" s="202">
        <v>0.38</v>
      </c>
      <c r="T44" s="202">
        <v>0</v>
      </c>
      <c r="U44" s="202">
        <v>1.84</v>
      </c>
      <c r="V44" s="202">
        <v>0.28999999999999998</v>
      </c>
      <c r="W44" s="202">
        <v>0</v>
      </c>
      <c r="X44" s="202">
        <v>2.11</v>
      </c>
      <c r="Y44" s="202">
        <v>0</v>
      </c>
      <c r="Z44" s="202">
        <v>3.98</v>
      </c>
      <c r="AA44" s="202">
        <v>0</v>
      </c>
      <c r="AB44" s="202">
        <v>0</v>
      </c>
      <c r="AC44" s="202">
        <v>21.3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9.9</v>
      </c>
      <c r="AJ44" s="202">
        <v>0</v>
      </c>
      <c r="AK44" s="202">
        <v>19.62</v>
      </c>
      <c r="AL44" s="202">
        <v>0</v>
      </c>
      <c r="AM44" s="202">
        <v>0</v>
      </c>
      <c r="AN44" s="202">
        <v>0</v>
      </c>
      <c r="AO44" s="202">
        <v>292.62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9.2200000000000006</v>
      </c>
      <c r="E45" s="202">
        <v>0</v>
      </c>
      <c r="F45" s="202">
        <v>0</v>
      </c>
      <c r="G45" s="202">
        <v>0</v>
      </c>
      <c r="H45" s="202">
        <v>0</v>
      </c>
      <c r="I45" s="202">
        <v>31.29</v>
      </c>
      <c r="J45" s="202">
        <v>6.26</v>
      </c>
      <c r="K45" s="202">
        <v>72.790000000000006</v>
      </c>
      <c r="L45" s="202">
        <v>4.1399999999999997</v>
      </c>
      <c r="M45" s="202">
        <v>1.85</v>
      </c>
      <c r="N45" s="202">
        <v>1.69</v>
      </c>
      <c r="O45" s="202">
        <v>2.39</v>
      </c>
      <c r="P45" s="202">
        <v>0.88</v>
      </c>
      <c r="Q45" s="202">
        <v>0.31</v>
      </c>
      <c r="R45" s="202">
        <v>0.61</v>
      </c>
      <c r="S45" s="202">
        <v>0.38</v>
      </c>
      <c r="T45" s="202">
        <v>0</v>
      </c>
      <c r="U45" s="202">
        <v>1.84</v>
      </c>
      <c r="V45" s="202">
        <v>0.28999999999999998</v>
      </c>
      <c r="W45" s="202">
        <v>0</v>
      </c>
      <c r="X45" s="202">
        <v>2.11</v>
      </c>
      <c r="Y45" s="202">
        <v>0</v>
      </c>
      <c r="Z45" s="202">
        <v>3.98</v>
      </c>
      <c r="AA45" s="202">
        <v>0</v>
      </c>
      <c r="AB45" s="202">
        <v>0</v>
      </c>
      <c r="AC45" s="202">
        <v>21.3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9.9</v>
      </c>
      <c r="AJ45" s="202">
        <v>0</v>
      </c>
      <c r="AK45" s="202">
        <v>19.62</v>
      </c>
      <c r="AL45" s="202">
        <v>0</v>
      </c>
      <c r="AM45" s="202">
        <v>0</v>
      </c>
      <c r="AN45" s="202">
        <v>0</v>
      </c>
      <c r="AO45" s="202">
        <v>292.62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9.2200000000000006</v>
      </c>
      <c r="E46" s="202">
        <v>0</v>
      </c>
      <c r="F46" s="202">
        <v>0</v>
      </c>
      <c r="G46" s="202">
        <v>0</v>
      </c>
      <c r="H46" s="202">
        <v>0</v>
      </c>
      <c r="I46" s="202">
        <v>31.29</v>
      </c>
      <c r="J46" s="202">
        <v>6.26</v>
      </c>
      <c r="K46" s="202">
        <v>72.790000000000006</v>
      </c>
      <c r="L46" s="202">
        <v>4.1399999999999997</v>
      </c>
      <c r="M46" s="202">
        <v>1.85</v>
      </c>
      <c r="N46" s="202">
        <v>1.69</v>
      </c>
      <c r="O46" s="202">
        <v>2.39</v>
      </c>
      <c r="P46" s="202">
        <v>0.88</v>
      </c>
      <c r="Q46" s="202">
        <v>0.31</v>
      </c>
      <c r="R46" s="202">
        <v>0.61</v>
      </c>
      <c r="S46" s="202">
        <v>0.38</v>
      </c>
      <c r="T46" s="202">
        <v>0</v>
      </c>
      <c r="U46" s="202">
        <v>1.84</v>
      </c>
      <c r="V46" s="202">
        <v>0.28999999999999998</v>
      </c>
      <c r="W46" s="202">
        <v>0</v>
      </c>
      <c r="X46" s="202">
        <v>2.11</v>
      </c>
      <c r="Y46" s="202">
        <v>0</v>
      </c>
      <c r="Z46" s="202">
        <v>3.98</v>
      </c>
      <c r="AA46" s="202">
        <v>0</v>
      </c>
      <c r="AB46" s="202">
        <v>0</v>
      </c>
      <c r="AC46" s="202">
        <v>21.3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9.9</v>
      </c>
      <c r="AJ46" s="202">
        <v>0</v>
      </c>
      <c r="AK46" s="202">
        <v>19.62</v>
      </c>
      <c r="AL46" s="202">
        <v>0</v>
      </c>
      <c r="AM46" s="202">
        <v>0</v>
      </c>
      <c r="AN46" s="202">
        <v>0</v>
      </c>
      <c r="AO46" s="202">
        <v>292.62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9.2200000000000006</v>
      </c>
      <c r="E47" s="202">
        <v>0</v>
      </c>
      <c r="F47" s="202">
        <v>0</v>
      </c>
      <c r="G47" s="202">
        <v>0</v>
      </c>
      <c r="H47" s="202">
        <v>0</v>
      </c>
      <c r="I47" s="202">
        <v>31.29</v>
      </c>
      <c r="J47" s="202">
        <v>6.26</v>
      </c>
      <c r="K47" s="202">
        <v>75.66</v>
      </c>
      <c r="L47" s="202">
        <v>4.1399999999999997</v>
      </c>
      <c r="M47" s="202">
        <v>1.85</v>
      </c>
      <c r="N47" s="202">
        <v>1.69</v>
      </c>
      <c r="O47" s="202">
        <v>2.39</v>
      </c>
      <c r="P47" s="202">
        <v>0.88</v>
      </c>
      <c r="Q47" s="202">
        <v>0.31</v>
      </c>
      <c r="R47" s="202">
        <v>0.61</v>
      </c>
      <c r="S47" s="202">
        <v>0.38</v>
      </c>
      <c r="T47" s="202">
        <v>0</v>
      </c>
      <c r="U47" s="202">
        <v>1.84</v>
      </c>
      <c r="V47" s="202">
        <v>0.28999999999999998</v>
      </c>
      <c r="W47" s="202">
        <v>0</v>
      </c>
      <c r="X47" s="202">
        <v>2.11</v>
      </c>
      <c r="Y47" s="202">
        <v>0</v>
      </c>
      <c r="Z47" s="202">
        <v>3.98</v>
      </c>
      <c r="AA47" s="202">
        <v>0</v>
      </c>
      <c r="AB47" s="202">
        <v>0</v>
      </c>
      <c r="AC47" s="202">
        <v>21.3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9.9</v>
      </c>
      <c r="AJ47" s="202">
        <v>0</v>
      </c>
      <c r="AK47" s="202">
        <v>19.62</v>
      </c>
      <c r="AL47" s="202">
        <v>0</v>
      </c>
      <c r="AM47" s="202">
        <v>0</v>
      </c>
      <c r="AN47" s="202">
        <v>0</v>
      </c>
      <c r="AO47" s="202">
        <v>292.62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9.2200000000000006</v>
      </c>
      <c r="E48" s="202">
        <v>0</v>
      </c>
      <c r="F48" s="202">
        <v>0</v>
      </c>
      <c r="G48" s="202">
        <v>0</v>
      </c>
      <c r="H48" s="202">
        <v>0</v>
      </c>
      <c r="I48" s="202">
        <v>31.29</v>
      </c>
      <c r="J48" s="202">
        <v>6.26</v>
      </c>
      <c r="K48" s="202">
        <v>75.66</v>
      </c>
      <c r="L48" s="202">
        <v>4.1399999999999997</v>
      </c>
      <c r="M48" s="202">
        <v>1.85</v>
      </c>
      <c r="N48" s="202">
        <v>1.69</v>
      </c>
      <c r="O48" s="202">
        <v>2.39</v>
      </c>
      <c r="P48" s="202">
        <v>0.88</v>
      </c>
      <c r="Q48" s="202">
        <v>0.31</v>
      </c>
      <c r="R48" s="202">
        <v>0.61</v>
      </c>
      <c r="S48" s="202">
        <v>0.38</v>
      </c>
      <c r="T48" s="202">
        <v>0</v>
      </c>
      <c r="U48" s="202">
        <v>1.84</v>
      </c>
      <c r="V48" s="202">
        <v>0.28999999999999998</v>
      </c>
      <c r="W48" s="202">
        <v>0</v>
      </c>
      <c r="X48" s="202">
        <v>2.11</v>
      </c>
      <c r="Y48" s="202">
        <v>0</v>
      </c>
      <c r="Z48" s="202">
        <v>3.98</v>
      </c>
      <c r="AA48" s="202">
        <v>0</v>
      </c>
      <c r="AB48" s="202">
        <v>0</v>
      </c>
      <c r="AC48" s="202">
        <v>21.3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9.9</v>
      </c>
      <c r="AJ48" s="202">
        <v>0</v>
      </c>
      <c r="AK48" s="202">
        <v>19.62</v>
      </c>
      <c r="AL48" s="202">
        <v>0</v>
      </c>
      <c r="AM48" s="202">
        <v>0</v>
      </c>
      <c r="AN48" s="202">
        <v>0</v>
      </c>
      <c r="AO48" s="202">
        <v>292.62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9.2200000000000006</v>
      </c>
      <c r="E49" s="202">
        <v>0</v>
      </c>
      <c r="F49" s="202">
        <v>0</v>
      </c>
      <c r="G49" s="202">
        <v>0</v>
      </c>
      <c r="H49" s="202">
        <v>0</v>
      </c>
      <c r="I49" s="202">
        <v>31.29</v>
      </c>
      <c r="J49" s="202">
        <v>6.26</v>
      </c>
      <c r="K49" s="202">
        <v>73.72</v>
      </c>
      <c r="L49" s="202">
        <v>59.25</v>
      </c>
      <c r="M49" s="202">
        <v>1.85</v>
      </c>
      <c r="N49" s="202">
        <v>1.69</v>
      </c>
      <c r="O49" s="202">
        <v>2.39</v>
      </c>
      <c r="P49" s="202">
        <v>0.88</v>
      </c>
      <c r="Q49" s="202">
        <v>0.31</v>
      </c>
      <c r="R49" s="202">
        <v>0.61</v>
      </c>
      <c r="S49" s="202">
        <v>0.38</v>
      </c>
      <c r="T49" s="202">
        <v>0</v>
      </c>
      <c r="U49" s="202">
        <v>1.84</v>
      </c>
      <c r="V49" s="202">
        <v>0.28999999999999998</v>
      </c>
      <c r="W49" s="202">
        <v>0</v>
      </c>
      <c r="X49" s="202">
        <v>2.11</v>
      </c>
      <c r="Y49" s="202">
        <v>0</v>
      </c>
      <c r="Z49" s="202">
        <v>3.98</v>
      </c>
      <c r="AA49" s="202">
        <v>0</v>
      </c>
      <c r="AB49" s="202">
        <v>0</v>
      </c>
      <c r="AC49" s="202">
        <v>21.3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9.9</v>
      </c>
      <c r="AJ49" s="202">
        <v>0</v>
      </c>
      <c r="AK49" s="202">
        <v>19.62</v>
      </c>
      <c r="AL49" s="202">
        <v>0</v>
      </c>
      <c r="AM49" s="202">
        <v>0</v>
      </c>
      <c r="AN49" s="202">
        <v>0</v>
      </c>
      <c r="AO49" s="202">
        <v>292.62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9.2200000000000006</v>
      </c>
      <c r="E50" s="202">
        <v>0</v>
      </c>
      <c r="F50" s="202">
        <v>0</v>
      </c>
      <c r="G50" s="202">
        <v>0</v>
      </c>
      <c r="H50" s="202">
        <v>0</v>
      </c>
      <c r="I50" s="202">
        <v>31.29</v>
      </c>
      <c r="J50" s="202">
        <v>6.26</v>
      </c>
      <c r="K50" s="202">
        <v>73.72</v>
      </c>
      <c r="L50" s="202">
        <v>59.25</v>
      </c>
      <c r="M50" s="202">
        <v>1.85</v>
      </c>
      <c r="N50" s="202">
        <v>1.69</v>
      </c>
      <c r="O50" s="202">
        <v>2.39</v>
      </c>
      <c r="P50" s="202">
        <v>0.88</v>
      </c>
      <c r="Q50" s="202">
        <v>0.31</v>
      </c>
      <c r="R50" s="202">
        <v>0.61</v>
      </c>
      <c r="S50" s="202">
        <v>0.38</v>
      </c>
      <c r="T50" s="202">
        <v>0</v>
      </c>
      <c r="U50" s="202">
        <v>1.84</v>
      </c>
      <c r="V50" s="202">
        <v>0.28999999999999998</v>
      </c>
      <c r="W50" s="202">
        <v>0</v>
      </c>
      <c r="X50" s="202">
        <v>2.11</v>
      </c>
      <c r="Y50" s="202">
        <v>0</v>
      </c>
      <c r="Z50" s="202">
        <v>3.98</v>
      </c>
      <c r="AA50" s="202">
        <v>0</v>
      </c>
      <c r="AB50" s="202">
        <v>0</v>
      </c>
      <c r="AC50" s="202">
        <v>21.3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9.9</v>
      </c>
      <c r="AJ50" s="202">
        <v>0</v>
      </c>
      <c r="AK50" s="202">
        <v>19.62</v>
      </c>
      <c r="AL50" s="202">
        <v>0</v>
      </c>
      <c r="AM50" s="202">
        <v>0</v>
      </c>
      <c r="AN50" s="202">
        <v>0</v>
      </c>
      <c r="AO50" s="202">
        <v>292.62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9.2200000000000006</v>
      </c>
      <c r="E51" s="202">
        <v>0</v>
      </c>
      <c r="F51" s="202">
        <v>0</v>
      </c>
      <c r="G51" s="202">
        <v>0</v>
      </c>
      <c r="H51" s="202">
        <v>0</v>
      </c>
      <c r="I51" s="202">
        <v>31.29</v>
      </c>
      <c r="J51" s="202">
        <v>6.26</v>
      </c>
      <c r="K51" s="202">
        <v>73.72</v>
      </c>
      <c r="L51" s="202">
        <v>59.25</v>
      </c>
      <c r="M51" s="202">
        <v>1.85</v>
      </c>
      <c r="N51" s="202">
        <v>1.69</v>
      </c>
      <c r="O51" s="202">
        <v>2.39</v>
      </c>
      <c r="P51" s="202">
        <v>0.88</v>
      </c>
      <c r="Q51" s="202">
        <v>0.31</v>
      </c>
      <c r="R51" s="202">
        <v>0.61</v>
      </c>
      <c r="S51" s="202">
        <v>0.38</v>
      </c>
      <c r="T51" s="202">
        <v>0</v>
      </c>
      <c r="U51" s="202">
        <v>1.84</v>
      </c>
      <c r="V51" s="202">
        <v>0.28999999999999998</v>
      </c>
      <c r="W51" s="202">
        <v>0.63</v>
      </c>
      <c r="X51" s="202">
        <v>2.11</v>
      </c>
      <c r="Y51" s="202">
        <v>0</v>
      </c>
      <c r="Z51" s="202">
        <v>3.98</v>
      </c>
      <c r="AA51" s="202">
        <v>0</v>
      </c>
      <c r="AB51" s="202">
        <v>0</v>
      </c>
      <c r="AC51" s="202">
        <v>21.3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9.9</v>
      </c>
      <c r="AJ51" s="202">
        <v>0</v>
      </c>
      <c r="AK51" s="202">
        <v>19.62</v>
      </c>
      <c r="AL51" s="202">
        <v>0</v>
      </c>
      <c r="AM51" s="202">
        <v>0</v>
      </c>
      <c r="AN51" s="202">
        <v>0</v>
      </c>
      <c r="AO51" s="202">
        <v>286.39999999999998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9.2200000000000006</v>
      </c>
      <c r="E52" s="202">
        <v>0</v>
      </c>
      <c r="F52" s="202">
        <v>0</v>
      </c>
      <c r="G52" s="202">
        <v>0</v>
      </c>
      <c r="H52" s="202">
        <v>0</v>
      </c>
      <c r="I52" s="202">
        <v>31.29</v>
      </c>
      <c r="J52" s="202">
        <v>6.26</v>
      </c>
      <c r="K52" s="202">
        <v>73.72</v>
      </c>
      <c r="L52" s="202">
        <v>59.25</v>
      </c>
      <c r="M52" s="202">
        <v>1.85</v>
      </c>
      <c r="N52" s="202">
        <v>1.69</v>
      </c>
      <c r="O52" s="202">
        <v>2.39</v>
      </c>
      <c r="P52" s="202">
        <v>0.88</v>
      </c>
      <c r="Q52" s="202">
        <v>0.31</v>
      </c>
      <c r="R52" s="202">
        <v>0.61</v>
      </c>
      <c r="S52" s="202">
        <v>0.38</v>
      </c>
      <c r="T52" s="202">
        <v>0</v>
      </c>
      <c r="U52" s="202">
        <v>1.84</v>
      </c>
      <c r="V52" s="202">
        <v>0.28999999999999998</v>
      </c>
      <c r="W52" s="202">
        <v>0.63</v>
      </c>
      <c r="X52" s="202">
        <v>2.11</v>
      </c>
      <c r="Y52" s="202">
        <v>0</v>
      </c>
      <c r="Z52" s="202">
        <v>3.98</v>
      </c>
      <c r="AA52" s="202">
        <v>0</v>
      </c>
      <c r="AB52" s="202">
        <v>0</v>
      </c>
      <c r="AC52" s="202">
        <v>21.3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9.9</v>
      </c>
      <c r="AJ52" s="202">
        <v>0</v>
      </c>
      <c r="AK52" s="202">
        <v>19.62</v>
      </c>
      <c r="AL52" s="202">
        <v>0</v>
      </c>
      <c r="AM52" s="202">
        <v>0</v>
      </c>
      <c r="AN52" s="202">
        <v>0</v>
      </c>
      <c r="AO52" s="202">
        <v>286.39999999999998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9.2200000000000006</v>
      </c>
      <c r="E53" s="202">
        <v>0</v>
      </c>
      <c r="F53" s="202">
        <v>0</v>
      </c>
      <c r="G53" s="202">
        <v>0</v>
      </c>
      <c r="H53" s="202">
        <v>0</v>
      </c>
      <c r="I53" s="202">
        <v>31.29</v>
      </c>
      <c r="J53" s="202">
        <v>6.26</v>
      </c>
      <c r="K53" s="202">
        <v>5.24</v>
      </c>
      <c r="L53" s="202">
        <v>4.1399999999999997</v>
      </c>
      <c r="M53" s="202">
        <v>1.85</v>
      </c>
      <c r="N53" s="202">
        <v>1.69</v>
      </c>
      <c r="O53" s="202">
        <v>2.39</v>
      </c>
      <c r="P53" s="202">
        <v>0.88</v>
      </c>
      <c r="Q53" s="202">
        <v>0.31</v>
      </c>
      <c r="R53" s="202">
        <v>0.61</v>
      </c>
      <c r="S53" s="202">
        <v>0.38</v>
      </c>
      <c r="T53" s="202">
        <v>0</v>
      </c>
      <c r="U53" s="202">
        <v>1.84</v>
      </c>
      <c r="V53" s="202">
        <v>0.28999999999999998</v>
      </c>
      <c r="W53" s="202">
        <v>0.63</v>
      </c>
      <c r="X53" s="202">
        <v>2.11</v>
      </c>
      <c r="Y53" s="202">
        <v>0</v>
      </c>
      <c r="Z53" s="202">
        <v>3.98</v>
      </c>
      <c r="AA53" s="202">
        <v>0</v>
      </c>
      <c r="AB53" s="202">
        <v>0</v>
      </c>
      <c r="AC53" s="202">
        <v>21.3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9.9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286.39999999999998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9.2200000000000006</v>
      </c>
      <c r="E54" s="202">
        <v>0</v>
      </c>
      <c r="F54" s="202">
        <v>0</v>
      </c>
      <c r="G54" s="202">
        <v>0</v>
      </c>
      <c r="H54" s="202">
        <v>0</v>
      </c>
      <c r="I54" s="202">
        <v>31.29</v>
      </c>
      <c r="J54" s="202">
        <v>6.26</v>
      </c>
      <c r="K54" s="202">
        <v>5.24</v>
      </c>
      <c r="L54" s="202">
        <v>4.1399999999999997</v>
      </c>
      <c r="M54" s="202">
        <v>1.85</v>
      </c>
      <c r="N54" s="202">
        <v>1.69</v>
      </c>
      <c r="O54" s="202">
        <v>2.39</v>
      </c>
      <c r="P54" s="202">
        <v>0.88</v>
      </c>
      <c r="Q54" s="202">
        <v>0.31</v>
      </c>
      <c r="R54" s="202">
        <v>0.61</v>
      </c>
      <c r="S54" s="202">
        <v>0.38</v>
      </c>
      <c r="T54" s="202">
        <v>0</v>
      </c>
      <c r="U54" s="202">
        <v>1.84</v>
      </c>
      <c r="V54" s="202">
        <v>0.28999999999999998</v>
      </c>
      <c r="W54" s="202">
        <v>0.63</v>
      </c>
      <c r="X54" s="202">
        <v>2.11</v>
      </c>
      <c r="Y54" s="202">
        <v>0</v>
      </c>
      <c r="Z54" s="202">
        <v>3.98</v>
      </c>
      <c r="AA54" s="202">
        <v>0</v>
      </c>
      <c r="AB54" s="202">
        <v>0</v>
      </c>
      <c r="AC54" s="202">
        <v>21.3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9.9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286.39999999999998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9.2200000000000006</v>
      </c>
      <c r="E55" s="202">
        <v>0</v>
      </c>
      <c r="F55" s="202">
        <v>0</v>
      </c>
      <c r="G55" s="202">
        <v>0</v>
      </c>
      <c r="H55" s="202">
        <v>0</v>
      </c>
      <c r="I55" s="202">
        <v>31.29</v>
      </c>
      <c r="J55" s="202">
        <v>6.26</v>
      </c>
      <c r="K55" s="202">
        <v>5.24</v>
      </c>
      <c r="L55" s="202">
        <v>4.1399999999999997</v>
      </c>
      <c r="M55" s="202">
        <v>1.85</v>
      </c>
      <c r="N55" s="202">
        <v>1.7</v>
      </c>
      <c r="O55" s="202">
        <v>2.39</v>
      </c>
      <c r="P55" s="202">
        <v>0.88</v>
      </c>
      <c r="Q55" s="202">
        <v>0.31</v>
      </c>
      <c r="R55" s="202">
        <v>0.61</v>
      </c>
      <c r="S55" s="202">
        <v>0.38</v>
      </c>
      <c r="T55" s="202">
        <v>0</v>
      </c>
      <c r="U55" s="202">
        <v>1.84</v>
      </c>
      <c r="V55" s="202">
        <v>0.28999999999999998</v>
      </c>
      <c r="W55" s="202">
        <v>0.64</v>
      </c>
      <c r="X55" s="202">
        <v>2.11</v>
      </c>
      <c r="Y55" s="202">
        <v>0</v>
      </c>
      <c r="Z55" s="202">
        <v>3.98</v>
      </c>
      <c r="AA55" s="202">
        <v>0</v>
      </c>
      <c r="AB55" s="202">
        <v>0</v>
      </c>
      <c r="AC55" s="202">
        <v>21.3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9.9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286.39999999999998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9.2200000000000006</v>
      </c>
      <c r="E56" s="202">
        <v>0</v>
      </c>
      <c r="F56" s="202">
        <v>0</v>
      </c>
      <c r="G56" s="202">
        <v>0</v>
      </c>
      <c r="H56" s="202">
        <v>0</v>
      </c>
      <c r="I56" s="202">
        <v>31.29</v>
      </c>
      <c r="J56" s="202">
        <v>6.26</v>
      </c>
      <c r="K56" s="202">
        <v>5.24</v>
      </c>
      <c r="L56" s="202">
        <v>4.1399999999999997</v>
      </c>
      <c r="M56" s="202">
        <v>1.85</v>
      </c>
      <c r="N56" s="202">
        <v>1.7</v>
      </c>
      <c r="O56" s="202">
        <v>2.39</v>
      </c>
      <c r="P56" s="202">
        <v>0.88</v>
      </c>
      <c r="Q56" s="202">
        <v>0.31</v>
      </c>
      <c r="R56" s="202">
        <v>0.61</v>
      </c>
      <c r="S56" s="202">
        <v>0.38</v>
      </c>
      <c r="T56" s="202">
        <v>0</v>
      </c>
      <c r="U56" s="202">
        <v>1.84</v>
      </c>
      <c r="V56" s="202">
        <v>0.28999999999999998</v>
      </c>
      <c r="W56" s="202">
        <v>0.64</v>
      </c>
      <c r="X56" s="202">
        <v>2.11</v>
      </c>
      <c r="Y56" s="202">
        <v>0</v>
      </c>
      <c r="Z56" s="202">
        <v>3.98</v>
      </c>
      <c r="AA56" s="202">
        <v>0</v>
      </c>
      <c r="AB56" s="202">
        <v>0</v>
      </c>
      <c r="AC56" s="202">
        <v>21.24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9.9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286.39999999999998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9.2200000000000006</v>
      </c>
      <c r="E57" s="202">
        <v>0</v>
      </c>
      <c r="F57" s="202">
        <v>0</v>
      </c>
      <c r="G57" s="202">
        <v>0</v>
      </c>
      <c r="H57" s="202">
        <v>0</v>
      </c>
      <c r="I57" s="202">
        <v>31.29</v>
      </c>
      <c r="J57" s="202">
        <v>6.26</v>
      </c>
      <c r="K57" s="202">
        <v>5.24</v>
      </c>
      <c r="L57" s="202">
        <v>4.1399999999999997</v>
      </c>
      <c r="M57" s="202">
        <v>1.92</v>
      </c>
      <c r="N57" s="202">
        <v>1.7</v>
      </c>
      <c r="O57" s="202">
        <v>2.39</v>
      </c>
      <c r="P57" s="202">
        <v>0.88</v>
      </c>
      <c r="Q57" s="202">
        <v>0.31</v>
      </c>
      <c r="R57" s="202">
        <v>0.61</v>
      </c>
      <c r="S57" s="202">
        <v>0.38</v>
      </c>
      <c r="T57" s="202">
        <v>0</v>
      </c>
      <c r="U57" s="202">
        <v>1.84</v>
      </c>
      <c r="V57" s="202">
        <v>0.28999999999999998</v>
      </c>
      <c r="W57" s="202">
        <v>0.64</v>
      </c>
      <c r="X57" s="202">
        <v>2.11</v>
      </c>
      <c r="Y57" s="202">
        <v>0</v>
      </c>
      <c r="Z57" s="202">
        <v>3.98</v>
      </c>
      <c r="AA57" s="202">
        <v>0</v>
      </c>
      <c r="AB57" s="202">
        <v>0</v>
      </c>
      <c r="AC57" s="202">
        <v>25.29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9.9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286.39999999999998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9.2200000000000006</v>
      </c>
      <c r="E58" s="202">
        <v>0</v>
      </c>
      <c r="F58" s="202">
        <v>0</v>
      </c>
      <c r="G58" s="202">
        <v>0</v>
      </c>
      <c r="H58" s="202">
        <v>0</v>
      </c>
      <c r="I58" s="202">
        <v>31.29</v>
      </c>
      <c r="J58" s="202">
        <v>6.26</v>
      </c>
      <c r="K58" s="202">
        <v>5.24</v>
      </c>
      <c r="L58" s="202">
        <v>4.1399999999999997</v>
      </c>
      <c r="M58" s="202">
        <v>1.92</v>
      </c>
      <c r="N58" s="202">
        <v>1.7</v>
      </c>
      <c r="O58" s="202">
        <v>2.39</v>
      </c>
      <c r="P58" s="202">
        <v>0.88</v>
      </c>
      <c r="Q58" s="202">
        <v>0.31</v>
      </c>
      <c r="R58" s="202">
        <v>0.61</v>
      </c>
      <c r="S58" s="202">
        <v>0.38</v>
      </c>
      <c r="T58" s="202">
        <v>0</v>
      </c>
      <c r="U58" s="202">
        <v>1.84</v>
      </c>
      <c r="V58" s="202">
        <v>0.28999999999999998</v>
      </c>
      <c r="W58" s="202">
        <v>0.64</v>
      </c>
      <c r="X58" s="202">
        <v>2.11</v>
      </c>
      <c r="Y58" s="202">
        <v>0</v>
      </c>
      <c r="Z58" s="202">
        <v>3.98</v>
      </c>
      <c r="AA58" s="202">
        <v>0</v>
      </c>
      <c r="AB58" s="202">
        <v>0</v>
      </c>
      <c r="AC58" s="202">
        <v>25.29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9.9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286.39999999999998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9.2200000000000006</v>
      </c>
      <c r="E59" s="202">
        <v>0</v>
      </c>
      <c r="F59" s="202">
        <v>0</v>
      </c>
      <c r="G59" s="202">
        <v>0</v>
      </c>
      <c r="H59" s="202">
        <v>0</v>
      </c>
      <c r="I59" s="202">
        <v>31.29</v>
      </c>
      <c r="J59" s="202">
        <v>6.26</v>
      </c>
      <c r="K59" s="202">
        <v>5.24</v>
      </c>
      <c r="L59" s="202">
        <v>4.1399999999999997</v>
      </c>
      <c r="M59" s="202">
        <v>1.92</v>
      </c>
      <c r="N59" s="202">
        <v>1.7</v>
      </c>
      <c r="O59" s="202">
        <v>2.39</v>
      </c>
      <c r="P59" s="202">
        <v>0.88</v>
      </c>
      <c r="Q59" s="202">
        <v>0.31</v>
      </c>
      <c r="R59" s="202">
        <v>0.61</v>
      </c>
      <c r="S59" s="202">
        <v>0.38</v>
      </c>
      <c r="T59" s="202">
        <v>0</v>
      </c>
      <c r="U59" s="202">
        <v>1.84</v>
      </c>
      <c r="V59" s="202">
        <v>0.28999999999999998</v>
      </c>
      <c r="W59" s="202">
        <v>0.64</v>
      </c>
      <c r="X59" s="202">
        <v>2.11</v>
      </c>
      <c r="Y59" s="202">
        <v>0</v>
      </c>
      <c r="Z59" s="202">
        <v>3.98</v>
      </c>
      <c r="AA59" s="202">
        <v>0</v>
      </c>
      <c r="AB59" s="202">
        <v>0</v>
      </c>
      <c r="AC59" s="202">
        <v>21.24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9.9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286.39999999999998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9.2200000000000006</v>
      </c>
      <c r="E60" s="202">
        <v>0</v>
      </c>
      <c r="F60" s="202">
        <v>0</v>
      </c>
      <c r="G60" s="202">
        <v>0</v>
      </c>
      <c r="H60" s="202">
        <v>0</v>
      </c>
      <c r="I60" s="202">
        <v>31.29</v>
      </c>
      <c r="J60" s="202">
        <v>6.26</v>
      </c>
      <c r="K60" s="202">
        <v>5.24</v>
      </c>
      <c r="L60" s="202">
        <v>4.1399999999999997</v>
      </c>
      <c r="M60" s="202">
        <v>1.92</v>
      </c>
      <c r="N60" s="202">
        <v>1.7</v>
      </c>
      <c r="O60" s="202">
        <v>2.39</v>
      </c>
      <c r="P60" s="202">
        <v>0.88</v>
      </c>
      <c r="Q60" s="202">
        <v>0.32</v>
      </c>
      <c r="R60" s="202">
        <v>0.61</v>
      </c>
      <c r="S60" s="202">
        <v>0.38</v>
      </c>
      <c r="T60" s="202">
        <v>0</v>
      </c>
      <c r="U60" s="202">
        <v>1.84</v>
      </c>
      <c r="V60" s="202">
        <v>0.28999999999999998</v>
      </c>
      <c r="W60" s="202">
        <v>0.64</v>
      </c>
      <c r="X60" s="202">
        <v>2.11</v>
      </c>
      <c r="Y60" s="202">
        <v>0</v>
      </c>
      <c r="Z60" s="202">
        <v>3.98</v>
      </c>
      <c r="AA60" s="202">
        <v>0</v>
      </c>
      <c r="AB60" s="202">
        <v>0</v>
      </c>
      <c r="AC60" s="202">
        <v>21.24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9.9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286.39999999999998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9.2200000000000006</v>
      </c>
      <c r="E61" s="202">
        <v>0</v>
      </c>
      <c r="F61" s="202">
        <v>0</v>
      </c>
      <c r="G61" s="202">
        <v>0</v>
      </c>
      <c r="H61" s="202">
        <v>0</v>
      </c>
      <c r="I61" s="202">
        <v>31.29</v>
      </c>
      <c r="J61" s="202">
        <v>6.26</v>
      </c>
      <c r="K61" s="202">
        <v>5.24</v>
      </c>
      <c r="L61" s="202">
        <v>4.1399999999999997</v>
      </c>
      <c r="M61" s="202">
        <v>1.92</v>
      </c>
      <c r="N61" s="202">
        <v>1.7</v>
      </c>
      <c r="O61" s="202">
        <v>2.39</v>
      </c>
      <c r="P61" s="202">
        <v>0.88</v>
      </c>
      <c r="Q61" s="202">
        <v>0.32</v>
      </c>
      <c r="R61" s="202">
        <v>0.61</v>
      </c>
      <c r="S61" s="202">
        <v>0.38</v>
      </c>
      <c r="T61" s="202">
        <v>0</v>
      </c>
      <c r="U61" s="202">
        <v>1.84</v>
      </c>
      <c r="V61" s="202">
        <v>0.28999999999999998</v>
      </c>
      <c r="W61" s="202">
        <v>0.64</v>
      </c>
      <c r="X61" s="202">
        <v>2.11</v>
      </c>
      <c r="Y61" s="202">
        <v>0</v>
      </c>
      <c r="Z61" s="202">
        <v>3.98</v>
      </c>
      <c r="AA61" s="202">
        <v>0</v>
      </c>
      <c r="AB61" s="202">
        <v>0</v>
      </c>
      <c r="AC61" s="202">
        <v>21.24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9.9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286.39999999999998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9.2200000000000006</v>
      </c>
      <c r="E62" s="202">
        <v>0</v>
      </c>
      <c r="F62" s="202">
        <v>0</v>
      </c>
      <c r="G62" s="202">
        <v>0</v>
      </c>
      <c r="H62" s="202">
        <v>0</v>
      </c>
      <c r="I62" s="202">
        <v>31.29</v>
      </c>
      <c r="J62" s="202">
        <v>6.26</v>
      </c>
      <c r="K62" s="202">
        <v>5.24</v>
      </c>
      <c r="L62" s="202">
        <v>4.1399999999999997</v>
      </c>
      <c r="M62" s="202">
        <v>1.92</v>
      </c>
      <c r="N62" s="202">
        <v>1.7</v>
      </c>
      <c r="O62" s="202">
        <v>2.39</v>
      </c>
      <c r="P62" s="202">
        <v>0.88</v>
      </c>
      <c r="Q62" s="202">
        <v>0.32</v>
      </c>
      <c r="R62" s="202">
        <v>0.61</v>
      </c>
      <c r="S62" s="202">
        <v>0.38</v>
      </c>
      <c r="T62" s="202">
        <v>0</v>
      </c>
      <c r="U62" s="202">
        <v>1.84</v>
      </c>
      <c r="V62" s="202">
        <v>0.28999999999999998</v>
      </c>
      <c r="W62" s="202">
        <v>0.64</v>
      </c>
      <c r="X62" s="202">
        <v>2.11</v>
      </c>
      <c r="Y62" s="202">
        <v>0</v>
      </c>
      <c r="Z62" s="202">
        <v>3.98</v>
      </c>
      <c r="AA62" s="202">
        <v>0</v>
      </c>
      <c r="AB62" s="202">
        <v>0</v>
      </c>
      <c r="AC62" s="202">
        <v>21.24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9.9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286.39999999999998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9.2200000000000006</v>
      </c>
      <c r="E63" s="202">
        <v>0</v>
      </c>
      <c r="F63" s="202">
        <v>0</v>
      </c>
      <c r="G63" s="202">
        <v>0</v>
      </c>
      <c r="H63" s="202">
        <v>0</v>
      </c>
      <c r="I63" s="202">
        <v>31.29</v>
      </c>
      <c r="J63" s="202">
        <v>6.26</v>
      </c>
      <c r="K63" s="202">
        <v>5.24</v>
      </c>
      <c r="L63" s="202">
        <v>4.1399999999999997</v>
      </c>
      <c r="M63" s="202">
        <v>1.92</v>
      </c>
      <c r="N63" s="202">
        <v>1.7</v>
      </c>
      <c r="O63" s="202">
        <v>2.39</v>
      </c>
      <c r="P63" s="202">
        <v>0.67</v>
      </c>
      <c r="Q63" s="202">
        <v>0.32</v>
      </c>
      <c r="R63" s="202">
        <v>0.61</v>
      </c>
      <c r="S63" s="202">
        <v>0.38</v>
      </c>
      <c r="T63" s="202">
        <v>0</v>
      </c>
      <c r="U63" s="202">
        <v>1.84</v>
      </c>
      <c r="V63" s="202">
        <v>0.28999999999999998</v>
      </c>
      <c r="W63" s="202">
        <v>0.64</v>
      </c>
      <c r="X63" s="202">
        <v>2.11</v>
      </c>
      <c r="Y63" s="202">
        <v>0</v>
      </c>
      <c r="Z63" s="202">
        <v>3.99</v>
      </c>
      <c r="AA63" s="202">
        <v>0</v>
      </c>
      <c r="AB63" s="202">
        <v>0</v>
      </c>
      <c r="AC63" s="202">
        <v>20.89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9.9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286.39999999999998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9.2200000000000006</v>
      </c>
      <c r="E64" s="202">
        <v>0</v>
      </c>
      <c r="F64" s="202">
        <v>0</v>
      </c>
      <c r="G64" s="202">
        <v>0</v>
      </c>
      <c r="H64" s="202">
        <v>0</v>
      </c>
      <c r="I64" s="202">
        <v>31.29</v>
      </c>
      <c r="J64" s="202">
        <v>6.26</v>
      </c>
      <c r="K64" s="202">
        <v>5.24</v>
      </c>
      <c r="L64" s="202">
        <v>4.1399999999999997</v>
      </c>
      <c r="M64" s="202">
        <v>1.92</v>
      </c>
      <c r="N64" s="202">
        <v>1.7</v>
      </c>
      <c r="O64" s="202">
        <v>2.39</v>
      </c>
      <c r="P64" s="202">
        <v>0.67</v>
      </c>
      <c r="Q64" s="202">
        <v>0.32</v>
      </c>
      <c r="R64" s="202">
        <v>0.61</v>
      </c>
      <c r="S64" s="202">
        <v>0.38</v>
      </c>
      <c r="T64" s="202">
        <v>0</v>
      </c>
      <c r="U64" s="202">
        <v>1.84</v>
      </c>
      <c r="V64" s="202">
        <v>0.28999999999999998</v>
      </c>
      <c r="W64" s="202">
        <v>0.64</v>
      </c>
      <c r="X64" s="202">
        <v>2.11</v>
      </c>
      <c r="Y64" s="202">
        <v>0</v>
      </c>
      <c r="Z64" s="202">
        <v>3.99</v>
      </c>
      <c r="AA64" s="202">
        <v>0</v>
      </c>
      <c r="AB64" s="202">
        <v>0</v>
      </c>
      <c r="AC64" s="202">
        <v>20.89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9.9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286.39999999999998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9.2200000000000006</v>
      </c>
      <c r="E65" s="202">
        <v>0</v>
      </c>
      <c r="F65" s="202">
        <v>0</v>
      </c>
      <c r="G65" s="202">
        <v>0</v>
      </c>
      <c r="H65" s="202">
        <v>0</v>
      </c>
      <c r="I65" s="202">
        <v>31.29</v>
      </c>
      <c r="J65" s="202">
        <v>6.26</v>
      </c>
      <c r="K65" s="202">
        <v>5.24</v>
      </c>
      <c r="L65" s="202">
        <v>4.1399999999999997</v>
      </c>
      <c r="M65" s="202">
        <v>1.92</v>
      </c>
      <c r="N65" s="202">
        <v>1.7</v>
      </c>
      <c r="O65" s="202">
        <v>2.39</v>
      </c>
      <c r="P65" s="202">
        <v>0.67</v>
      </c>
      <c r="Q65" s="202">
        <v>0.32</v>
      </c>
      <c r="R65" s="202">
        <v>0.61</v>
      </c>
      <c r="S65" s="202">
        <v>0.38</v>
      </c>
      <c r="T65" s="202">
        <v>0</v>
      </c>
      <c r="U65" s="202">
        <v>1.84</v>
      </c>
      <c r="V65" s="202">
        <v>0.28999999999999998</v>
      </c>
      <c r="W65" s="202">
        <v>0.64</v>
      </c>
      <c r="X65" s="202">
        <v>2.11</v>
      </c>
      <c r="Y65" s="202">
        <v>0</v>
      </c>
      <c r="Z65" s="202">
        <v>3.99</v>
      </c>
      <c r="AA65" s="202">
        <v>0</v>
      </c>
      <c r="AB65" s="202">
        <v>0</v>
      </c>
      <c r="AC65" s="202">
        <v>20.89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9.9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286.39999999999998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9.2200000000000006</v>
      </c>
      <c r="E66" s="202">
        <v>0</v>
      </c>
      <c r="F66" s="202">
        <v>0</v>
      </c>
      <c r="G66" s="202">
        <v>0</v>
      </c>
      <c r="H66" s="202">
        <v>0</v>
      </c>
      <c r="I66" s="202">
        <v>31.29</v>
      </c>
      <c r="J66" s="202">
        <v>6.26</v>
      </c>
      <c r="K66" s="202">
        <v>5.24</v>
      </c>
      <c r="L66" s="202">
        <v>4.1399999999999997</v>
      </c>
      <c r="M66" s="202">
        <v>1.92</v>
      </c>
      <c r="N66" s="202">
        <v>1.7</v>
      </c>
      <c r="O66" s="202">
        <v>2.39</v>
      </c>
      <c r="P66" s="202">
        <v>0.67</v>
      </c>
      <c r="Q66" s="202">
        <v>0.32</v>
      </c>
      <c r="R66" s="202">
        <v>0.61</v>
      </c>
      <c r="S66" s="202">
        <v>0.38</v>
      </c>
      <c r="T66" s="202">
        <v>0</v>
      </c>
      <c r="U66" s="202">
        <v>1.84</v>
      </c>
      <c r="V66" s="202">
        <v>0.28999999999999998</v>
      </c>
      <c r="W66" s="202">
        <v>0.64</v>
      </c>
      <c r="X66" s="202">
        <v>2.11</v>
      </c>
      <c r="Y66" s="202">
        <v>0</v>
      </c>
      <c r="Z66" s="202">
        <v>3.99</v>
      </c>
      <c r="AA66" s="202">
        <v>0</v>
      </c>
      <c r="AB66" s="202">
        <v>0</v>
      </c>
      <c r="AC66" s="202">
        <v>20.89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9.9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286.39999999999998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9.2200000000000006</v>
      </c>
      <c r="E67" s="202">
        <v>0</v>
      </c>
      <c r="F67" s="202">
        <v>0</v>
      </c>
      <c r="G67" s="202">
        <v>0</v>
      </c>
      <c r="H67" s="202">
        <v>0</v>
      </c>
      <c r="I67" s="202">
        <v>29.36</v>
      </c>
      <c r="J67" s="202">
        <v>8.18</v>
      </c>
      <c r="K67" s="202">
        <v>5.24</v>
      </c>
      <c r="L67" s="202">
        <v>4.1399999999999997</v>
      </c>
      <c r="M67" s="202">
        <v>1.92</v>
      </c>
      <c r="N67" s="202">
        <v>1.7</v>
      </c>
      <c r="O67" s="202">
        <v>2.39</v>
      </c>
      <c r="P67" s="202">
        <v>0.67</v>
      </c>
      <c r="Q67" s="202">
        <v>0.32</v>
      </c>
      <c r="R67" s="202">
        <v>0.61</v>
      </c>
      <c r="S67" s="202">
        <v>0.38</v>
      </c>
      <c r="T67" s="202">
        <v>0</v>
      </c>
      <c r="U67" s="202">
        <v>1.84</v>
      </c>
      <c r="V67" s="202">
        <v>0.28999999999999998</v>
      </c>
      <c r="W67" s="202">
        <v>0.64</v>
      </c>
      <c r="X67" s="202">
        <v>2.11</v>
      </c>
      <c r="Y67" s="202">
        <v>0</v>
      </c>
      <c r="Z67" s="202">
        <v>3.99</v>
      </c>
      <c r="AA67" s="202">
        <v>0</v>
      </c>
      <c r="AB67" s="202">
        <v>0</v>
      </c>
      <c r="AC67" s="202">
        <v>20.89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9.9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286.39999999999998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9.2200000000000006</v>
      </c>
      <c r="E68" s="202">
        <v>0</v>
      </c>
      <c r="F68" s="202">
        <v>0</v>
      </c>
      <c r="G68" s="202">
        <v>0</v>
      </c>
      <c r="H68" s="202">
        <v>0</v>
      </c>
      <c r="I68" s="202">
        <v>29.36</v>
      </c>
      <c r="J68" s="202">
        <v>8.18</v>
      </c>
      <c r="K68" s="202">
        <v>5.24</v>
      </c>
      <c r="L68" s="202">
        <v>4.1399999999999997</v>
      </c>
      <c r="M68" s="202">
        <v>1.92</v>
      </c>
      <c r="N68" s="202">
        <v>1.7</v>
      </c>
      <c r="O68" s="202">
        <v>2.39</v>
      </c>
      <c r="P68" s="202">
        <v>0.67</v>
      </c>
      <c r="Q68" s="202">
        <v>0.32</v>
      </c>
      <c r="R68" s="202">
        <v>0.61</v>
      </c>
      <c r="S68" s="202">
        <v>0.38</v>
      </c>
      <c r="T68" s="202">
        <v>0</v>
      </c>
      <c r="U68" s="202">
        <v>1.84</v>
      </c>
      <c r="V68" s="202">
        <v>0.28999999999999998</v>
      </c>
      <c r="W68" s="202">
        <v>0.64</v>
      </c>
      <c r="X68" s="202">
        <v>2.11</v>
      </c>
      <c r="Y68" s="202">
        <v>0</v>
      </c>
      <c r="Z68" s="202">
        <v>3.99</v>
      </c>
      <c r="AA68" s="202">
        <v>0</v>
      </c>
      <c r="AB68" s="202">
        <v>0</v>
      </c>
      <c r="AC68" s="202">
        <v>20.89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9.9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286.39999999999998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9.2200000000000006</v>
      </c>
      <c r="E69" s="202">
        <v>0</v>
      </c>
      <c r="F69" s="202">
        <v>0</v>
      </c>
      <c r="G69" s="202">
        <v>0</v>
      </c>
      <c r="H69" s="202">
        <v>0</v>
      </c>
      <c r="I69" s="202">
        <v>29.36</v>
      </c>
      <c r="J69" s="202">
        <v>8.18</v>
      </c>
      <c r="K69" s="202">
        <v>73.72</v>
      </c>
      <c r="L69" s="202">
        <v>59.25</v>
      </c>
      <c r="M69" s="202">
        <v>1.92</v>
      </c>
      <c r="N69" s="202">
        <v>1.7</v>
      </c>
      <c r="O69" s="202">
        <v>2.39</v>
      </c>
      <c r="P69" s="202">
        <v>0.86</v>
      </c>
      <c r="Q69" s="202">
        <v>9.58</v>
      </c>
      <c r="R69" s="202">
        <v>17.579999999999998</v>
      </c>
      <c r="S69" s="202">
        <v>11.41</v>
      </c>
      <c r="T69" s="202">
        <v>0</v>
      </c>
      <c r="U69" s="202">
        <v>1.85</v>
      </c>
      <c r="V69" s="202">
        <v>9.1</v>
      </c>
      <c r="W69" s="202">
        <v>0.64</v>
      </c>
      <c r="X69" s="202">
        <v>2.11</v>
      </c>
      <c r="Y69" s="202">
        <v>0</v>
      </c>
      <c r="Z69" s="202">
        <v>3.99</v>
      </c>
      <c r="AA69" s="202">
        <v>0</v>
      </c>
      <c r="AB69" s="202">
        <v>0</v>
      </c>
      <c r="AC69" s="202">
        <v>20.89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9.9</v>
      </c>
      <c r="AJ69" s="202">
        <v>0</v>
      </c>
      <c r="AK69" s="202">
        <v>23.62</v>
      </c>
      <c r="AL69" s="202">
        <v>0</v>
      </c>
      <c r="AM69" s="202">
        <v>0</v>
      </c>
      <c r="AN69" s="202">
        <v>0</v>
      </c>
      <c r="AO69" s="202">
        <v>286.39999999999998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9.2200000000000006</v>
      </c>
      <c r="E70" s="202">
        <v>0</v>
      </c>
      <c r="F70" s="202">
        <v>0</v>
      </c>
      <c r="G70" s="202">
        <v>0</v>
      </c>
      <c r="H70" s="202">
        <v>0</v>
      </c>
      <c r="I70" s="202">
        <v>29.36</v>
      </c>
      <c r="J70" s="202">
        <v>8.18</v>
      </c>
      <c r="K70" s="202">
        <v>73.72</v>
      </c>
      <c r="L70" s="202">
        <v>59.25</v>
      </c>
      <c r="M70" s="202">
        <v>1.92</v>
      </c>
      <c r="N70" s="202">
        <v>1.7</v>
      </c>
      <c r="O70" s="202">
        <v>2.39</v>
      </c>
      <c r="P70" s="202">
        <v>0.86</v>
      </c>
      <c r="Q70" s="202">
        <v>9.58</v>
      </c>
      <c r="R70" s="202">
        <v>17.579999999999998</v>
      </c>
      <c r="S70" s="202">
        <v>11.41</v>
      </c>
      <c r="T70" s="202">
        <v>0</v>
      </c>
      <c r="U70" s="202">
        <v>1.85</v>
      </c>
      <c r="V70" s="202">
        <v>9.1</v>
      </c>
      <c r="W70" s="202">
        <v>0.64</v>
      </c>
      <c r="X70" s="202">
        <v>2.11</v>
      </c>
      <c r="Y70" s="202">
        <v>0</v>
      </c>
      <c r="Z70" s="202">
        <v>3.99</v>
      </c>
      <c r="AA70" s="202">
        <v>0</v>
      </c>
      <c r="AB70" s="202">
        <v>0</v>
      </c>
      <c r="AC70" s="202">
        <v>20.89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9.9</v>
      </c>
      <c r="AJ70" s="202">
        <v>0</v>
      </c>
      <c r="AK70" s="202">
        <v>23.62</v>
      </c>
      <c r="AL70" s="202">
        <v>0</v>
      </c>
      <c r="AM70" s="202">
        <v>0</v>
      </c>
      <c r="AN70" s="202">
        <v>0</v>
      </c>
      <c r="AO70" s="202">
        <v>286.39999999999998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9.2200000000000006</v>
      </c>
      <c r="E71" s="202">
        <v>0</v>
      </c>
      <c r="F71" s="202">
        <v>0</v>
      </c>
      <c r="G71" s="202">
        <v>0</v>
      </c>
      <c r="H71" s="202">
        <v>0</v>
      </c>
      <c r="I71" s="202">
        <v>29.36</v>
      </c>
      <c r="J71" s="202">
        <v>8.18</v>
      </c>
      <c r="K71" s="202">
        <v>73.72</v>
      </c>
      <c r="L71" s="202">
        <v>59.25</v>
      </c>
      <c r="M71" s="202">
        <v>1.92</v>
      </c>
      <c r="N71" s="202">
        <v>1.7</v>
      </c>
      <c r="O71" s="202">
        <v>2.39</v>
      </c>
      <c r="P71" s="202">
        <v>1.39</v>
      </c>
      <c r="Q71" s="202">
        <v>9.58</v>
      </c>
      <c r="R71" s="202">
        <v>17.55</v>
      </c>
      <c r="S71" s="202">
        <v>11.4</v>
      </c>
      <c r="T71" s="202">
        <v>0</v>
      </c>
      <c r="U71" s="202">
        <v>1.85</v>
      </c>
      <c r="V71" s="202">
        <v>9.1</v>
      </c>
      <c r="W71" s="202">
        <v>0.64</v>
      </c>
      <c r="X71" s="202">
        <v>2.11</v>
      </c>
      <c r="Y71" s="202">
        <v>0</v>
      </c>
      <c r="Z71" s="202">
        <v>2.8</v>
      </c>
      <c r="AA71" s="202">
        <v>0</v>
      </c>
      <c r="AB71" s="202">
        <v>0</v>
      </c>
      <c r="AC71" s="202">
        <v>24.7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11.9</v>
      </c>
      <c r="AJ71" s="202">
        <v>0</v>
      </c>
      <c r="AK71" s="202">
        <v>23.62</v>
      </c>
      <c r="AL71" s="202">
        <v>0</v>
      </c>
      <c r="AM71" s="202">
        <v>0</v>
      </c>
      <c r="AN71" s="202">
        <v>0</v>
      </c>
      <c r="AO71" s="202">
        <v>286.39999999999998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9.2200000000000006</v>
      </c>
      <c r="E72" s="202">
        <v>0</v>
      </c>
      <c r="F72" s="202">
        <v>0</v>
      </c>
      <c r="G72" s="202">
        <v>0</v>
      </c>
      <c r="H72" s="202">
        <v>0</v>
      </c>
      <c r="I72" s="202">
        <v>29.36</v>
      </c>
      <c r="J72" s="202">
        <v>8.18</v>
      </c>
      <c r="K72" s="202">
        <v>73.72</v>
      </c>
      <c r="L72" s="202">
        <v>59.25</v>
      </c>
      <c r="M72" s="202">
        <v>1.92</v>
      </c>
      <c r="N72" s="202">
        <v>1.7</v>
      </c>
      <c r="O72" s="202">
        <v>2.39</v>
      </c>
      <c r="P72" s="202">
        <v>1.39</v>
      </c>
      <c r="Q72" s="202">
        <v>9.58</v>
      </c>
      <c r="R72" s="202">
        <v>17.55</v>
      </c>
      <c r="S72" s="202">
        <v>11.4</v>
      </c>
      <c r="T72" s="202">
        <v>0</v>
      </c>
      <c r="U72" s="202">
        <v>1.85</v>
      </c>
      <c r="V72" s="202">
        <v>9.1</v>
      </c>
      <c r="W72" s="202">
        <v>0.64</v>
      </c>
      <c r="X72" s="202">
        <v>2.11</v>
      </c>
      <c r="Y72" s="202">
        <v>0</v>
      </c>
      <c r="Z72" s="202">
        <v>2.8</v>
      </c>
      <c r="AA72" s="202">
        <v>0</v>
      </c>
      <c r="AB72" s="202">
        <v>0</v>
      </c>
      <c r="AC72" s="202">
        <v>24.7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11.9</v>
      </c>
      <c r="AJ72" s="202">
        <v>0</v>
      </c>
      <c r="AK72" s="202">
        <v>23.62</v>
      </c>
      <c r="AL72" s="202">
        <v>0</v>
      </c>
      <c r="AM72" s="202">
        <v>0</v>
      </c>
      <c r="AN72" s="202">
        <v>0</v>
      </c>
      <c r="AO72" s="202">
        <v>286.39999999999998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9.2200000000000006</v>
      </c>
      <c r="E73" s="202">
        <v>0</v>
      </c>
      <c r="F73" s="202">
        <v>0</v>
      </c>
      <c r="G73" s="202">
        <v>0</v>
      </c>
      <c r="H73" s="202">
        <v>0</v>
      </c>
      <c r="I73" s="202">
        <v>29.36</v>
      </c>
      <c r="J73" s="202">
        <v>8.18</v>
      </c>
      <c r="K73" s="202">
        <v>73.72</v>
      </c>
      <c r="L73" s="202">
        <v>59.25</v>
      </c>
      <c r="M73" s="202">
        <v>1.92</v>
      </c>
      <c r="N73" s="202">
        <v>1.7</v>
      </c>
      <c r="O73" s="202">
        <v>2.39</v>
      </c>
      <c r="P73" s="202">
        <v>0.88</v>
      </c>
      <c r="Q73" s="202">
        <v>9.58</v>
      </c>
      <c r="R73" s="202">
        <v>18.62</v>
      </c>
      <c r="S73" s="202">
        <v>11.59</v>
      </c>
      <c r="T73" s="202">
        <v>0</v>
      </c>
      <c r="U73" s="202">
        <v>1.85</v>
      </c>
      <c r="V73" s="202">
        <v>9.1</v>
      </c>
      <c r="W73" s="202">
        <v>0.64</v>
      </c>
      <c r="X73" s="202">
        <v>2.11</v>
      </c>
      <c r="Y73" s="202">
        <v>0</v>
      </c>
      <c r="Z73" s="202">
        <v>2.8</v>
      </c>
      <c r="AA73" s="202">
        <v>0</v>
      </c>
      <c r="AB73" s="202">
        <v>0</v>
      </c>
      <c r="AC73" s="202">
        <v>20.89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11.88</v>
      </c>
      <c r="AJ73" s="202">
        <v>0</v>
      </c>
      <c r="AK73" s="202">
        <v>23.62</v>
      </c>
      <c r="AL73" s="202">
        <v>0</v>
      </c>
      <c r="AM73" s="202">
        <v>0</v>
      </c>
      <c r="AN73" s="202">
        <v>0</v>
      </c>
      <c r="AO73" s="202">
        <v>286.39999999999998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9.2200000000000006</v>
      </c>
      <c r="E74" s="202">
        <v>0</v>
      </c>
      <c r="F74" s="202">
        <v>0</v>
      </c>
      <c r="G74" s="202">
        <v>0</v>
      </c>
      <c r="H74" s="202">
        <v>0</v>
      </c>
      <c r="I74" s="202">
        <v>29.36</v>
      </c>
      <c r="J74" s="202">
        <v>8.18</v>
      </c>
      <c r="K74" s="202">
        <v>73.72</v>
      </c>
      <c r="L74" s="202">
        <v>59.25</v>
      </c>
      <c r="M74" s="202">
        <v>1.92</v>
      </c>
      <c r="N74" s="202">
        <v>1.7</v>
      </c>
      <c r="O74" s="202">
        <v>2.39</v>
      </c>
      <c r="P74" s="202">
        <v>0.88</v>
      </c>
      <c r="Q74" s="202">
        <v>9.58</v>
      </c>
      <c r="R74" s="202">
        <v>18.62</v>
      </c>
      <c r="S74" s="202">
        <v>11.59</v>
      </c>
      <c r="T74" s="202">
        <v>0</v>
      </c>
      <c r="U74" s="202">
        <v>1.85</v>
      </c>
      <c r="V74" s="202">
        <v>9.1</v>
      </c>
      <c r="W74" s="202">
        <v>0.64</v>
      </c>
      <c r="X74" s="202">
        <v>2.11</v>
      </c>
      <c r="Y74" s="202">
        <v>0</v>
      </c>
      <c r="Z74" s="202">
        <v>2.8</v>
      </c>
      <c r="AA74" s="202">
        <v>0</v>
      </c>
      <c r="AB74" s="202">
        <v>0</v>
      </c>
      <c r="AC74" s="202">
        <v>20.89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11.88</v>
      </c>
      <c r="AJ74" s="202">
        <v>0</v>
      </c>
      <c r="AK74" s="202">
        <v>23.62</v>
      </c>
      <c r="AL74" s="202">
        <v>0</v>
      </c>
      <c r="AM74" s="202">
        <v>0</v>
      </c>
      <c r="AN74" s="202">
        <v>0</v>
      </c>
      <c r="AO74" s="202">
        <v>286.39999999999998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9.2200000000000006</v>
      </c>
      <c r="E75" s="202">
        <v>0</v>
      </c>
      <c r="F75" s="202">
        <v>0</v>
      </c>
      <c r="G75" s="202">
        <v>0</v>
      </c>
      <c r="H75" s="202">
        <v>0</v>
      </c>
      <c r="I75" s="202">
        <v>29.36</v>
      </c>
      <c r="J75" s="202">
        <v>8.18</v>
      </c>
      <c r="K75" s="202">
        <v>73.72</v>
      </c>
      <c r="L75" s="202">
        <v>59.25</v>
      </c>
      <c r="M75" s="202">
        <v>1.92</v>
      </c>
      <c r="N75" s="202">
        <v>1.7</v>
      </c>
      <c r="O75" s="202">
        <v>2.39</v>
      </c>
      <c r="P75" s="202">
        <v>0.88</v>
      </c>
      <c r="Q75" s="202">
        <v>9.58</v>
      </c>
      <c r="R75" s="202">
        <v>18.62</v>
      </c>
      <c r="S75" s="202">
        <v>11.59</v>
      </c>
      <c r="T75" s="202">
        <v>0</v>
      </c>
      <c r="U75" s="202">
        <v>1.85</v>
      </c>
      <c r="V75" s="202">
        <v>9.1</v>
      </c>
      <c r="W75" s="202">
        <v>0.64</v>
      </c>
      <c r="X75" s="202">
        <v>2.11</v>
      </c>
      <c r="Y75" s="202">
        <v>0</v>
      </c>
      <c r="Z75" s="202">
        <v>3.98</v>
      </c>
      <c r="AA75" s="202">
        <v>0</v>
      </c>
      <c r="AB75" s="202">
        <v>0</v>
      </c>
      <c r="AC75" s="202">
        <v>20.89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11.88</v>
      </c>
      <c r="AJ75" s="202">
        <v>0</v>
      </c>
      <c r="AK75" s="202">
        <v>23.62</v>
      </c>
      <c r="AL75" s="202">
        <v>0</v>
      </c>
      <c r="AM75" s="202">
        <v>0</v>
      </c>
      <c r="AN75" s="202">
        <v>0</v>
      </c>
      <c r="AO75" s="202">
        <v>292.62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9.2200000000000006</v>
      </c>
      <c r="E76" s="202">
        <v>0</v>
      </c>
      <c r="F76" s="202">
        <v>0</v>
      </c>
      <c r="G76" s="202">
        <v>0</v>
      </c>
      <c r="H76" s="202">
        <v>0</v>
      </c>
      <c r="I76" s="202">
        <v>29.36</v>
      </c>
      <c r="J76" s="202">
        <v>8.18</v>
      </c>
      <c r="K76" s="202">
        <v>73.72</v>
      </c>
      <c r="L76" s="202">
        <v>59.25</v>
      </c>
      <c r="M76" s="202">
        <v>1.92</v>
      </c>
      <c r="N76" s="202">
        <v>1.7</v>
      </c>
      <c r="O76" s="202">
        <v>2.39</v>
      </c>
      <c r="P76" s="202">
        <v>0.88</v>
      </c>
      <c r="Q76" s="202">
        <v>9.58</v>
      </c>
      <c r="R76" s="202">
        <v>18.62</v>
      </c>
      <c r="S76" s="202">
        <v>11.59</v>
      </c>
      <c r="T76" s="202">
        <v>0</v>
      </c>
      <c r="U76" s="202">
        <v>1.85</v>
      </c>
      <c r="V76" s="202">
        <v>9.1</v>
      </c>
      <c r="W76" s="202">
        <v>0.64</v>
      </c>
      <c r="X76" s="202">
        <v>2.11</v>
      </c>
      <c r="Y76" s="202">
        <v>0</v>
      </c>
      <c r="Z76" s="202">
        <v>3.98</v>
      </c>
      <c r="AA76" s="202">
        <v>0</v>
      </c>
      <c r="AB76" s="202">
        <v>0</v>
      </c>
      <c r="AC76" s="202">
        <v>20.89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11.88</v>
      </c>
      <c r="AJ76" s="202">
        <v>0</v>
      </c>
      <c r="AK76" s="202">
        <v>23.62</v>
      </c>
      <c r="AL76" s="202">
        <v>0</v>
      </c>
      <c r="AM76" s="202">
        <v>0</v>
      </c>
      <c r="AN76" s="202">
        <v>0</v>
      </c>
      <c r="AO76" s="202">
        <v>292.62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9.2200000000000006</v>
      </c>
      <c r="E77" s="202">
        <v>0</v>
      </c>
      <c r="F77" s="202">
        <v>0</v>
      </c>
      <c r="G77" s="202">
        <v>0</v>
      </c>
      <c r="H77" s="202">
        <v>0</v>
      </c>
      <c r="I77" s="202">
        <v>29.36</v>
      </c>
      <c r="J77" s="202">
        <v>8.18</v>
      </c>
      <c r="K77" s="202">
        <v>73.72</v>
      </c>
      <c r="L77" s="202">
        <v>59.25</v>
      </c>
      <c r="M77" s="202">
        <v>1.92</v>
      </c>
      <c r="N77" s="202">
        <v>1.7</v>
      </c>
      <c r="O77" s="202">
        <v>2.39</v>
      </c>
      <c r="P77" s="202">
        <v>0.88</v>
      </c>
      <c r="Q77" s="202">
        <v>9.58</v>
      </c>
      <c r="R77" s="202">
        <v>18.62</v>
      </c>
      <c r="S77" s="202">
        <v>11.59</v>
      </c>
      <c r="T77" s="202">
        <v>0</v>
      </c>
      <c r="U77" s="202">
        <v>1.85</v>
      </c>
      <c r="V77" s="202">
        <v>9.1</v>
      </c>
      <c r="W77" s="202">
        <v>0.64</v>
      </c>
      <c r="X77" s="202">
        <v>2.11</v>
      </c>
      <c r="Y77" s="202">
        <v>0</v>
      </c>
      <c r="Z77" s="202">
        <v>3.98</v>
      </c>
      <c r="AA77" s="202">
        <v>0</v>
      </c>
      <c r="AB77" s="202">
        <v>0</v>
      </c>
      <c r="AC77" s="202">
        <v>20.89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11.88</v>
      </c>
      <c r="AJ77" s="202">
        <v>0</v>
      </c>
      <c r="AK77" s="202">
        <v>23.62</v>
      </c>
      <c r="AL77" s="202">
        <v>0</v>
      </c>
      <c r="AM77" s="202">
        <v>0</v>
      </c>
      <c r="AN77" s="202">
        <v>0</v>
      </c>
      <c r="AO77" s="202">
        <v>292.62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9.2200000000000006</v>
      </c>
      <c r="E78" s="202">
        <v>0</v>
      </c>
      <c r="F78" s="202">
        <v>0</v>
      </c>
      <c r="G78" s="202">
        <v>0</v>
      </c>
      <c r="H78" s="202">
        <v>0</v>
      </c>
      <c r="I78" s="202">
        <v>29.36</v>
      </c>
      <c r="J78" s="202">
        <v>8.18</v>
      </c>
      <c r="K78" s="202">
        <v>73.72</v>
      </c>
      <c r="L78" s="202">
        <v>59.25</v>
      </c>
      <c r="M78" s="202">
        <v>1.92</v>
      </c>
      <c r="N78" s="202">
        <v>1.7</v>
      </c>
      <c r="O78" s="202">
        <v>2.39</v>
      </c>
      <c r="P78" s="202">
        <v>0.88</v>
      </c>
      <c r="Q78" s="202">
        <v>9.58</v>
      </c>
      <c r="R78" s="202">
        <v>18.62</v>
      </c>
      <c r="S78" s="202">
        <v>11.59</v>
      </c>
      <c r="T78" s="202">
        <v>0</v>
      </c>
      <c r="U78" s="202">
        <v>1.85</v>
      </c>
      <c r="V78" s="202">
        <v>9.1</v>
      </c>
      <c r="W78" s="202">
        <v>0.64</v>
      </c>
      <c r="X78" s="202">
        <v>2.11</v>
      </c>
      <c r="Y78" s="202">
        <v>0</v>
      </c>
      <c r="Z78" s="202">
        <v>3.98</v>
      </c>
      <c r="AA78" s="202">
        <v>0</v>
      </c>
      <c r="AB78" s="202">
        <v>0</v>
      </c>
      <c r="AC78" s="202">
        <v>20.89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11.88</v>
      </c>
      <c r="AJ78" s="202">
        <v>0</v>
      </c>
      <c r="AK78" s="202">
        <v>23.62</v>
      </c>
      <c r="AL78" s="202">
        <v>0</v>
      </c>
      <c r="AM78" s="202">
        <v>0</v>
      </c>
      <c r="AN78" s="202">
        <v>0</v>
      </c>
      <c r="AO78" s="202">
        <v>292.62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9.2200000000000006</v>
      </c>
      <c r="E79" s="202">
        <v>0</v>
      </c>
      <c r="F79" s="202">
        <v>0</v>
      </c>
      <c r="G79" s="202">
        <v>0</v>
      </c>
      <c r="H79" s="202">
        <v>0</v>
      </c>
      <c r="I79" s="202">
        <v>29.36</v>
      </c>
      <c r="J79" s="202">
        <v>8.18</v>
      </c>
      <c r="K79" s="202">
        <v>73.72</v>
      </c>
      <c r="L79" s="202">
        <v>59.25</v>
      </c>
      <c r="M79" s="202">
        <v>1.92</v>
      </c>
      <c r="N79" s="202">
        <v>1.7</v>
      </c>
      <c r="O79" s="202">
        <v>2.39</v>
      </c>
      <c r="P79" s="202">
        <v>0.88</v>
      </c>
      <c r="Q79" s="202">
        <v>9.58</v>
      </c>
      <c r="R79" s="202">
        <v>18.62</v>
      </c>
      <c r="S79" s="202">
        <v>11.59</v>
      </c>
      <c r="T79" s="202">
        <v>0</v>
      </c>
      <c r="U79" s="202">
        <v>1.85</v>
      </c>
      <c r="V79" s="202">
        <v>9.1</v>
      </c>
      <c r="W79" s="202">
        <v>0.64</v>
      </c>
      <c r="X79" s="202">
        <v>2.11</v>
      </c>
      <c r="Y79" s="202">
        <v>0</v>
      </c>
      <c r="Z79" s="202">
        <v>3.98</v>
      </c>
      <c r="AA79" s="202">
        <v>0</v>
      </c>
      <c r="AB79" s="202">
        <v>0</v>
      </c>
      <c r="AC79" s="202">
        <v>20.89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11.88</v>
      </c>
      <c r="AJ79" s="202">
        <v>0</v>
      </c>
      <c r="AK79" s="202">
        <v>23.62</v>
      </c>
      <c r="AL79" s="202">
        <v>0</v>
      </c>
      <c r="AM79" s="202">
        <v>0</v>
      </c>
      <c r="AN79" s="202">
        <v>0</v>
      </c>
      <c r="AO79" s="202">
        <v>292.62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9.2200000000000006</v>
      </c>
      <c r="E80" s="202">
        <v>0</v>
      </c>
      <c r="F80" s="202">
        <v>0</v>
      </c>
      <c r="G80" s="202">
        <v>0</v>
      </c>
      <c r="H80" s="202">
        <v>0</v>
      </c>
      <c r="I80" s="202">
        <v>29.36</v>
      </c>
      <c r="J80" s="202">
        <v>8.18</v>
      </c>
      <c r="K80" s="202">
        <v>73.72</v>
      </c>
      <c r="L80" s="202">
        <v>59.25</v>
      </c>
      <c r="M80" s="202">
        <v>1.92</v>
      </c>
      <c r="N80" s="202">
        <v>1.7</v>
      </c>
      <c r="O80" s="202">
        <v>2.39</v>
      </c>
      <c r="P80" s="202">
        <v>0.88</v>
      </c>
      <c r="Q80" s="202">
        <v>9.58</v>
      </c>
      <c r="R80" s="202">
        <v>18.62</v>
      </c>
      <c r="S80" s="202">
        <v>11.59</v>
      </c>
      <c r="T80" s="202">
        <v>0</v>
      </c>
      <c r="U80" s="202">
        <v>1.85</v>
      </c>
      <c r="V80" s="202">
        <v>9.1</v>
      </c>
      <c r="W80" s="202">
        <v>0.64</v>
      </c>
      <c r="X80" s="202">
        <v>2.11</v>
      </c>
      <c r="Y80" s="202">
        <v>0</v>
      </c>
      <c r="Z80" s="202">
        <v>3.98</v>
      </c>
      <c r="AA80" s="202">
        <v>0</v>
      </c>
      <c r="AB80" s="202">
        <v>0</v>
      </c>
      <c r="AC80" s="202">
        <v>20.89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11.88</v>
      </c>
      <c r="AJ80" s="202">
        <v>0</v>
      </c>
      <c r="AK80" s="202">
        <v>23.62</v>
      </c>
      <c r="AL80" s="202">
        <v>0</v>
      </c>
      <c r="AM80" s="202">
        <v>0</v>
      </c>
      <c r="AN80" s="202">
        <v>0</v>
      </c>
      <c r="AO80" s="202">
        <v>292.62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9.2200000000000006</v>
      </c>
      <c r="E81" s="202">
        <v>0</v>
      </c>
      <c r="F81" s="202">
        <v>0</v>
      </c>
      <c r="G81" s="202">
        <v>0</v>
      </c>
      <c r="H81" s="202">
        <v>0</v>
      </c>
      <c r="I81" s="202">
        <v>29.36</v>
      </c>
      <c r="J81" s="202">
        <v>8.18</v>
      </c>
      <c r="K81" s="202">
        <v>63.58</v>
      </c>
      <c r="L81" s="202">
        <v>59.25</v>
      </c>
      <c r="M81" s="202">
        <v>1.92</v>
      </c>
      <c r="N81" s="202">
        <v>1.7</v>
      </c>
      <c r="O81" s="202">
        <v>2.39</v>
      </c>
      <c r="P81" s="202">
        <v>0.88</v>
      </c>
      <c r="Q81" s="202">
        <v>5.46</v>
      </c>
      <c r="R81" s="202">
        <v>10.32</v>
      </c>
      <c r="S81" s="202">
        <v>6.39</v>
      </c>
      <c r="T81" s="202">
        <v>0</v>
      </c>
      <c r="U81" s="202">
        <v>1.85</v>
      </c>
      <c r="V81" s="202">
        <v>9.1</v>
      </c>
      <c r="W81" s="202">
        <v>0.64</v>
      </c>
      <c r="X81" s="202">
        <v>2.11</v>
      </c>
      <c r="Y81" s="202">
        <v>0</v>
      </c>
      <c r="Z81" s="202">
        <v>3.98</v>
      </c>
      <c r="AA81" s="202">
        <v>0</v>
      </c>
      <c r="AB81" s="202">
        <v>0</v>
      </c>
      <c r="AC81" s="202">
        <v>20.89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11.88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292.62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9.2200000000000006</v>
      </c>
      <c r="E82" s="202">
        <v>0</v>
      </c>
      <c r="F82" s="202">
        <v>0</v>
      </c>
      <c r="G82" s="202">
        <v>0</v>
      </c>
      <c r="H82" s="202">
        <v>0</v>
      </c>
      <c r="I82" s="202">
        <v>29.36</v>
      </c>
      <c r="J82" s="202">
        <v>8.18</v>
      </c>
      <c r="K82" s="202">
        <v>63.58</v>
      </c>
      <c r="L82" s="202">
        <v>59.25</v>
      </c>
      <c r="M82" s="202">
        <v>1.92</v>
      </c>
      <c r="N82" s="202">
        <v>1.7</v>
      </c>
      <c r="O82" s="202">
        <v>2.39</v>
      </c>
      <c r="P82" s="202">
        <v>0.88</v>
      </c>
      <c r="Q82" s="202">
        <v>5.46</v>
      </c>
      <c r="R82" s="202">
        <v>10.32</v>
      </c>
      <c r="S82" s="202">
        <v>6.39</v>
      </c>
      <c r="T82" s="202">
        <v>0</v>
      </c>
      <c r="U82" s="202">
        <v>1.85</v>
      </c>
      <c r="V82" s="202">
        <v>9.1</v>
      </c>
      <c r="W82" s="202">
        <v>0.64</v>
      </c>
      <c r="X82" s="202">
        <v>2.11</v>
      </c>
      <c r="Y82" s="202">
        <v>0</v>
      </c>
      <c r="Z82" s="202">
        <v>3.98</v>
      </c>
      <c r="AA82" s="202">
        <v>0</v>
      </c>
      <c r="AB82" s="202">
        <v>0</v>
      </c>
      <c r="AC82" s="202">
        <v>20.89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11.88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292.62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9.2200000000000006</v>
      </c>
      <c r="E83" s="202">
        <v>0</v>
      </c>
      <c r="F83" s="202">
        <v>0</v>
      </c>
      <c r="G83" s="202">
        <v>0</v>
      </c>
      <c r="H83" s="202">
        <v>0</v>
      </c>
      <c r="I83" s="202">
        <v>29.36</v>
      </c>
      <c r="J83" s="202">
        <v>8.18</v>
      </c>
      <c r="K83" s="202">
        <v>5.24</v>
      </c>
      <c r="L83" s="202">
        <v>4.1399999999999997</v>
      </c>
      <c r="M83" s="202">
        <v>1.92</v>
      </c>
      <c r="N83" s="202">
        <v>1.7</v>
      </c>
      <c r="O83" s="202">
        <v>2.39</v>
      </c>
      <c r="P83" s="202">
        <v>0.88</v>
      </c>
      <c r="Q83" s="202">
        <v>0.31</v>
      </c>
      <c r="R83" s="202">
        <v>0.61</v>
      </c>
      <c r="S83" s="202">
        <v>0.38</v>
      </c>
      <c r="T83" s="202">
        <v>0</v>
      </c>
      <c r="U83" s="202">
        <v>1.85</v>
      </c>
      <c r="V83" s="202">
        <v>0.3</v>
      </c>
      <c r="W83" s="202">
        <v>0.64</v>
      </c>
      <c r="X83" s="202">
        <v>2.11</v>
      </c>
      <c r="Y83" s="202">
        <v>0</v>
      </c>
      <c r="Z83" s="202">
        <v>3.98</v>
      </c>
      <c r="AA83" s="202">
        <v>0</v>
      </c>
      <c r="AB83" s="202">
        <v>0</v>
      </c>
      <c r="AC83" s="202">
        <v>20.89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11.88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292.62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9.2200000000000006</v>
      </c>
      <c r="E84" s="202">
        <v>0</v>
      </c>
      <c r="F84" s="202">
        <v>0</v>
      </c>
      <c r="G84" s="202">
        <v>0</v>
      </c>
      <c r="H84" s="202">
        <v>0</v>
      </c>
      <c r="I84" s="202">
        <v>29.36</v>
      </c>
      <c r="J84" s="202">
        <v>8.18</v>
      </c>
      <c r="K84" s="202">
        <v>5.24</v>
      </c>
      <c r="L84" s="202">
        <v>4.1399999999999997</v>
      </c>
      <c r="M84" s="202">
        <v>1.92</v>
      </c>
      <c r="N84" s="202">
        <v>1.7</v>
      </c>
      <c r="O84" s="202">
        <v>2.39</v>
      </c>
      <c r="P84" s="202">
        <v>0.88</v>
      </c>
      <c r="Q84" s="202">
        <v>0.31</v>
      </c>
      <c r="R84" s="202">
        <v>0.61</v>
      </c>
      <c r="S84" s="202">
        <v>0.38</v>
      </c>
      <c r="T84" s="202">
        <v>0</v>
      </c>
      <c r="U84" s="202">
        <v>1.85</v>
      </c>
      <c r="V84" s="202">
        <v>0.3</v>
      </c>
      <c r="W84" s="202">
        <v>0.64</v>
      </c>
      <c r="X84" s="202">
        <v>2.11</v>
      </c>
      <c r="Y84" s="202">
        <v>0</v>
      </c>
      <c r="Z84" s="202">
        <v>3.98</v>
      </c>
      <c r="AA84" s="202">
        <v>0</v>
      </c>
      <c r="AB84" s="202">
        <v>0</v>
      </c>
      <c r="AC84" s="202">
        <v>20.89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11.88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292.62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9.2200000000000006</v>
      </c>
      <c r="E85" s="202">
        <v>0</v>
      </c>
      <c r="F85" s="202">
        <v>0</v>
      </c>
      <c r="G85" s="202">
        <v>0</v>
      </c>
      <c r="H85" s="202">
        <v>0</v>
      </c>
      <c r="I85" s="202">
        <v>30.33</v>
      </c>
      <c r="J85" s="202">
        <v>7.22</v>
      </c>
      <c r="K85" s="202">
        <v>5.24</v>
      </c>
      <c r="L85" s="202">
        <v>4.1399999999999997</v>
      </c>
      <c r="M85" s="202">
        <v>1.92</v>
      </c>
      <c r="N85" s="202">
        <v>1.7</v>
      </c>
      <c r="O85" s="202">
        <v>2.39</v>
      </c>
      <c r="P85" s="202">
        <v>0.88</v>
      </c>
      <c r="Q85" s="202">
        <v>0.31</v>
      </c>
      <c r="R85" s="202">
        <v>0.61</v>
      </c>
      <c r="S85" s="202">
        <v>0.38</v>
      </c>
      <c r="T85" s="202">
        <v>0</v>
      </c>
      <c r="U85" s="202">
        <v>1.85</v>
      </c>
      <c r="V85" s="202">
        <v>0.3</v>
      </c>
      <c r="W85" s="202">
        <v>0.64</v>
      </c>
      <c r="X85" s="202">
        <v>2.11</v>
      </c>
      <c r="Y85" s="202">
        <v>0</v>
      </c>
      <c r="Z85" s="202">
        <v>3.98</v>
      </c>
      <c r="AA85" s="202">
        <v>0</v>
      </c>
      <c r="AB85" s="202">
        <v>0</v>
      </c>
      <c r="AC85" s="202">
        <v>25.29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11.9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292.62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9.2200000000000006</v>
      </c>
      <c r="E86" s="202">
        <v>0</v>
      </c>
      <c r="F86" s="202">
        <v>0</v>
      </c>
      <c r="G86" s="202">
        <v>0</v>
      </c>
      <c r="H86" s="202">
        <v>0</v>
      </c>
      <c r="I86" s="202">
        <v>30.33</v>
      </c>
      <c r="J86" s="202">
        <v>7.22</v>
      </c>
      <c r="K86" s="202">
        <v>5.24</v>
      </c>
      <c r="L86" s="202">
        <v>4.1399999999999997</v>
      </c>
      <c r="M86" s="202">
        <v>1.92</v>
      </c>
      <c r="N86" s="202">
        <v>1.7</v>
      </c>
      <c r="O86" s="202">
        <v>2.39</v>
      </c>
      <c r="P86" s="202">
        <v>0.88</v>
      </c>
      <c r="Q86" s="202">
        <v>0.31</v>
      </c>
      <c r="R86" s="202">
        <v>0.61</v>
      </c>
      <c r="S86" s="202">
        <v>0.38</v>
      </c>
      <c r="T86" s="202">
        <v>0</v>
      </c>
      <c r="U86" s="202">
        <v>1.85</v>
      </c>
      <c r="V86" s="202">
        <v>0.3</v>
      </c>
      <c r="W86" s="202">
        <v>0.64</v>
      </c>
      <c r="X86" s="202">
        <v>2.11</v>
      </c>
      <c r="Y86" s="202">
        <v>0</v>
      </c>
      <c r="Z86" s="202">
        <v>3.98</v>
      </c>
      <c r="AA86" s="202">
        <v>0</v>
      </c>
      <c r="AB86" s="202">
        <v>0</v>
      </c>
      <c r="AC86" s="202">
        <v>25.29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11.9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292.62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9.2200000000000006</v>
      </c>
      <c r="E87" s="202">
        <v>0</v>
      </c>
      <c r="F87" s="202">
        <v>0</v>
      </c>
      <c r="G87" s="202">
        <v>0</v>
      </c>
      <c r="H87" s="202">
        <v>0</v>
      </c>
      <c r="I87" s="202">
        <v>30.33</v>
      </c>
      <c r="J87" s="202">
        <v>7.22</v>
      </c>
      <c r="K87" s="202">
        <v>5.24</v>
      </c>
      <c r="L87" s="202">
        <v>4.1399999999999997</v>
      </c>
      <c r="M87" s="202">
        <v>1.92</v>
      </c>
      <c r="N87" s="202">
        <v>1.7</v>
      </c>
      <c r="O87" s="202">
        <v>2.39</v>
      </c>
      <c r="P87" s="202">
        <v>0.88</v>
      </c>
      <c r="Q87" s="202">
        <v>0.31</v>
      </c>
      <c r="R87" s="202">
        <v>0.61</v>
      </c>
      <c r="S87" s="202">
        <v>0.38</v>
      </c>
      <c r="T87" s="202">
        <v>0</v>
      </c>
      <c r="U87" s="202">
        <v>1.66</v>
      </c>
      <c r="V87" s="202">
        <v>0.3</v>
      </c>
      <c r="W87" s="202">
        <v>0.64</v>
      </c>
      <c r="X87" s="202">
        <v>2.11</v>
      </c>
      <c r="Y87" s="202">
        <v>0</v>
      </c>
      <c r="Z87" s="202">
        <v>3.98</v>
      </c>
      <c r="AA87" s="202">
        <v>0</v>
      </c>
      <c r="AB87" s="202">
        <v>0</v>
      </c>
      <c r="AC87" s="202">
        <v>25.29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11.9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292.62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9.2200000000000006</v>
      </c>
      <c r="E88" s="202">
        <v>0</v>
      </c>
      <c r="F88" s="202">
        <v>0</v>
      </c>
      <c r="G88" s="202">
        <v>0</v>
      </c>
      <c r="H88" s="202">
        <v>0</v>
      </c>
      <c r="I88" s="202">
        <v>30.33</v>
      </c>
      <c r="J88" s="202">
        <v>7.22</v>
      </c>
      <c r="K88" s="202">
        <v>5.24</v>
      </c>
      <c r="L88" s="202">
        <v>4.1399999999999997</v>
      </c>
      <c r="M88" s="202">
        <v>1.92</v>
      </c>
      <c r="N88" s="202">
        <v>1.7</v>
      </c>
      <c r="O88" s="202">
        <v>2.39</v>
      </c>
      <c r="P88" s="202">
        <v>0.88</v>
      </c>
      <c r="Q88" s="202">
        <v>0.31</v>
      </c>
      <c r="R88" s="202">
        <v>0.61</v>
      </c>
      <c r="S88" s="202">
        <v>0.38</v>
      </c>
      <c r="T88" s="202">
        <v>0</v>
      </c>
      <c r="U88" s="202">
        <v>1.66</v>
      </c>
      <c r="V88" s="202">
        <v>0.3</v>
      </c>
      <c r="W88" s="202">
        <v>0.64</v>
      </c>
      <c r="X88" s="202">
        <v>2.11</v>
      </c>
      <c r="Y88" s="202">
        <v>0</v>
      </c>
      <c r="Z88" s="202">
        <v>3.98</v>
      </c>
      <c r="AA88" s="202">
        <v>0</v>
      </c>
      <c r="AB88" s="202">
        <v>0</v>
      </c>
      <c r="AC88" s="202">
        <v>25.29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11.9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292.62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9.2200000000000006</v>
      </c>
      <c r="E89" s="202">
        <v>0</v>
      </c>
      <c r="F89" s="202">
        <v>0</v>
      </c>
      <c r="G89" s="202">
        <v>0</v>
      </c>
      <c r="H89" s="202">
        <v>0</v>
      </c>
      <c r="I89" s="202">
        <v>30.33</v>
      </c>
      <c r="J89" s="202">
        <v>7.22</v>
      </c>
      <c r="K89" s="202">
        <v>5.24</v>
      </c>
      <c r="L89" s="202">
        <v>4.1399999999999997</v>
      </c>
      <c r="M89" s="202">
        <v>1.92</v>
      </c>
      <c r="N89" s="202">
        <v>1.7</v>
      </c>
      <c r="O89" s="202">
        <v>2.39</v>
      </c>
      <c r="P89" s="202">
        <v>0.88</v>
      </c>
      <c r="Q89" s="202">
        <v>0.31</v>
      </c>
      <c r="R89" s="202">
        <v>0.61</v>
      </c>
      <c r="S89" s="202">
        <v>0.38</v>
      </c>
      <c r="T89" s="202">
        <v>0</v>
      </c>
      <c r="U89" s="202">
        <v>1.66</v>
      </c>
      <c r="V89" s="202">
        <v>0.3</v>
      </c>
      <c r="W89" s="202">
        <v>0.64</v>
      </c>
      <c r="X89" s="202">
        <v>2.11</v>
      </c>
      <c r="Y89" s="202">
        <v>0</v>
      </c>
      <c r="Z89" s="202">
        <v>3.98</v>
      </c>
      <c r="AA89" s="202">
        <v>0</v>
      </c>
      <c r="AB89" s="202">
        <v>0</v>
      </c>
      <c r="AC89" s="202">
        <v>21.3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11.88</v>
      </c>
      <c r="AJ89" s="202">
        <v>0</v>
      </c>
      <c r="AK89" s="202">
        <v>-23.54</v>
      </c>
      <c r="AL89" s="202">
        <v>0</v>
      </c>
      <c r="AM89" s="202">
        <v>0</v>
      </c>
      <c r="AN89" s="202">
        <v>0</v>
      </c>
      <c r="AO89" s="202">
        <v>292.62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9.2200000000000006</v>
      </c>
      <c r="E90" s="202">
        <v>0</v>
      </c>
      <c r="F90" s="202">
        <v>0</v>
      </c>
      <c r="G90" s="202">
        <v>0</v>
      </c>
      <c r="H90" s="202">
        <v>0</v>
      </c>
      <c r="I90" s="202">
        <v>30.33</v>
      </c>
      <c r="J90" s="202">
        <v>7.22</v>
      </c>
      <c r="K90" s="202">
        <v>5.24</v>
      </c>
      <c r="L90" s="202">
        <v>4.1399999999999997</v>
      </c>
      <c r="M90" s="202">
        <v>1.92</v>
      </c>
      <c r="N90" s="202">
        <v>1.7</v>
      </c>
      <c r="O90" s="202">
        <v>2.39</v>
      </c>
      <c r="P90" s="202">
        <v>0.88</v>
      </c>
      <c r="Q90" s="202">
        <v>0.31</v>
      </c>
      <c r="R90" s="202">
        <v>0.61</v>
      </c>
      <c r="S90" s="202">
        <v>0.38</v>
      </c>
      <c r="T90" s="202">
        <v>0</v>
      </c>
      <c r="U90" s="202">
        <v>1.66</v>
      </c>
      <c r="V90" s="202">
        <v>0.3</v>
      </c>
      <c r="W90" s="202">
        <v>0.64</v>
      </c>
      <c r="X90" s="202">
        <v>2.11</v>
      </c>
      <c r="Y90" s="202">
        <v>0</v>
      </c>
      <c r="Z90" s="202">
        <v>3.98</v>
      </c>
      <c r="AA90" s="202">
        <v>0</v>
      </c>
      <c r="AB90" s="202">
        <v>0</v>
      </c>
      <c r="AC90" s="202">
        <v>20.89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11.88</v>
      </c>
      <c r="AJ90" s="202">
        <v>0</v>
      </c>
      <c r="AK90" s="202">
        <v>-23.54</v>
      </c>
      <c r="AL90" s="202">
        <v>0</v>
      </c>
      <c r="AM90" s="202">
        <v>0</v>
      </c>
      <c r="AN90" s="202">
        <v>0</v>
      </c>
      <c r="AO90" s="202">
        <v>292.62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9.2200000000000006</v>
      </c>
      <c r="E91" s="202">
        <v>0</v>
      </c>
      <c r="F91" s="202">
        <v>0</v>
      </c>
      <c r="G91" s="202">
        <v>0</v>
      </c>
      <c r="H91" s="202">
        <v>0</v>
      </c>
      <c r="I91" s="202">
        <v>30.33</v>
      </c>
      <c r="J91" s="202">
        <v>7.22</v>
      </c>
      <c r="K91" s="202">
        <v>5.24</v>
      </c>
      <c r="L91" s="202">
        <v>4.1399999999999997</v>
      </c>
      <c r="M91" s="202">
        <v>1.92</v>
      </c>
      <c r="N91" s="202">
        <v>1.7</v>
      </c>
      <c r="O91" s="202">
        <v>2.39</v>
      </c>
      <c r="P91" s="202">
        <v>0.88</v>
      </c>
      <c r="Q91" s="202">
        <v>0.31</v>
      </c>
      <c r="R91" s="202">
        <v>0.61</v>
      </c>
      <c r="S91" s="202">
        <v>0.38</v>
      </c>
      <c r="T91" s="202">
        <v>0</v>
      </c>
      <c r="U91" s="202">
        <v>1.66</v>
      </c>
      <c r="V91" s="202">
        <v>0.3</v>
      </c>
      <c r="W91" s="202">
        <v>0.64</v>
      </c>
      <c r="X91" s="202">
        <v>2.11</v>
      </c>
      <c r="Y91" s="202">
        <v>0</v>
      </c>
      <c r="Z91" s="202">
        <v>3.98</v>
      </c>
      <c r="AA91" s="202">
        <v>0</v>
      </c>
      <c r="AB91" s="202">
        <v>0</v>
      </c>
      <c r="AC91" s="202">
        <v>25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11.9</v>
      </c>
      <c r="AJ91" s="202">
        <v>0</v>
      </c>
      <c r="AK91" s="202">
        <v>-17.55</v>
      </c>
      <c r="AL91" s="202">
        <v>0</v>
      </c>
      <c r="AM91" s="202">
        <v>0</v>
      </c>
      <c r="AN91" s="202">
        <v>0</v>
      </c>
      <c r="AO91" s="202">
        <v>292.62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9.2200000000000006</v>
      </c>
      <c r="E92" s="202">
        <v>0</v>
      </c>
      <c r="F92" s="202">
        <v>0</v>
      </c>
      <c r="G92" s="202">
        <v>0</v>
      </c>
      <c r="H92" s="202">
        <v>0</v>
      </c>
      <c r="I92" s="202">
        <v>30.33</v>
      </c>
      <c r="J92" s="202">
        <v>7.22</v>
      </c>
      <c r="K92" s="202">
        <v>5.24</v>
      </c>
      <c r="L92" s="202">
        <v>4.1399999999999997</v>
      </c>
      <c r="M92" s="202">
        <v>1.92</v>
      </c>
      <c r="N92" s="202">
        <v>1.7</v>
      </c>
      <c r="O92" s="202">
        <v>2.39</v>
      </c>
      <c r="P92" s="202">
        <v>0.88</v>
      </c>
      <c r="Q92" s="202">
        <v>0.31</v>
      </c>
      <c r="R92" s="202">
        <v>0.61</v>
      </c>
      <c r="S92" s="202">
        <v>0.38</v>
      </c>
      <c r="T92" s="202">
        <v>0</v>
      </c>
      <c r="U92" s="202">
        <v>1.66</v>
      </c>
      <c r="V92" s="202">
        <v>0.3</v>
      </c>
      <c r="W92" s="202">
        <v>0.64</v>
      </c>
      <c r="X92" s="202">
        <v>2.11</v>
      </c>
      <c r="Y92" s="202">
        <v>0</v>
      </c>
      <c r="Z92" s="202">
        <v>3.98</v>
      </c>
      <c r="AA92" s="202">
        <v>0</v>
      </c>
      <c r="AB92" s="202">
        <v>0</v>
      </c>
      <c r="AC92" s="202">
        <v>25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11.9</v>
      </c>
      <c r="AJ92" s="202">
        <v>0</v>
      </c>
      <c r="AK92" s="202">
        <v>-25.63</v>
      </c>
      <c r="AL92" s="202">
        <v>0</v>
      </c>
      <c r="AM92" s="202">
        <v>0</v>
      </c>
      <c r="AN92" s="202">
        <v>0</v>
      </c>
      <c r="AO92" s="202">
        <v>292.62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9.2200000000000006</v>
      </c>
      <c r="E93" s="202">
        <v>0</v>
      </c>
      <c r="F93" s="202">
        <v>0</v>
      </c>
      <c r="G93" s="202">
        <v>0</v>
      </c>
      <c r="H93" s="202">
        <v>0</v>
      </c>
      <c r="I93" s="202">
        <v>30.33</v>
      </c>
      <c r="J93" s="202">
        <v>7.22</v>
      </c>
      <c r="K93" s="202">
        <v>5.24</v>
      </c>
      <c r="L93" s="202">
        <v>4.1399999999999997</v>
      </c>
      <c r="M93" s="202">
        <v>1.92</v>
      </c>
      <c r="N93" s="202">
        <v>1.7</v>
      </c>
      <c r="O93" s="202">
        <v>2.39</v>
      </c>
      <c r="P93" s="202">
        <v>0.88</v>
      </c>
      <c r="Q93" s="202">
        <v>0.31</v>
      </c>
      <c r="R93" s="202">
        <v>0.61</v>
      </c>
      <c r="S93" s="202">
        <v>0.38</v>
      </c>
      <c r="T93" s="202">
        <v>0</v>
      </c>
      <c r="U93" s="202">
        <v>1.66</v>
      </c>
      <c r="V93" s="202">
        <v>0.3</v>
      </c>
      <c r="W93" s="202">
        <v>0.64</v>
      </c>
      <c r="X93" s="202">
        <v>2.11</v>
      </c>
      <c r="Y93" s="202">
        <v>0</v>
      </c>
      <c r="Z93" s="202">
        <v>3.98</v>
      </c>
      <c r="AA93" s="202">
        <v>0</v>
      </c>
      <c r="AB93" s="202">
        <v>0</v>
      </c>
      <c r="AC93" s="202">
        <v>25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11.9</v>
      </c>
      <c r="AJ93" s="202">
        <v>0</v>
      </c>
      <c r="AK93" s="202">
        <v>-25.63</v>
      </c>
      <c r="AL93" s="202">
        <v>0</v>
      </c>
      <c r="AM93" s="202">
        <v>0</v>
      </c>
      <c r="AN93" s="202">
        <v>0</v>
      </c>
      <c r="AO93" s="202">
        <v>292.62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9.2200000000000006</v>
      </c>
      <c r="E94" s="202">
        <v>0</v>
      </c>
      <c r="F94" s="202">
        <v>0</v>
      </c>
      <c r="G94" s="202">
        <v>0</v>
      </c>
      <c r="H94" s="202">
        <v>0</v>
      </c>
      <c r="I94" s="202">
        <v>30.33</v>
      </c>
      <c r="J94" s="202">
        <v>7.22</v>
      </c>
      <c r="K94" s="202">
        <v>5.24</v>
      </c>
      <c r="L94" s="202">
        <v>4.1399999999999997</v>
      </c>
      <c r="M94" s="202">
        <v>1.92</v>
      </c>
      <c r="N94" s="202">
        <v>1.7</v>
      </c>
      <c r="O94" s="202">
        <v>2.39</v>
      </c>
      <c r="P94" s="202">
        <v>0.88</v>
      </c>
      <c r="Q94" s="202">
        <v>0.31</v>
      </c>
      <c r="R94" s="202">
        <v>0.61</v>
      </c>
      <c r="S94" s="202">
        <v>0.38</v>
      </c>
      <c r="T94" s="202">
        <v>0</v>
      </c>
      <c r="U94" s="202">
        <v>1.66</v>
      </c>
      <c r="V94" s="202">
        <v>0.3</v>
      </c>
      <c r="W94" s="202">
        <v>0.64</v>
      </c>
      <c r="X94" s="202">
        <v>2.11</v>
      </c>
      <c r="Y94" s="202">
        <v>0</v>
      </c>
      <c r="Z94" s="202">
        <v>3.98</v>
      </c>
      <c r="AA94" s="202">
        <v>0</v>
      </c>
      <c r="AB94" s="202">
        <v>0</v>
      </c>
      <c r="AC94" s="202">
        <v>20.89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11.88</v>
      </c>
      <c r="AJ94" s="202">
        <v>0</v>
      </c>
      <c r="AK94" s="202">
        <v>-25.63</v>
      </c>
      <c r="AL94" s="202">
        <v>0</v>
      </c>
      <c r="AM94" s="202">
        <v>0</v>
      </c>
      <c r="AN94" s="202">
        <v>0</v>
      </c>
      <c r="AO94" s="202">
        <v>292.62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9.2200000000000006</v>
      </c>
      <c r="E95" s="202">
        <v>0</v>
      </c>
      <c r="F95" s="202">
        <v>0</v>
      </c>
      <c r="G95" s="202">
        <v>0</v>
      </c>
      <c r="H95" s="202">
        <v>0</v>
      </c>
      <c r="I95" s="202">
        <v>30.33</v>
      </c>
      <c r="J95" s="202">
        <v>6.74</v>
      </c>
      <c r="K95" s="202">
        <v>5.24</v>
      </c>
      <c r="L95" s="202">
        <v>4.1399999999999997</v>
      </c>
      <c r="M95" s="202">
        <v>1.92</v>
      </c>
      <c r="N95" s="202">
        <v>1.7</v>
      </c>
      <c r="O95" s="202">
        <v>2.39</v>
      </c>
      <c r="P95" s="202">
        <v>0.88</v>
      </c>
      <c r="Q95" s="202">
        <v>0.31</v>
      </c>
      <c r="R95" s="202">
        <v>0.61</v>
      </c>
      <c r="S95" s="202">
        <v>0.38</v>
      </c>
      <c r="T95" s="202">
        <v>0</v>
      </c>
      <c r="U95" s="202">
        <v>1.66</v>
      </c>
      <c r="V95" s="202">
        <v>0.3</v>
      </c>
      <c r="W95" s="202">
        <v>0.64</v>
      </c>
      <c r="X95" s="202">
        <v>2.11</v>
      </c>
      <c r="Y95" s="202">
        <v>0</v>
      </c>
      <c r="Z95" s="202">
        <v>3.98</v>
      </c>
      <c r="AA95" s="202">
        <v>0</v>
      </c>
      <c r="AB95" s="202">
        <v>0</v>
      </c>
      <c r="AC95" s="202">
        <v>25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11.9</v>
      </c>
      <c r="AJ95" s="202">
        <v>0</v>
      </c>
      <c r="AK95" s="202">
        <v>-25.63</v>
      </c>
      <c r="AL95" s="202">
        <v>0</v>
      </c>
      <c r="AM95" s="202">
        <v>0</v>
      </c>
      <c r="AN95" s="202">
        <v>0</v>
      </c>
      <c r="AO95" s="202">
        <v>292.62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9.2200000000000006</v>
      </c>
      <c r="E96" s="202">
        <v>0</v>
      </c>
      <c r="F96" s="202">
        <v>0</v>
      </c>
      <c r="G96" s="202">
        <v>0</v>
      </c>
      <c r="H96" s="202">
        <v>0</v>
      </c>
      <c r="I96" s="202">
        <v>30.33</v>
      </c>
      <c r="J96" s="202">
        <v>6.74</v>
      </c>
      <c r="K96" s="202">
        <v>5.24</v>
      </c>
      <c r="L96" s="202">
        <v>4.1399999999999997</v>
      </c>
      <c r="M96" s="202">
        <v>1.92</v>
      </c>
      <c r="N96" s="202">
        <v>1.7</v>
      </c>
      <c r="O96" s="202">
        <v>2.39</v>
      </c>
      <c r="P96" s="202">
        <v>0.88</v>
      </c>
      <c r="Q96" s="202">
        <v>0.31</v>
      </c>
      <c r="R96" s="202">
        <v>0.61</v>
      </c>
      <c r="S96" s="202">
        <v>0.38</v>
      </c>
      <c r="T96" s="202">
        <v>0</v>
      </c>
      <c r="U96" s="202">
        <v>1.66</v>
      </c>
      <c r="V96" s="202">
        <v>0.3</v>
      </c>
      <c r="W96" s="202">
        <v>0.64</v>
      </c>
      <c r="X96" s="202">
        <v>2.11</v>
      </c>
      <c r="Y96" s="202">
        <v>0</v>
      </c>
      <c r="Z96" s="202">
        <v>3.98</v>
      </c>
      <c r="AA96" s="202">
        <v>0</v>
      </c>
      <c r="AB96" s="202">
        <v>0</v>
      </c>
      <c r="AC96" s="202">
        <v>25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11.9</v>
      </c>
      <c r="AJ96" s="202">
        <v>0</v>
      </c>
      <c r="AK96" s="202">
        <v>-25.63</v>
      </c>
      <c r="AL96" s="202">
        <v>0</v>
      </c>
      <c r="AM96" s="202">
        <v>0</v>
      </c>
      <c r="AN96" s="202">
        <v>0</v>
      </c>
      <c r="AO96" s="202">
        <v>292.62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9.2200000000000006</v>
      </c>
      <c r="E97" s="202">
        <v>0</v>
      </c>
      <c r="F97" s="202">
        <v>0</v>
      </c>
      <c r="G97" s="202">
        <v>0</v>
      </c>
      <c r="H97" s="202">
        <v>0</v>
      </c>
      <c r="I97" s="202">
        <v>30.33</v>
      </c>
      <c r="J97" s="202">
        <v>6.74</v>
      </c>
      <c r="K97" s="202">
        <v>5.24</v>
      </c>
      <c r="L97" s="202">
        <v>4.1399999999999997</v>
      </c>
      <c r="M97" s="202">
        <v>1.92</v>
      </c>
      <c r="N97" s="202">
        <v>1.7</v>
      </c>
      <c r="O97" s="202">
        <v>2.39</v>
      </c>
      <c r="P97" s="202">
        <v>0.88</v>
      </c>
      <c r="Q97" s="202">
        <v>0.31</v>
      </c>
      <c r="R97" s="202">
        <v>0.61</v>
      </c>
      <c r="S97" s="202">
        <v>0.38</v>
      </c>
      <c r="T97" s="202">
        <v>0</v>
      </c>
      <c r="U97" s="202">
        <v>1.66</v>
      </c>
      <c r="V97" s="202">
        <v>0.3</v>
      </c>
      <c r="W97" s="202">
        <v>0.64</v>
      </c>
      <c r="X97" s="202">
        <v>2.11</v>
      </c>
      <c r="Y97" s="202">
        <v>0</v>
      </c>
      <c r="Z97" s="202">
        <v>3.98</v>
      </c>
      <c r="AA97" s="202">
        <v>0</v>
      </c>
      <c r="AB97" s="202">
        <v>0</v>
      </c>
      <c r="AC97" s="202">
        <v>25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11.9</v>
      </c>
      <c r="AJ97" s="202">
        <v>0</v>
      </c>
      <c r="AK97" s="202">
        <v>-17.91</v>
      </c>
      <c r="AL97" s="202">
        <v>0</v>
      </c>
      <c r="AM97" s="202">
        <v>0</v>
      </c>
      <c r="AN97" s="202">
        <v>0</v>
      </c>
      <c r="AO97" s="202">
        <v>292.62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9.2200000000000006</v>
      </c>
      <c r="E98" s="202">
        <v>0</v>
      </c>
      <c r="F98" s="202">
        <v>0</v>
      </c>
      <c r="G98" s="202">
        <v>0</v>
      </c>
      <c r="H98" s="202">
        <v>0</v>
      </c>
      <c r="I98" s="202">
        <v>30.33</v>
      </c>
      <c r="J98" s="202">
        <v>6.74</v>
      </c>
      <c r="K98" s="202">
        <v>5.24</v>
      </c>
      <c r="L98" s="202">
        <v>4.1399999999999997</v>
      </c>
      <c r="M98" s="202">
        <v>1.92</v>
      </c>
      <c r="N98" s="202">
        <v>1.7</v>
      </c>
      <c r="O98" s="202">
        <v>2.39</v>
      </c>
      <c r="P98" s="202">
        <v>0.88</v>
      </c>
      <c r="Q98" s="202">
        <v>0.31</v>
      </c>
      <c r="R98" s="202">
        <v>0.61</v>
      </c>
      <c r="S98" s="202">
        <v>0.38</v>
      </c>
      <c r="T98" s="202">
        <v>0</v>
      </c>
      <c r="U98" s="202">
        <v>1.66</v>
      </c>
      <c r="V98" s="202">
        <v>0.3</v>
      </c>
      <c r="W98" s="202">
        <v>0.64</v>
      </c>
      <c r="X98" s="202">
        <v>2.11</v>
      </c>
      <c r="Y98" s="202">
        <v>0</v>
      </c>
      <c r="Z98" s="202">
        <v>3.98</v>
      </c>
      <c r="AA98" s="202">
        <v>0</v>
      </c>
      <c r="AB98" s="202">
        <v>0</v>
      </c>
      <c r="AC98" s="202">
        <v>25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11.9</v>
      </c>
      <c r="AJ98" s="202">
        <v>0</v>
      </c>
      <c r="AK98" s="202">
        <v>-25.63</v>
      </c>
      <c r="AL98" s="202">
        <v>0</v>
      </c>
      <c r="AM98" s="202">
        <v>0</v>
      </c>
      <c r="AN98" s="202">
        <v>0</v>
      </c>
      <c r="AO98" s="202">
        <v>292.62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0.22128000000000045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0.74179499999999987</v>
      </c>
      <c r="J99">
        <f t="shared" si="0"/>
        <v>0.17039999999999997</v>
      </c>
      <c r="K99">
        <f t="shared" si="0"/>
        <v>1.1027974999999974</v>
      </c>
      <c r="L99">
        <f t="shared" si="0"/>
        <v>0.7966874999999991</v>
      </c>
      <c r="M99">
        <f t="shared" si="0"/>
        <v>4.5134999999999897E-2</v>
      </c>
      <c r="N99">
        <f t="shared" si="0"/>
        <v>4.0692499999999944E-2</v>
      </c>
      <c r="O99">
        <f t="shared" si="0"/>
        <v>5.7359999999999856E-2</v>
      </c>
      <c r="P99">
        <f t="shared" si="0"/>
        <v>2.1049999999999989E-2</v>
      </c>
      <c r="Q99">
        <f t="shared" si="0"/>
        <v>8.4859999999999991E-2</v>
      </c>
      <c r="R99">
        <f t="shared" si="0"/>
        <v>0.14003000000000018</v>
      </c>
      <c r="S99">
        <f t="shared" si="0"/>
        <v>8.9344999999999924E-2</v>
      </c>
      <c r="T99">
        <f t="shared" si="0"/>
        <v>0</v>
      </c>
      <c r="U99">
        <f t="shared" si="0"/>
        <v>4.3665000000000009E-2</v>
      </c>
      <c r="V99">
        <f t="shared" si="0"/>
        <v>0.11044500000000027</v>
      </c>
      <c r="W99">
        <f t="shared" si="0"/>
        <v>6.4269999999999841E-2</v>
      </c>
      <c r="X99">
        <f t="shared" si="0"/>
        <v>0.22470000000000015</v>
      </c>
      <c r="Y99">
        <f t="shared" si="0"/>
        <v>0</v>
      </c>
      <c r="Z99">
        <f t="shared" si="0"/>
        <v>0.31063500000000022</v>
      </c>
      <c r="AA99">
        <f t="shared" si="0"/>
        <v>0</v>
      </c>
      <c r="AB99">
        <f t="shared" si="0"/>
        <v>0</v>
      </c>
      <c r="AC99">
        <f t="shared" si="0"/>
        <v>0.52259500000000025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0.27134499999999984</v>
      </c>
      <c r="AJ99">
        <f t="shared" si="0"/>
        <v>0</v>
      </c>
      <c r="AK99">
        <f t="shared" si="0"/>
        <v>0.22531499999999993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6.9855600000000022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5.33</v>
      </c>
      <c r="E3" s="202">
        <v>0</v>
      </c>
      <c r="F3" s="202">
        <v>0</v>
      </c>
      <c r="G3" s="202">
        <v>0</v>
      </c>
      <c r="H3" s="202">
        <v>0</v>
      </c>
      <c r="I3" s="202">
        <v>18.649999999999999</v>
      </c>
      <c r="J3" s="202">
        <v>4.7300000000000004</v>
      </c>
      <c r="K3" s="202">
        <v>27.6</v>
      </c>
      <c r="L3" s="202">
        <v>45.9</v>
      </c>
      <c r="M3" s="202">
        <v>0</v>
      </c>
      <c r="N3" s="202">
        <v>0.99</v>
      </c>
      <c r="O3" s="202">
        <v>1.65</v>
      </c>
      <c r="P3" s="202">
        <v>2.21</v>
      </c>
      <c r="Q3" s="202">
        <v>4.57</v>
      </c>
      <c r="R3" s="202">
        <v>7.87</v>
      </c>
      <c r="S3" s="202">
        <v>4.7699999999999996</v>
      </c>
      <c r="T3" s="202">
        <v>0</v>
      </c>
      <c r="U3" s="202">
        <v>8.6</v>
      </c>
      <c r="V3" s="202">
        <v>5.27</v>
      </c>
      <c r="W3" s="202">
        <v>0.36</v>
      </c>
      <c r="X3" s="202">
        <v>1.22</v>
      </c>
      <c r="Y3" s="202">
        <v>0</v>
      </c>
      <c r="Z3" s="202">
        <v>2.2999999999999998</v>
      </c>
      <c r="AA3" s="202">
        <v>0</v>
      </c>
      <c r="AB3" s="202">
        <v>0</v>
      </c>
      <c r="AC3" s="202">
        <v>13.11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6.75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146.63999999999999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5.33</v>
      </c>
      <c r="E4" s="202">
        <v>0</v>
      </c>
      <c r="F4" s="202">
        <v>0</v>
      </c>
      <c r="G4" s="202">
        <v>0</v>
      </c>
      <c r="H4" s="202">
        <v>0</v>
      </c>
      <c r="I4" s="202">
        <v>18.649999999999999</v>
      </c>
      <c r="J4" s="202">
        <v>4.7300000000000004</v>
      </c>
      <c r="K4" s="202">
        <v>27.6</v>
      </c>
      <c r="L4" s="202">
        <v>45.9</v>
      </c>
      <c r="M4" s="202">
        <v>0</v>
      </c>
      <c r="N4" s="202">
        <v>0.99</v>
      </c>
      <c r="O4" s="202">
        <v>1.65</v>
      </c>
      <c r="P4" s="202">
        <v>2.21</v>
      </c>
      <c r="Q4" s="202">
        <v>4.57</v>
      </c>
      <c r="R4" s="202">
        <v>7.87</v>
      </c>
      <c r="S4" s="202">
        <v>4.7699999999999996</v>
      </c>
      <c r="T4" s="202">
        <v>0</v>
      </c>
      <c r="U4" s="202">
        <v>8.6</v>
      </c>
      <c r="V4" s="202">
        <v>5.27</v>
      </c>
      <c r="W4" s="202">
        <v>0.36</v>
      </c>
      <c r="X4" s="202">
        <v>1.22</v>
      </c>
      <c r="Y4" s="202">
        <v>0</v>
      </c>
      <c r="Z4" s="202">
        <v>2.2999999999999998</v>
      </c>
      <c r="AA4" s="202">
        <v>0</v>
      </c>
      <c r="AB4" s="202">
        <v>0</v>
      </c>
      <c r="AC4" s="202">
        <v>13.11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6.75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146.63999999999999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5.33</v>
      </c>
      <c r="E5" s="202">
        <v>0</v>
      </c>
      <c r="F5" s="202">
        <v>0</v>
      </c>
      <c r="G5" s="202">
        <v>0</v>
      </c>
      <c r="H5" s="202">
        <v>0</v>
      </c>
      <c r="I5" s="202">
        <v>18.649999999999999</v>
      </c>
      <c r="J5" s="202">
        <v>4.7300000000000004</v>
      </c>
      <c r="K5" s="202">
        <v>27.6</v>
      </c>
      <c r="L5" s="202">
        <v>45.9</v>
      </c>
      <c r="M5" s="202">
        <v>0</v>
      </c>
      <c r="N5" s="202">
        <v>0.99</v>
      </c>
      <c r="O5" s="202">
        <v>1.65</v>
      </c>
      <c r="P5" s="202">
        <v>2.21</v>
      </c>
      <c r="Q5" s="202">
        <v>4.57</v>
      </c>
      <c r="R5" s="202">
        <v>7.87</v>
      </c>
      <c r="S5" s="202">
        <v>4.7699999999999996</v>
      </c>
      <c r="T5" s="202">
        <v>0</v>
      </c>
      <c r="U5" s="202">
        <v>8.6</v>
      </c>
      <c r="V5" s="202">
        <v>5.27</v>
      </c>
      <c r="W5" s="202">
        <v>0.36</v>
      </c>
      <c r="X5" s="202">
        <v>1.22</v>
      </c>
      <c r="Y5" s="202">
        <v>0</v>
      </c>
      <c r="Z5" s="202">
        <v>2.31</v>
      </c>
      <c r="AA5" s="202">
        <v>0</v>
      </c>
      <c r="AB5" s="202">
        <v>0</v>
      </c>
      <c r="AC5" s="202">
        <v>5.21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0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146.63999999999999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5.33</v>
      </c>
      <c r="E6" s="202">
        <v>0</v>
      </c>
      <c r="F6" s="202">
        <v>0</v>
      </c>
      <c r="G6" s="202">
        <v>0</v>
      </c>
      <c r="H6" s="202">
        <v>0</v>
      </c>
      <c r="I6" s="202">
        <v>18.649999999999999</v>
      </c>
      <c r="J6" s="202">
        <v>4.7300000000000004</v>
      </c>
      <c r="K6" s="202">
        <v>27.6</v>
      </c>
      <c r="L6" s="202">
        <v>45.9</v>
      </c>
      <c r="M6" s="202">
        <v>0</v>
      </c>
      <c r="N6" s="202">
        <v>0.99</v>
      </c>
      <c r="O6" s="202">
        <v>1.65</v>
      </c>
      <c r="P6" s="202">
        <v>2.21</v>
      </c>
      <c r="Q6" s="202">
        <v>4.57</v>
      </c>
      <c r="R6" s="202">
        <v>7.87</v>
      </c>
      <c r="S6" s="202">
        <v>4.7699999999999996</v>
      </c>
      <c r="T6" s="202">
        <v>0</v>
      </c>
      <c r="U6" s="202">
        <v>8.6</v>
      </c>
      <c r="V6" s="202">
        <v>5.27</v>
      </c>
      <c r="W6" s="202">
        <v>0.36</v>
      </c>
      <c r="X6" s="202">
        <v>1.22</v>
      </c>
      <c r="Y6" s="202">
        <v>0</v>
      </c>
      <c r="Z6" s="202">
        <v>2.31</v>
      </c>
      <c r="AA6" s="202">
        <v>0</v>
      </c>
      <c r="AB6" s="202">
        <v>0</v>
      </c>
      <c r="AC6" s="202">
        <v>5.21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0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146.63999999999999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5.33</v>
      </c>
      <c r="E7" s="202">
        <v>0</v>
      </c>
      <c r="F7" s="202">
        <v>0</v>
      </c>
      <c r="G7" s="202">
        <v>0</v>
      </c>
      <c r="H7" s="202">
        <v>0</v>
      </c>
      <c r="I7" s="202">
        <v>18.649999999999999</v>
      </c>
      <c r="J7" s="202">
        <v>4.7300000000000004</v>
      </c>
      <c r="K7" s="202">
        <v>27.61</v>
      </c>
      <c r="L7" s="202">
        <v>45.9</v>
      </c>
      <c r="M7" s="202">
        <v>0</v>
      </c>
      <c r="N7" s="202">
        <v>0.99</v>
      </c>
      <c r="O7" s="202">
        <v>1.65</v>
      </c>
      <c r="P7" s="202">
        <v>2.21</v>
      </c>
      <c r="Q7" s="202">
        <v>4.57</v>
      </c>
      <c r="R7" s="202">
        <v>7.87</v>
      </c>
      <c r="S7" s="202">
        <v>4.7699999999999996</v>
      </c>
      <c r="T7" s="202">
        <v>0</v>
      </c>
      <c r="U7" s="202">
        <v>8.6</v>
      </c>
      <c r="V7" s="202">
        <v>5.24</v>
      </c>
      <c r="W7" s="202">
        <v>0</v>
      </c>
      <c r="X7" s="202">
        <v>1.22</v>
      </c>
      <c r="Y7" s="202">
        <v>0</v>
      </c>
      <c r="Z7" s="202">
        <v>2.31</v>
      </c>
      <c r="AA7" s="202">
        <v>0</v>
      </c>
      <c r="AB7" s="202">
        <v>0</v>
      </c>
      <c r="AC7" s="202">
        <v>4.8099999999999996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0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146.63999999999999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5.33</v>
      </c>
      <c r="E8" s="202">
        <v>0</v>
      </c>
      <c r="F8" s="202">
        <v>0</v>
      </c>
      <c r="G8" s="202">
        <v>0</v>
      </c>
      <c r="H8" s="202">
        <v>0</v>
      </c>
      <c r="I8" s="202">
        <v>18.649999999999999</v>
      </c>
      <c r="J8" s="202">
        <v>4.7300000000000004</v>
      </c>
      <c r="K8" s="202">
        <v>27.61</v>
      </c>
      <c r="L8" s="202">
        <v>45.9</v>
      </c>
      <c r="M8" s="202">
        <v>0</v>
      </c>
      <c r="N8" s="202">
        <v>0.99</v>
      </c>
      <c r="O8" s="202">
        <v>1.65</v>
      </c>
      <c r="P8" s="202">
        <v>2.21</v>
      </c>
      <c r="Q8" s="202">
        <v>4.57</v>
      </c>
      <c r="R8" s="202">
        <v>7.87</v>
      </c>
      <c r="S8" s="202">
        <v>4.7699999999999996</v>
      </c>
      <c r="T8" s="202">
        <v>0</v>
      </c>
      <c r="U8" s="202">
        <v>8.6</v>
      </c>
      <c r="V8" s="202">
        <v>5.27</v>
      </c>
      <c r="W8" s="202">
        <v>0</v>
      </c>
      <c r="X8" s="202">
        <v>1.22</v>
      </c>
      <c r="Y8" s="202">
        <v>0</v>
      </c>
      <c r="Z8" s="202">
        <v>2.31</v>
      </c>
      <c r="AA8" s="202">
        <v>0</v>
      </c>
      <c r="AB8" s="202">
        <v>0</v>
      </c>
      <c r="AC8" s="202">
        <v>4.8099999999999996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0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146.63999999999999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5.33</v>
      </c>
      <c r="E9" s="202">
        <v>0</v>
      </c>
      <c r="F9" s="202">
        <v>0</v>
      </c>
      <c r="G9" s="202">
        <v>0</v>
      </c>
      <c r="H9" s="202">
        <v>0</v>
      </c>
      <c r="I9" s="202">
        <v>18.649999999999999</v>
      </c>
      <c r="J9" s="202">
        <v>4.7300000000000004</v>
      </c>
      <c r="K9" s="202">
        <v>19.59</v>
      </c>
      <c r="L9" s="202">
        <v>45.63</v>
      </c>
      <c r="M9" s="202">
        <v>0</v>
      </c>
      <c r="N9" s="202">
        <v>0.99</v>
      </c>
      <c r="O9" s="202">
        <v>1.65</v>
      </c>
      <c r="P9" s="202">
        <v>2.21</v>
      </c>
      <c r="Q9" s="202">
        <v>4.57</v>
      </c>
      <c r="R9" s="202">
        <v>7.87</v>
      </c>
      <c r="S9" s="202">
        <v>4.7699999999999996</v>
      </c>
      <c r="T9" s="202">
        <v>0</v>
      </c>
      <c r="U9" s="202">
        <v>8.6</v>
      </c>
      <c r="V9" s="202">
        <v>5.27</v>
      </c>
      <c r="W9" s="202">
        <v>0.36</v>
      </c>
      <c r="X9" s="202">
        <v>1.22</v>
      </c>
      <c r="Y9" s="202">
        <v>0</v>
      </c>
      <c r="Z9" s="202">
        <v>41.66</v>
      </c>
      <c r="AA9" s="202">
        <v>0</v>
      </c>
      <c r="AB9" s="202">
        <v>0</v>
      </c>
      <c r="AC9" s="202">
        <v>12.11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6.75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146.63999999999999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5.33</v>
      </c>
      <c r="E10" s="202">
        <v>0</v>
      </c>
      <c r="F10" s="202">
        <v>0</v>
      </c>
      <c r="G10" s="202">
        <v>0</v>
      </c>
      <c r="H10" s="202">
        <v>0</v>
      </c>
      <c r="I10" s="202">
        <v>18.649999999999999</v>
      </c>
      <c r="J10" s="202">
        <v>4.7300000000000004</v>
      </c>
      <c r="K10" s="202">
        <v>26.79</v>
      </c>
      <c r="L10" s="202">
        <v>45.63</v>
      </c>
      <c r="M10" s="202">
        <v>0</v>
      </c>
      <c r="N10" s="202">
        <v>0.99</v>
      </c>
      <c r="O10" s="202">
        <v>1.65</v>
      </c>
      <c r="P10" s="202">
        <v>2.21</v>
      </c>
      <c r="Q10" s="202">
        <v>4.57</v>
      </c>
      <c r="R10" s="202">
        <v>7.87</v>
      </c>
      <c r="S10" s="202">
        <v>4.7699999999999996</v>
      </c>
      <c r="T10" s="202">
        <v>0</v>
      </c>
      <c r="U10" s="202">
        <v>8.6</v>
      </c>
      <c r="V10" s="202">
        <v>5.27</v>
      </c>
      <c r="W10" s="202">
        <v>0.36</v>
      </c>
      <c r="X10" s="202">
        <v>1.22</v>
      </c>
      <c r="Y10" s="202">
        <v>0</v>
      </c>
      <c r="Z10" s="202">
        <v>41.66</v>
      </c>
      <c r="AA10" s="202">
        <v>0</v>
      </c>
      <c r="AB10" s="202">
        <v>0</v>
      </c>
      <c r="AC10" s="202">
        <v>12.11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6.75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146.63999999999999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5.33</v>
      </c>
      <c r="E11" s="202">
        <v>0</v>
      </c>
      <c r="F11" s="202">
        <v>0</v>
      </c>
      <c r="G11" s="202">
        <v>0</v>
      </c>
      <c r="H11" s="202">
        <v>0</v>
      </c>
      <c r="I11" s="202">
        <v>17.82</v>
      </c>
      <c r="J11" s="202">
        <v>4.7300000000000004</v>
      </c>
      <c r="K11" s="202">
        <v>26.79</v>
      </c>
      <c r="L11" s="202">
        <v>45.57</v>
      </c>
      <c r="M11" s="202">
        <v>0</v>
      </c>
      <c r="N11" s="202">
        <v>0.99</v>
      </c>
      <c r="O11" s="202">
        <v>1.65</v>
      </c>
      <c r="P11" s="202">
        <v>2.21</v>
      </c>
      <c r="Q11" s="202">
        <v>4.57</v>
      </c>
      <c r="R11" s="202">
        <v>7.87</v>
      </c>
      <c r="S11" s="202">
        <v>4.7699999999999996</v>
      </c>
      <c r="T11" s="202">
        <v>0</v>
      </c>
      <c r="U11" s="202">
        <v>8.6</v>
      </c>
      <c r="V11" s="202">
        <v>5.27</v>
      </c>
      <c r="W11" s="202">
        <v>6.11</v>
      </c>
      <c r="X11" s="202">
        <v>22.96</v>
      </c>
      <c r="Y11" s="202">
        <v>0</v>
      </c>
      <c r="Z11" s="202">
        <v>41.66</v>
      </c>
      <c r="AA11" s="202">
        <v>0</v>
      </c>
      <c r="AB11" s="202">
        <v>0</v>
      </c>
      <c r="AC11" s="202">
        <v>12.11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6.75</v>
      </c>
      <c r="AJ11" s="202">
        <v>0</v>
      </c>
      <c r="AK11" s="202">
        <v>8.4700000000000006</v>
      </c>
      <c r="AL11" s="202">
        <v>0</v>
      </c>
      <c r="AM11" s="202">
        <v>0</v>
      </c>
      <c r="AN11" s="202">
        <v>0</v>
      </c>
      <c r="AO11" s="202">
        <v>146.63999999999999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5.33</v>
      </c>
      <c r="E12" s="202">
        <v>0</v>
      </c>
      <c r="F12" s="202">
        <v>0</v>
      </c>
      <c r="G12" s="202">
        <v>0</v>
      </c>
      <c r="H12" s="202">
        <v>0</v>
      </c>
      <c r="I12" s="202">
        <v>17.82</v>
      </c>
      <c r="J12" s="202">
        <v>4.7300000000000004</v>
      </c>
      <c r="K12" s="202">
        <v>26.79</v>
      </c>
      <c r="L12" s="202">
        <v>45.57</v>
      </c>
      <c r="M12" s="202">
        <v>0</v>
      </c>
      <c r="N12" s="202">
        <v>0.99</v>
      </c>
      <c r="O12" s="202">
        <v>1.65</v>
      </c>
      <c r="P12" s="202">
        <v>2.21</v>
      </c>
      <c r="Q12" s="202">
        <v>4.57</v>
      </c>
      <c r="R12" s="202">
        <v>7.87</v>
      </c>
      <c r="S12" s="202">
        <v>4.7699999999999996</v>
      </c>
      <c r="T12" s="202">
        <v>0</v>
      </c>
      <c r="U12" s="202">
        <v>8.6</v>
      </c>
      <c r="V12" s="202">
        <v>5.27</v>
      </c>
      <c r="W12" s="202">
        <v>6.11</v>
      </c>
      <c r="X12" s="202">
        <v>22.96</v>
      </c>
      <c r="Y12" s="202">
        <v>0</v>
      </c>
      <c r="Z12" s="202">
        <v>41.66</v>
      </c>
      <c r="AA12" s="202">
        <v>0</v>
      </c>
      <c r="AB12" s="202">
        <v>0</v>
      </c>
      <c r="AC12" s="202">
        <v>12.11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6.75</v>
      </c>
      <c r="AJ12" s="202">
        <v>0</v>
      </c>
      <c r="AK12" s="202">
        <v>8.4700000000000006</v>
      </c>
      <c r="AL12" s="202">
        <v>0</v>
      </c>
      <c r="AM12" s="202">
        <v>0</v>
      </c>
      <c r="AN12" s="202">
        <v>0</v>
      </c>
      <c r="AO12" s="202">
        <v>146.63999999999999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5.33</v>
      </c>
      <c r="E13" s="202">
        <v>0</v>
      </c>
      <c r="F13" s="202">
        <v>0</v>
      </c>
      <c r="G13" s="202">
        <v>0</v>
      </c>
      <c r="H13" s="202">
        <v>0</v>
      </c>
      <c r="I13" s="202">
        <v>17.82</v>
      </c>
      <c r="J13" s="202">
        <v>4.7300000000000004</v>
      </c>
      <c r="K13" s="202">
        <v>26.79</v>
      </c>
      <c r="L13" s="202">
        <v>45.57</v>
      </c>
      <c r="M13" s="202">
        <v>0</v>
      </c>
      <c r="N13" s="202">
        <v>0.99</v>
      </c>
      <c r="O13" s="202">
        <v>1.65</v>
      </c>
      <c r="P13" s="202">
        <v>2.21</v>
      </c>
      <c r="Q13" s="202">
        <v>4.57</v>
      </c>
      <c r="R13" s="202">
        <v>7.65</v>
      </c>
      <c r="S13" s="202">
        <v>4.7</v>
      </c>
      <c r="T13" s="202">
        <v>0</v>
      </c>
      <c r="U13" s="202">
        <v>8.6</v>
      </c>
      <c r="V13" s="202">
        <v>5.27</v>
      </c>
      <c r="W13" s="202">
        <v>6.31</v>
      </c>
      <c r="X13" s="202">
        <v>22.96</v>
      </c>
      <c r="Y13" s="202">
        <v>0</v>
      </c>
      <c r="Z13" s="202">
        <v>41.66</v>
      </c>
      <c r="AA13" s="202">
        <v>0</v>
      </c>
      <c r="AB13" s="202">
        <v>0</v>
      </c>
      <c r="AC13" s="202">
        <v>12.11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6.75</v>
      </c>
      <c r="AJ13" s="202">
        <v>0</v>
      </c>
      <c r="AK13" s="202">
        <v>8.4700000000000006</v>
      </c>
      <c r="AL13" s="202">
        <v>0</v>
      </c>
      <c r="AM13" s="202">
        <v>0</v>
      </c>
      <c r="AN13" s="202">
        <v>0</v>
      </c>
      <c r="AO13" s="202">
        <v>146.63999999999999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5.33</v>
      </c>
      <c r="E14" s="202">
        <v>0</v>
      </c>
      <c r="F14" s="202">
        <v>0</v>
      </c>
      <c r="G14" s="202">
        <v>0</v>
      </c>
      <c r="H14" s="202">
        <v>0</v>
      </c>
      <c r="I14" s="202">
        <v>17.82</v>
      </c>
      <c r="J14" s="202">
        <v>4.7300000000000004</v>
      </c>
      <c r="K14" s="202">
        <v>26.79</v>
      </c>
      <c r="L14" s="202">
        <v>45.57</v>
      </c>
      <c r="M14" s="202">
        <v>0</v>
      </c>
      <c r="N14" s="202">
        <v>0.99</v>
      </c>
      <c r="O14" s="202">
        <v>1.65</v>
      </c>
      <c r="P14" s="202">
        <v>2.21</v>
      </c>
      <c r="Q14" s="202">
        <v>4.57</v>
      </c>
      <c r="R14" s="202">
        <v>7.65</v>
      </c>
      <c r="S14" s="202">
        <v>4.7</v>
      </c>
      <c r="T14" s="202">
        <v>0</v>
      </c>
      <c r="U14" s="202">
        <v>8.6</v>
      </c>
      <c r="V14" s="202">
        <v>5.27</v>
      </c>
      <c r="W14" s="202">
        <v>6.31</v>
      </c>
      <c r="X14" s="202">
        <v>22.96</v>
      </c>
      <c r="Y14" s="202">
        <v>0</v>
      </c>
      <c r="Z14" s="202">
        <v>41.66</v>
      </c>
      <c r="AA14" s="202">
        <v>0</v>
      </c>
      <c r="AB14" s="202">
        <v>0</v>
      </c>
      <c r="AC14" s="202">
        <v>12.11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6.75</v>
      </c>
      <c r="AJ14" s="202">
        <v>0</v>
      </c>
      <c r="AK14" s="202">
        <v>8.4700000000000006</v>
      </c>
      <c r="AL14" s="202">
        <v>0</v>
      </c>
      <c r="AM14" s="202">
        <v>0</v>
      </c>
      <c r="AN14" s="202">
        <v>0</v>
      </c>
      <c r="AO14" s="202">
        <v>146.63999999999999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5.33</v>
      </c>
      <c r="E15" s="202">
        <v>0</v>
      </c>
      <c r="F15" s="202">
        <v>0</v>
      </c>
      <c r="G15" s="202">
        <v>0</v>
      </c>
      <c r="H15" s="202">
        <v>0</v>
      </c>
      <c r="I15" s="202">
        <v>17.82</v>
      </c>
      <c r="J15" s="202">
        <v>4.7300000000000004</v>
      </c>
      <c r="K15" s="202">
        <v>26.79</v>
      </c>
      <c r="L15" s="202">
        <v>45.57</v>
      </c>
      <c r="M15" s="202">
        <v>0</v>
      </c>
      <c r="N15" s="202">
        <v>0.99</v>
      </c>
      <c r="O15" s="202">
        <v>1.65</v>
      </c>
      <c r="P15" s="202">
        <v>2.21</v>
      </c>
      <c r="Q15" s="202">
        <v>4.57</v>
      </c>
      <c r="R15" s="202">
        <v>7.65</v>
      </c>
      <c r="S15" s="202">
        <v>4.7</v>
      </c>
      <c r="T15" s="202">
        <v>0</v>
      </c>
      <c r="U15" s="202">
        <v>8.6</v>
      </c>
      <c r="V15" s="202">
        <v>5.27</v>
      </c>
      <c r="W15" s="202">
        <v>6.47</v>
      </c>
      <c r="X15" s="202">
        <v>1.22</v>
      </c>
      <c r="Y15" s="202">
        <v>0</v>
      </c>
      <c r="Z15" s="202">
        <v>41.01</v>
      </c>
      <c r="AA15" s="202">
        <v>0</v>
      </c>
      <c r="AB15" s="202">
        <v>0</v>
      </c>
      <c r="AC15" s="202">
        <v>12.11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6.75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146.63999999999999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5.33</v>
      </c>
      <c r="E16" s="202">
        <v>0</v>
      </c>
      <c r="F16" s="202">
        <v>0</v>
      </c>
      <c r="G16" s="202">
        <v>0</v>
      </c>
      <c r="H16" s="202">
        <v>0</v>
      </c>
      <c r="I16" s="202">
        <v>17.82</v>
      </c>
      <c r="J16" s="202">
        <v>4.7300000000000004</v>
      </c>
      <c r="K16" s="202">
        <v>26.79</v>
      </c>
      <c r="L16" s="202">
        <v>45.57</v>
      </c>
      <c r="M16" s="202">
        <v>0</v>
      </c>
      <c r="N16" s="202">
        <v>0.99</v>
      </c>
      <c r="O16" s="202">
        <v>1.65</v>
      </c>
      <c r="P16" s="202">
        <v>2.21</v>
      </c>
      <c r="Q16" s="202">
        <v>4.57</v>
      </c>
      <c r="R16" s="202">
        <v>7.65</v>
      </c>
      <c r="S16" s="202">
        <v>4.7</v>
      </c>
      <c r="T16" s="202">
        <v>0</v>
      </c>
      <c r="U16" s="202">
        <v>8.6</v>
      </c>
      <c r="V16" s="202">
        <v>5.27</v>
      </c>
      <c r="W16" s="202">
        <v>6.47</v>
      </c>
      <c r="X16" s="202">
        <v>1.22</v>
      </c>
      <c r="Y16" s="202">
        <v>0</v>
      </c>
      <c r="Z16" s="202">
        <v>41.01</v>
      </c>
      <c r="AA16" s="202">
        <v>0</v>
      </c>
      <c r="AB16" s="202">
        <v>0</v>
      </c>
      <c r="AC16" s="202">
        <v>12.11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6.75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146.63999999999999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5.33</v>
      </c>
      <c r="E17" s="202">
        <v>0</v>
      </c>
      <c r="F17" s="202">
        <v>0</v>
      </c>
      <c r="G17" s="202">
        <v>0</v>
      </c>
      <c r="H17" s="202">
        <v>0</v>
      </c>
      <c r="I17" s="202">
        <v>17.82</v>
      </c>
      <c r="J17" s="202">
        <v>4.7300000000000004</v>
      </c>
      <c r="K17" s="202">
        <v>26.79</v>
      </c>
      <c r="L17" s="202">
        <v>45.57</v>
      </c>
      <c r="M17" s="202">
        <v>0</v>
      </c>
      <c r="N17" s="202">
        <v>0.99</v>
      </c>
      <c r="O17" s="202">
        <v>1.65</v>
      </c>
      <c r="P17" s="202">
        <v>2.21</v>
      </c>
      <c r="Q17" s="202">
        <v>4.57</v>
      </c>
      <c r="R17" s="202">
        <v>7.65</v>
      </c>
      <c r="S17" s="202">
        <v>4.7</v>
      </c>
      <c r="T17" s="202">
        <v>0</v>
      </c>
      <c r="U17" s="202">
        <v>8.6</v>
      </c>
      <c r="V17" s="202">
        <v>5.27</v>
      </c>
      <c r="W17" s="202">
        <v>6.7</v>
      </c>
      <c r="X17" s="202">
        <v>1.22</v>
      </c>
      <c r="Y17" s="202">
        <v>0</v>
      </c>
      <c r="Z17" s="202">
        <v>41.01</v>
      </c>
      <c r="AA17" s="202">
        <v>0</v>
      </c>
      <c r="AB17" s="202">
        <v>0</v>
      </c>
      <c r="AC17" s="202">
        <v>12.11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6.75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146.63999999999999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5.33</v>
      </c>
      <c r="E18" s="202">
        <v>0</v>
      </c>
      <c r="F18" s="202">
        <v>0</v>
      </c>
      <c r="G18" s="202">
        <v>0</v>
      </c>
      <c r="H18" s="202">
        <v>0</v>
      </c>
      <c r="I18" s="202">
        <v>17.82</v>
      </c>
      <c r="J18" s="202">
        <v>4.7300000000000004</v>
      </c>
      <c r="K18" s="202">
        <v>26.79</v>
      </c>
      <c r="L18" s="202">
        <v>45.57</v>
      </c>
      <c r="M18" s="202">
        <v>0</v>
      </c>
      <c r="N18" s="202">
        <v>0.99</v>
      </c>
      <c r="O18" s="202">
        <v>1.65</v>
      </c>
      <c r="P18" s="202">
        <v>2.21</v>
      </c>
      <c r="Q18" s="202">
        <v>4.57</v>
      </c>
      <c r="R18" s="202">
        <v>7.65</v>
      </c>
      <c r="S18" s="202">
        <v>4.7</v>
      </c>
      <c r="T18" s="202">
        <v>0</v>
      </c>
      <c r="U18" s="202">
        <v>8.6</v>
      </c>
      <c r="V18" s="202">
        <v>5.27</v>
      </c>
      <c r="W18" s="202">
        <v>6.7</v>
      </c>
      <c r="X18" s="202">
        <v>1.22</v>
      </c>
      <c r="Y18" s="202">
        <v>0</v>
      </c>
      <c r="Z18" s="202">
        <v>41.01</v>
      </c>
      <c r="AA18" s="202">
        <v>0</v>
      </c>
      <c r="AB18" s="202">
        <v>0</v>
      </c>
      <c r="AC18" s="202">
        <v>12.11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6.75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146.63999999999999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5.33</v>
      </c>
      <c r="E19" s="202">
        <v>0</v>
      </c>
      <c r="F19" s="202">
        <v>0</v>
      </c>
      <c r="G19" s="202">
        <v>0</v>
      </c>
      <c r="H19" s="202">
        <v>0</v>
      </c>
      <c r="I19" s="202">
        <v>17.82</v>
      </c>
      <c r="J19" s="202">
        <v>4.7300000000000004</v>
      </c>
      <c r="K19" s="202">
        <v>26.66</v>
      </c>
      <c r="L19" s="202">
        <v>45.5</v>
      </c>
      <c r="M19" s="202">
        <v>0</v>
      </c>
      <c r="N19" s="202">
        <v>0.99</v>
      </c>
      <c r="O19" s="202">
        <v>1.65</v>
      </c>
      <c r="P19" s="202">
        <v>2.21</v>
      </c>
      <c r="Q19" s="202">
        <v>4.57</v>
      </c>
      <c r="R19" s="202">
        <v>5.31</v>
      </c>
      <c r="S19" s="202">
        <v>3.4</v>
      </c>
      <c r="T19" s="202">
        <v>0</v>
      </c>
      <c r="U19" s="202">
        <v>8.6</v>
      </c>
      <c r="V19" s="202">
        <v>5.27</v>
      </c>
      <c r="W19" s="202">
        <v>6.7</v>
      </c>
      <c r="X19" s="202">
        <v>22.96</v>
      </c>
      <c r="Y19" s="202">
        <v>0</v>
      </c>
      <c r="Z19" s="202">
        <v>41.01</v>
      </c>
      <c r="AA19" s="202">
        <v>0</v>
      </c>
      <c r="AB19" s="202">
        <v>0</v>
      </c>
      <c r="AC19" s="202">
        <v>12.11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6.75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146.63999999999999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5.33</v>
      </c>
      <c r="E20" s="202">
        <v>0</v>
      </c>
      <c r="F20" s="202">
        <v>0</v>
      </c>
      <c r="G20" s="202">
        <v>0</v>
      </c>
      <c r="H20" s="202">
        <v>0</v>
      </c>
      <c r="I20" s="202">
        <v>17.82</v>
      </c>
      <c r="J20" s="202">
        <v>4.7300000000000004</v>
      </c>
      <c r="K20" s="202">
        <v>26.66</v>
      </c>
      <c r="L20" s="202">
        <v>45.5</v>
      </c>
      <c r="M20" s="202">
        <v>0</v>
      </c>
      <c r="N20" s="202">
        <v>0.99</v>
      </c>
      <c r="O20" s="202">
        <v>1.65</v>
      </c>
      <c r="P20" s="202">
        <v>2.21</v>
      </c>
      <c r="Q20" s="202">
        <v>4.57</v>
      </c>
      <c r="R20" s="202">
        <v>5.31</v>
      </c>
      <c r="S20" s="202">
        <v>3.4</v>
      </c>
      <c r="T20" s="202">
        <v>0</v>
      </c>
      <c r="U20" s="202">
        <v>8.6</v>
      </c>
      <c r="V20" s="202">
        <v>5.27</v>
      </c>
      <c r="W20" s="202">
        <v>6.7</v>
      </c>
      <c r="X20" s="202">
        <v>22.96</v>
      </c>
      <c r="Y20" s="202">
        <v>0</v>
      </c>
      <c r="Z20" s="202">
        <v>41.01</v>
      </c>
      <c r="AA20" s="202">
        <v>0</v>
      </c>
      <c r="AB20" s="202">
        <v>0</v>
      </c>
      <c r="AC20" s="202">
        <v>12.11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6.75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146.63999999999999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5.33</v>
      </c>
      <c r="E21" s="202">
        <v>0</v>
      </c>
      <c r="F21" s="202">
        <v>0</v>
      </c>
      <c r="G21" s="202">
        <v>0</v>
      </c>
      <c r="H21" s="202">
        <v>0</v>
      </c>
      <c r="I21" s="202">
        <v>17.82</v>
      </c>
      <c r="J21" s="202">
        <v>4.7300000000000004</v>
      </c>
      <c r="K21" s="202">
        <v>26.66</v>
      </c>
      <c r="L21" s="202">
        <v>45.5</v>
      </c>
      <c r="M21" s="202">
        <v>0</v>
      </c>
      <c r="N21" s="202">
        <v>0.99</v>
      </c>
      <c r="O21" s="202">
        <v>1.65</v>
      </c>
      <c r="P21" s="202">
        <v>2.21</v>
      </c>
      <c r="Q21" s="202">
        <v>4.57</v>
      </c>
      <c r="R21" s="202">
        <v>5.31</v>
      </c>
      <c r="S21" s="202">
        <v>3.4</v>
      </c>
      <c r="T21" s="202">
        <v>0</v>
      </c>
      <c r="U21" s="202">
        <v>8.6</v>
      </c>
      <c r="V21" s="202">
        <v>5.27</v>
      </c>
      <c r="W21" s="202">
        <v>6.7</v>
      </c>
      <c r="X21" s="202">
        <v>22.96</v>
      </c>
      <c r="Y21" s="202">
        <v>0</v>
      </c>
      <c r="Z21" s="202">
        <v>41.01</v>
      </c>
      <c r="AA21" s="202">
        <v>0</v>
      </c>
      <c r="AB21" s="202">
        <v>0</v>
      </c>
      <c r="AC21" s="202">
        <v>12.11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6.75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146.63999999999999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5.33</v>
      </c>
      <c r="E22" s="202">
        <v>0</v>
      </c>
      <c r="F22" s="202">
        <v>0</v>
      </c>
      <c r="G22" s="202">
        <v>0</v>
      </c>
      <c r="H22" s="202">
        <v>0</v>
      </c>
      <c r="I22" s="202">
        <v>17.82</v>
      </c>
      <c r="J22" s="202">
        <v>4.7300000000000004</v>
      </c>
      <c r="K22" s="202">
        <v>26.66</v>
      </c>
      <c r="L22" s="202">
        <v>45.5</v>
      </c>
      <c r="M22" s="202">
        <v>0</v>
      </c>
      <c r="N22" s="202">
        <v>0.99</v>
      </c>
      <c r="O22" s="202">
        <v>1.65</v>
      </c>
      <c r="P22" s="202">
        <v>2.21</v>
      </c>
      <c r="Q22" s="202">
        <v>2.77</v>
      </c>
      <c r="R22" s="202">
        <v>5.31</v>
      </c>
      <c r="S22" s="202">
        <v>3.4</v>
      </c>
      <c r="T22" s="202">
        <v>0</v>
      </c>
      <c r="U22" s="202">
        <v>8.6</v>
      </c>
      <c r="V22" s="202">
        <v>5.27</v>
      </c>
      <c r="W22" s="202">
        <v>6.7</v>
      </c>
      <c r="X22" s="202">
        <v>22.96</v>
      </c>
      <c r="Y22" s="202">
        <v>0</v>
      </c>
      <c r="Z22" s="202">
        <v>41.01</v>
      </c>
      <c r="AA22" s="202">
        <v>0</v>
      </c>
      <c r="AB22" s="202">
        <v>0</v>
      </c>
      <c r="AC22" s="202">
        <v>12.11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6.75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146.63999999999999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5.33</v>
      </c>
      <c r="E23" s="202">
        <v>0</v>
      </c>
      <c r="F23" s="202">
        <v>0</v>
      </c>
      <c r="G23" s="202">
        <v>0</v>
      </c>
      <c r="H23" s="202">
        <v>0</v>
      </c>
      <c r="I23" s="202">
        <v>17.82</v>
      </c>
      <c r="J23" s="202">
        <v>4.7300000000000004</v>
      </c>
      <c r="K23" s="202">
        <v>26.64</v>
      </c>
      <c r="L23" s="202">
        <v>45.5</v>
      </c>
      <c r="M23" s="202">
        <v>0</v>
      </c>
      <c r="N23" s="202">
        <v>0.99</v>
      </c>
      <c r="O23" s="202">
        <v>1.65</v>
      </c>
      <c r="P23" s="202">
        <v>2.21</v>
      </c>
      <c r="Q23" s="202">
        <v>2.77</v>
      </c>
      <c r="R23" s="202">
        <v>5.18</v>
      </c>
      <c r="S23" s="202">
        <v>3.28</v>
      </c>
      <c r="T23" s="202">
        <v>0</v>
      </c>
      <c r="U23" s="202">
        <v>8.6</v>
      </c>
      <c r="V23" s="202">
        <v>5.27</v>
      </c>
      <c r="W23" s="202">
        <v>6.7</v>
      </c>
      <c r="X23" s="202">
        <v>22.96</v>
      </c>
      <c r="Y23" s="202">
        <v>0</v>
      </c>
      <c r="Z23" s="202">
        <v>41.01</v>
      </c>
      <c r="AA23" s="202">
        <v>0</v>
      </c>
      <c r="AB23" s="202">
        <v>0</v>
      </c>
      <c r="AC23" s="202">
        <v>12.11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6.75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146.63999999999999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5.33</v>
      </c>
      <c r="E24" s="202">
        <v>0</v>
      </c>
      <c r="F24" s="202">
        <v>0</v>
      </c>
      <c r="G24" s="202">
        <v>0</v>
      </c>
      <c r="H24" s="202">
        <v>0</v>
      </c>
      <c r="I24" s="202">
        <v>17.82</v>
      </c>
      <c r="J24" s="202">
        <v>4.7300000000000004</v>
      </c>
      <c r="K24" s="202">
        <v>26.65</v>
      </c>
      <c r="L24" s="202">
        <v>45.5</v>
      </c>
      <c r="M24" s="202">
        <v>0</v>
      </c>
      <c r="N24" s="202">
        <v>0.99</v>
      </c>
      <c r="O24" s="202">
        <v>1.65</v>
      </c>
      <c r="P24" s="202">
        <v>2.21</v>
      </c>
      <c r="Q24" s="202">
        <v>2.77</v>
      </c>
      <c r="R24" s="202">
        <v>5.18</v>
      </c>
      <c r="S24" s="202">
        <v>3.28</v>
      </c>
      <c r="T24" s="202">
        <v>0</v>
      </c>
      <c r="U24" s="202">
        <v>8.6</v>
      </c>
      <c r="V24" s="202">
        <v>5.27</v>
      </c>
      <c r="W24" s="202">
        <v>6.7</v>
      </c>
      <c r="X24" s="202">
        <v>22.96</v>
      </c>
      <c r="Y24" s="202">
        <v>0</v>
      </c>
      <c r="Z24" s="202">
        <v>41.01</v>
      </c>
      <c r="AA24" s="202">
        <v>0</v>
      </c>
      <c r="AB24" s="202">
        <v>0</v>
      </c>
      <c r="AC24" s="202">
        <v>12.11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6.75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146.63999999999999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5.33</v>
      </c>
      <c r="E25" s="202">
        <v>0</v>
      </c>
      <c r="F25" s="202">
        <v>0</v>
      </c>
      <c r="G25" s="202">
        <v>0</v>
      </c>
      <c r="H25" s="202">
        <v>0</v>
      </c>
      <c r="I25" s="202">
        <v>17.82</v>
      </c>
      <c r="J25" s="202">
        <v>4.7300000000000004</v>
      </c>
      <c r="K25" s="202">
        <v>26.64</v>
      </c>
      <c r="L25" s="202">
        <v>45.5</v>
      </c>
      <c r="M25" s="202">
        <v>0</v>
      </c>
      <c r="N25" s="202">
        <v>0.99</v>
      </c>
      <c r="O25" s="202">
        <v>1.65</v>
      </c>
      <c r="P25" s="202">
        <v>2.21</v>
      </c>
      <c r="Q25" s="202">
        <v>2.77</v>
      </c>
      <c r="R25" s="202">
        <v>5.19</v>
      </c>
      <c r="S25" s="202">
        <v>3.29</v>
      </c>
      <c r="T25" s="202">
        <v>0</v>
      </c>
      <c r="U25" s="202">
        <v>8.6</v>
      </c>
      <c r="V25" s="202">
        <v>5.27</v>
      </c>
      <c r="W25" s="202">
        <v>6.7</v>
      </c>
      <c r="X25" s="202">
        <v>22.96</v>
      </c>
      <c r="Y25" s="202">
        <v>0</v>
      </c>
      <c r="Z25" s="202">
        <v>41.66</v>
      </c>
      <c r="AA25" s="202">
        <v>0</v>
      </c>
      <c r="AB25" s="202">
        <v>0</v>
      </c>
      <c r="AC25" s="202">
        <v>12.11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6.75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146.63999999999999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5.33</v>
      </c>
      <c r="E26" s="202">
        <v>0</v>
      </c>
      <c r="F26" s="202">
        <v>0</v>
      </c>
      <c r="G26" s="202">
        <v>0</v>
      </c>
      <c r="H26" s="202">
        <v>0</v>
      </c>
      <c r="I26" s="202">
        <v>17.82</v>
      </c>
      <c r="J26" s="202">
        <v>4.7300000000000004</v>
      </c>
      <c r="K26" s="202">
        <v>26.69</v>
      </c>
      <c r="L26" s="202">
        <v>45.5</v>
      </c>
      <c r="M26" s="202">
        <v>0</v>
      </c>
      <c r="N26" s="202">
        <v>0.99</v>
      </c>
      <c r="O26" s="202">
        <v>1.65</v>
      </c>
      <c r="P26" s="202">
        <v>2.21</v>
      </c>
      <c r="Q26" s="202">
        <v>2.77</v>
      </c>
      <c r="R26" s="202">
        <v>5.19</v>
      </c>
      <c r="S26" s="202">
        <v>3.29</v>
      </c>
      <c r="T26" s="202">
        <v>0</v>
      </c>
      <c r="U26" s="202">
        <v>8.6</v>
      </c>
      <c r="V26" s="202">
        <v>5.27</v>
      </c>
      <c r="W26" s="202">
        <v>6.7</v>
      </c>
      <c r="X26" s="202">
        <v>22.96</v>
      </c>
      <c r="Y26" s="202">
        <v>0</v>
      </c>
      <c r="Z26" s="202">
        <v>41.66</v>
      </c>
      <c r="AA26" s="202">
        <v>0</v>
      </c>
      <c r="AB26" s="202">
        <v>0</v>
      </c>
      <c r="AC26" s="202">
        <v>12.11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6.75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146.63999999999999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5.33</v>
      </c>
      <c r="E27" s="202">
        <v>0</v>
      </c>
      <c r="F27" s="202">
        <v>0</v>
      </c>
      <c r="G27" s="202">
        <v>0</v>
      </c>
      <c r="H27" s="202">
        <v>0</v>
      </c>
      <c r="I27" s="202">
        <v>18.649999999999999</v>
      </c>
      <c r="J27" s="202">
        <v>3.06</v>
      </c>
      <c r="K27" s="202">
        <v>26.71</v>
      </c>
      <c r="L27" s="202">
        <v>45.5</v>
      </c>
      <c r="M27" s="202">
        <v>0</v>
      </c>
      <c r="N27" s="202">
        <v>0.99</v>
      </c>
      <c r="O27" s="202">
        <v>1.65</v>
      </c>
      <c r="P27" s="202">
        <v>2.21</v>
      </c>
      <c r="Q27" s="202">
        <v>2.77</v>
      </c>
      <c r="R27" s="202">
        <v>5.15</v>
      </c>
      <c r="S27" s="202">
        <v>3.39</v>
      </c>
      <c r="T27" s="202">
        <v>0</v>
      </c>
      <c r="U27" s="202">
        <v>8.6</v>
      </c>
      <c r="V27" s="202">
        <v>5.27</v>
      </c>
      <c r="W27" s="202">
        <v>0.37</v>
      </c>
      <c r="X27" s="202">
        <v>1.22</v>
      </c>
      <c r="Y27" s="202">
        <v>0</v>
      </c>
      <c r="Z27" s="202">
        <v>41.66</v>
      </c>
      <c r="AA27" s="202">
        <v>0</v>
      </c>
      <c r="AB27" s="202">
        <v>0</v>
      </c>
      <c r="AC27" s="202">
        <v>12.11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6.75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146.63999999999999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5.33</v>
      </c>
      <c r="E28" s="202">
        <v>0</v>
      </c>
      <c r="F28" s="202">
        <v>0</v>
      </c>
      <c r="G28" s="202">
        <v>0</v>
      </c>
      <c r="H28" s="202">
        <v>0</v>
      </c>
      <c r="I28" s="202">
        <v>18.649999999999999</v>
      </c>
      <c r="J28" s="202">
        <v>3.06</v>
      </c>
      <c r="K28" s="202">
        <v>26.71</v>
      </c>
      <c r="L28" s="202">
        <v>45.5</v>
      </c>
      <c r="M28" s="202">
        <v>0</v>
      </c>
      <c r="N28" s="202">
        <v>0.99</v>
      </c>
      <c r="O28" s="202">
        <v>1.65</v>
      </c>
      <c r="P28" s="202">
        <v>2.21</v>
      </c>
      <c r="Q28" s="202">
        <v>2.77</v>
      </c>
      <c r="R28" s="202">
        <v>5.15</v>
      </c>
      <c r="S28" s="202">
        <v>3.39</v>
      </c>
      <c r="T28" s="202">
        <v>0</v>
      </c>
      <c r="U28" s="202">
        <v>8.6</v>
      </c>
      <c r="V28" s="202">
        <v>5.27</v>
      </c>
      <c r="W28" s="202">
        <v>0.37</v>
      </c>
      <c r="X28" s="202">
        <v>1.22</v>
      </c>
      <c r="Y28" s="202">
        <v>0</v>
      </c>
      <c r="Z28" s="202">
        <v>41.66</v>
      </c>
      <c r="AA28" s="202">
        <v>0</v>
      </c>
      <c r="AB28" s="202">
        <v>0</v>
      </c>
      <c r="AC28" s="202">
        <v>12.11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6.75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146.63999999999999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5.33</v>
      </c>
      <c r="E29" s="202">
        <v>0</v>
      </c>
      <c r="F29" s="202">
        <v>0</v>
      </c>
      <c r="G29" s="202">
        <v>0</v>
      </c>
      <c r="H29" s="202">
        <v>0</v>
      </c>
      <c r="I29" s="202">
        <v>18.649999999999999</v>
      </c>
      <c r="J29" s="202">
        <v>3.06</v>
      </c>
      <c r="K29" s="202">
        <v>26.71</v>
      </c>
      <c r="L29" s="202">
        <v>45.54</v>
      </c>
      <c r="M29" s="202">
        <v>0</v>
      </c>
      <c r="N29" s="202">
        <v>0.99</v>
      </c>
      <c r="O29" s="202">
        <v>1.65</v>
      </c>
      <c r="P29" s="202">
        <v>2.21</v>
      </c>
      <c r="Q29" s="202">
        <v>2.77</v>
      </c>
      <c r="R29" s="202">
        <v>5.16</v>
      </c>
      <c r="S29" s="202">
        <v>3.4</v>
      </c>
      <c r="T29" s="202">
        <v>0</v>
      </c>
      <c r="U29" s="202">
        <v>8.6</v>
      </c>
      <c r="V29" s="202">
        <v>5.27</v>
      </c>
      <c r="W29" s="202">
        <v>0.37</v>
      </c>
      <c r="X29" s="202">
        <v>1.22</v>
      </c>
      <c r="Y29" s="202">
        <v>0</v>
      </c>
      <c r="Z29" s="202">
        <v>41.66</v>
      </c>
      <c r="AA29" s="202">
        <v>0</v>
      </c>
      <c r="AB29" s="202">
        <v>0</v>
      </c>
      <c r="AC29" s="202">
        <v>13.11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6.75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146.63999999999999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5.33</v>
      </c>
      <c r="E30" s="202">
        <v>0</v>
      </c>
      <c r="F30" s="202">
        <v>0</v>
      </c>
      <c r="G30" s="202">
        <v>0</v>
      </c>
      <c r="H30" s="202">
        <v>0</v>
      </c>
      <c r="I30" s="202">
        <v>18.649999999999999</v>
      </c>
      <c r="J30" s="202">
        <v>3.06</v>
      </c>
      <c r="K30" s="202">
        <v>26.71</v>
      </c>
      <c r="L30" s="202">
        <v>45.54</v>
      </c>
      <c r="M30" s="202">
        <v>0</v>
      </c>
      <c r="N30" s="202">
        <v>0.99</v>
      </c>
      <c r="O30" s="202">
        <v>1.65</v>
      </c>
      <c r="P30" s="202">
        <v>2.21</v>
      </c>
      <c r="Q30" s="202">
        <v>2.77</v>
      </c>
      <c r="R30" s="202">
        <v>5.16</v>
      </c>
      <c r="S30" s="202">
        <v>3.4</v>
      </c>
      <c r="T30" s="202">
        <v>0</v>
      </c>
      <c r="U30" s="202">
        <v>8.6</v>
      </c>
      <c r="V30" s="202">
        <v>5.27</v>
      </c>
      <c r="W30" s="202">
        <v>0.37</v>
      </c>
      <c r="X30" s="202">
        <v>1.22</v>
      </c>
      <c r="Y30" s="202">
        <v>0</v>
      </c>
      <c r="Z30" s="202">
        <v>41.66</v>
      </c>
      <c r="AA30" s="202">
        <v>0</v>
      </c>
      <c r="AB30" s="202">
        <v>0</v>
      </c>
      <c r="AC30" s="202">
        <v>13.11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6.75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146.63999999999999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5.33</v>
      </c>
      <c r="E31" s="202">
        <v>0</v>
      </c>
      <c r="F31" s="202">
        <v>0</v>
      </c>
      <c r="G31" s="202">
        <v>0</v>
      </c>
      <c r="H31" s="202">
        <v>0</v>
      </c>
      <c r="I31" s="202">
        <v>18.649999999999999</v>
      </c>
      <c r="J31" s="202">
        <v>3.06</v>
      </c>
      <c r="K31" s="202">
        <v>26.71</v>
      </c>
      <c r="L31" s="202">
        <v>45.53</v>
      </c>
      <c r="M31" s="202">
        <v>0</v>
      </c>
      <c r="N31" s="202">
        <v>0.99</v>
      </c>
      <c r="O31" s="202">
        <v>1.65</v>
      </c>
      <c r="P31" s="202">
        <v>2.21</v>
      </c>
      <c r="Q31" s="202">
        <v>2.77</v>
      </c>
      <c r="R31" s="202">
        <v>5.3</v>
      </c>
      <c r="S31" s="202">
        <v>3.39</v>
      </c>
      <c r="T31" s="202">
        <v>0</v>
      </c>
      <c r="U31" s="202">
        <v>8.6</v>
      </c>
      <c r="V31" s="202">
        <v>5.27</v>
      </c>
      <c r="W31" s="202">
        <v>0.37</v>
      </c>
      <c r="X31" s="202">
        <v>1.22</v>
      </c>
      <c r="Y31" s="202">
        <v>0</v>
      </c>
      <c r="Z31" s="202">
        <v>41.66</v>
      </c>
      <c r="AA31" s="202">
        <v>0</v>
      </c>
      <c r="AB31" s="202">
        <v>0</v>
      </c>
      <c r="AC31" s="202">
        <v>13.11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6.75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146.63999999999999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5.33</v>
      </c>
      <c r="E32" s="202">
        <v>0</v>
      </c>
      <c r="F32" s="202">
        <v>0</v>
      </c>
      <c r="G32" s="202">
        <v>0</v>
      </c>
      <c r="H32" s="202">
        <v>0</v>
      </c>
      <c r="I32" s="202">
        <v>18.649999999999999</v>
      </c>
      <c r="J32" s="202">
        <v>3.06</v>
      </c>
      <c r="K32" s="202">
        <v>26.71</v>
      </c>
      <c r="L32" s="202">
        <v>45.53</v>
      </c>
      <c r="M32" s="202">
        <v>0</v>
      </c>
      <c r="N32" s="202">
        <v>0.99</v>
      </c>
      <c r="O32" s="202">
        <v>1.65</v>
      </c>
      <c r="P32" s="202">
        <v>2.21</v>
      </c>
      <c r="Q32" s="202">
        <v>2.77</v>
      </c>
      <c r="R32" s="202">
        <v>5.3</v>
      </c>
      <c r="S32" s="202">
        <v>3.39</v>
      </c>
      <c r="T32" s="202">
        <v>0</v>
      </c>
      <c r="U32" s="202">
        <v>8.6</v>
      </c>
      <c r="V32" s="202">
        <v>5.27</v>
      </c>
      <c r="W32" s="202">
        <v>0.37</v>
      </c>
      <c r="X32" s="202">
        <v>1.22</v>
      </c>
      <c r="Y32" s="202">
        <v>0</v>
      </c>
      <c r="Z32" s="202">
        <v>41.66</v>
      </c>
      <c r="AA32" s="202">
        <v>0</v>
      </c>
      <c r="AB32" s="202">
        <v>0</v>
      </c>
      <c r="AC32" s="202">
        <v>13.11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6.75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146.63999999999999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5.33</v>
      </c>
      <c r="E33" s="202">
        <v>0</v>
      </c>
      <c r="F33" s="202">
        <v>0</v>
      </c>
      <c r="G33" s="202">
        <v>0</v>
      </c>
      <c r="H33" s="202">
        <v>0</v>
      </c>
      <c r="I33" s="202">
        <v>18.649999999999999</v>
      </c>
      <c r="J33" s="202">
        <v>3.06</v>
      </c>
      <c r="K33" s="202">
        <v>26.71</v>
      </c>
      <c r="L33" s="202">
        <v>45.53</v>
      </c>
      <c r="M33" s="202">
        <v>0</v>
      </c>
      <c r="N33" s="202">
        <v>0.99</v>
      </c>
      <c r="O33" s="202">
        <v>1.65</v>
      </c>
      <c r="P33" s="202">
        <v>2.21</v>
      </c>
      <c r="Q33" s="202">
        <v>3.16</v>
      </c>
      <c r="R33" s="202">
        <v>5.3</v>
      </c>
      <c r="S33" s="202">
        <v>3.39</v>
      </c>
      <c r="T33" s="202">
        <v>0</v>
      </c>
      <c r="U33" s="202">
        <v>8.6</v>
      </c>
      <c r="V33" s="202">
        <v>5.27</v>
      </c>
      <c r="W33" s="202">
        <v>0.1</v>
      </c>
      <c r="X33" s="202">
        <v>1.22</v>
      </c>
      <c r="Y33" s="202">
        <v>0</v>
      </c>
      <c r="Z33" s="202">
        <v>41.66</v>
      </c>
      <c r="AA33" s="202">
        <v>0</v>
      </c>
      <c r="AB33" s="202">
        <v>0</v>
      </c>
      <c r="AC33" s="202">
        <v>13.11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6.75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146.63999999999999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5.33</v>
      </c>
      <c r="E34" s="202">
        <v>0</v>
      </c>
      <c r="F34" s="202">
        <v>0</v>
      </c>
      <c r="G34" s="202">
        <v>0</v>
      </c>
      <c r="H34" s="202">
        <v>0</v>
      </c>
      <c r="I34" s="202">
        <v>18.649999999999999</v>
      </c>
      <c r="J34" s="202">
        <v>3.06</v>
      </c>
      <c r="K34" s="202">
        <v>26.71</v>
      </c>
      <c r="L34" s="202">
        <v>45.53</v>
      </c>
      <c r="M34" s="202">
        <v>0</v>
      </c>
      <c r="N34" s="202">
        <v>0.99</v>
      </c>
      <c r="O34" s="202">
        <v>1.65</v>
      </c>
      <c r="P34" s="202">
        <v>2.21</v>
      </c>
      <c r="Q34" s="202">
        <v>3.16</v>
      </c>
      <c r="R34" s="202">
        <v>5.3</v>
      </c>
      <c r="S34" s="202">
        <v>3.39</v>
      </c>
      <c r="T34" s="202">
        <v>0</v>
      </c>
      <c r="U34" s="202">
        <v>8.6</v>
      </c>
      <c r="V34" s="202">
        <v>5.27</v>
      </c>
      <c r="W34" s="202">
        <v>0.1</v>
      </c>
      <c r="X34" s="202">
        <v>1.22</v>
      </c>
      <c r="Y34" s="202">
        <v>0</v>
      </c>
      <c r="Z34" s="202">
        <v>41.66</v>
      </c>
      <c r="AA34" s="202">
        <v>0</v>
      </c>
      <c r="AB34" s="202">
        <v>0</v>
      </c>
      <c r="AC34" s="202">
        <v>13.11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6.75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146.63999999999999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5.33</v>
      </c>
      <c r="E35" s="202">
        <v>0</v>
      </c>
      <c r="F35" s="202">
        <v>0</v>
      </c>
      <c r="G35" s="202">
        <v>0</v>
      </c>
      <c r="H35" s="202">
        <v>0</v>
      </c>
      <c r="I35" s="202">
        <v>18.649999999999999</v>
      </c>
      <c r="J35" s="202">
        <v>3.06</v>
      </c>
      <c r="K35" s="202">
        <v>26.71</v>
      </c>
      <c r="L35" s="202">
        <v>45.53</v>
      </c>
      <c r="M35" s="202">
        <v>0</v>
      </c>
      <c r="N35" s="202">
        <v>0.99</v>
      </c>
      <c r="O35" s="202">
        <v>1.65</v>
      </c>
      <c r="P35" s="202">
        <v>2.21</v>
      </c>
      <c r="Q35" s="202">
        <v>4.57</v>
      </c>
      <c r="R35" s="202">
        <v>5.3</v>
      </c>
      <c r="S35" s="202">
        <v>3.39</v>
      </c>
      <c r="T35" s="202">
        <v>0</v>
      </c>
      <c r="U35" s="202">
        <v>8.6</v>
      </c>
      <c r="V35" s="202">
        <v>5.27</v>
      </c>
      <c r="W35" s="202">
        <v>0.1</v>
      </c>
      <c r="X35" s="202">
        <v>1.22</v>
      </c>
      <c r="Y35" s="202">
        <v>0</v>
      </c>
      <c r="Z35" s="202">
        <v>41.66</v>
      </c>
      <c r="AA35" s="202">
        <v>0</v>
      </c>
      <c r="AB35" s="202">
        <v>0</v>
      </c>
      <c r="AC35" s="202">
        <v>13.11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6.75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146.63999999999999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5.33</v>
      </c>
      <c r="E36" s="202">
        <v>0</v>
      </c>
      <c r="F36" s="202">
        <v>0</v>
      </c>
      <c r="G36" s="202">
        <v>0</v>
      </c>
      <c r="H36" s="202">
        <v>0</v>
      </c>
      <c r="I36" s="202">
        <v>18.649999999999999</v>
      </c>
      <c r="J36" s="202">
        <v>3.06</v>
      </c>
      <c r="K36" s="202">
        <v>26.7</v>
      </c>
      <c r="L36" s="202">
        <v>45.53</v>
      </c>
      <c r="M36" s="202">
        <v>0</v>
      </c>
      <c r="N36" s="202">
        <v>0.99</v>
      </c>
      <c r="O36" s="202">
        <v>1.65</v>
      </c>
      <c r="P36" s="202">
        <v>2.21</v>
      </c>
      <c r="Q36" s="202">
        <v>4.57</v>
      </c>
      <c r="R36" s="202">
        <v>5.3</v>
      </c>
      <c r="S36" s="202">
        <v>3.39</v>
      </c>
      <c r="T36" s="202">
        <v>0</v>
      </c>
      <c r="U36" s="202">
        <v>8.6</v>
      </c>
      <c r="V36" s="202">
        <v>5.27</v>
      </c>
      <c r="W36" s="202">
        <v>0.1</v>
      </c>
      <c r="X36" s="202">
        <v>1.22</v>
      </c>
      <c r="Y36" s="202">
        <v>0</v>
      </c>
      <c r="Z36" s="202">
        <v>41.66</v>
      </c>
      <c r="AA36" s="202">
        <v>0</v>
      </c>
      <c r="AB36" s="202">
        <v>0</v>
      </c>
      <c r="AC36" s="202">
        <v>13.11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6.75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146.63999999999999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5.33</v>
      </c>
      <c r="E37" s="202">
        <v>0</v>
      </c>
      <c r="F37" s="202">
        <v>0</v>
      </c>
      <c r="G37" s="202">
        <v>0</v>
      </c>
      <c r="H37" s="202">
        <v>0</v>
      </c>
      <c r="I37" s="202">
        <v>18.649999999999999</v>
      </c>
      <c r="J37" s="202">
        <v>3.06</v>
      </c>
      <c r="K37" s="202">
        <v>26.69</v>
      </c>
      <c r="L37" s="202">
        <v>45.53</v>
      </c>
      <c r="M37" s="202">
        <v>0</v>
      </c>
      <c r="N37" s="202">
        <v>0.99</v>
      </c>
      <c r="O37" s="202">
        <v>1.65</v>
      </c>
      <c r="P37" s="202">
        <v>2.21</v>
      </c>
      <c r="Q37" s="202">
        <v>2.77</v>
      </c>
      <c r="R37" s="202">
        <v>5.35</v>
      </c>
      <c r="S37" s="202">
        <v>3.39</v>
      </c>
      <c r="T37" s="202">
        <v>0</v>
      </c>
      <c r="U37" s="202">
        <v>8.6</v>
      </c>
      <c r="V37" s="202">
        <v>5.27</v>
      </c>
      <c r="W37" s="202">
        <v>0.1</v>
      </c>
      <c r="X37" s="202">
        <v>1.22</v>
      </c>
      <c r="Y37" s="202">
        <v>0</v>
      </c>
      <c r="Z37" s="202">
        <v>41.66</v>
      </c>
      <c r="AA37" s="202">
        <v>0</v>
      </c>
      <c r="AB37" s="202">
        <v>0</v>
      </c>
      <c r="AC37" s="202">
        <v>13.11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6.75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146.63999999999999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5.33</v>
      </c>
      <c r="E38" s="202">
        <v>0</v>
      </c>
      <c r="F38" s="202">
        <v>0</v>
      </c>
      <c r="G38" s="202">
        <v>0</v>
      </c>
      <c r="H38" s="202">
        <v>0</v>
      </c>
      <c r="I38" s="202">
        <v>18.649999999999999</v>
      </c>
      <c r="J38" s="202">
        <v>3.06</v>
      </c>
      <c r="K38" s="202">
        <v>26.7</v>
      </c>
      <c r="L38" s="202">
        <v>45.53</v>
      </c>
      <c r="M38" s="202">
        <v>0</v>
      </c>
      <c r="N38" s="202">
        <v>0.99</v>
      </c>
      <c r="O38" s="202">
        <v>1.65</v>
      </c>
      <c r="P38" s="202">
        <v>2.21</v>
      </c>
      <c r="Q38" s="202">
        <v>2.77</v>
      </c>
      <c r="R38" s="202">
        <v>5.35</v>
      </c>
      <c r="S38" s="202">
        <v>3.39</v>
      </c>
      <c r="T38" s="202">
        <v>0</v>
      </c>
      <c r="U38" s="202">
        <v>8.6</v>
      </c>
      <c r="V38" s="202">
        <v>5.27</v>
      </c>
      <c r="W38" s="202">
        <v>0.1</v>
      </c>
      <c r="X38" s="202">
        <v>1.22</v>
      </c>
      <c r="Y38" s="202">
        <v>0</v>
      </c>
      <c r="Z38" s="202">
        <v>41.66</v>
      </c>
      <c r="AA38" s="202">
        <v>0</v>
      </c>
      <c r="AB38" s="202">
        <v>0</v>
      </c>
      <c r="AC38" s="202">
        <v>13.11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6.75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146.63999999999999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5.33</v>
      </c>
      <c r="E39" s="202">
        <v>0</v>
      </c>
      <c r="F39" s="202">
        <v>0</v>
      </c>
      <c r="G39" s="202">
        <v>0</v>
      </c>
      <c r="H39" s="202">
        <v>0</v>
      </c>
      <c r="I39" s="202">
        <v>18.100000000000001</v>
      </c>
      <c r="J39" s="202">
        <v>3.62</v>
      </c>
      <c r="K39" s="202">
        <v>26.69</v>
      </c>
      <c r="L39" s="202">
        <v>45.53</v>
      </c>
      <c r="M39" s="202">
        <v>0</v>
      </c>
      <c r="N39" s="202">
        <v>0.99</v>
      </c>
      <c r="O39" s="202">
        <v>1.65</v>
      </c>
      <c r="P39" s="202">
        <v>2.21</v>
      </c>
      <c r="Q39" s="202">
        <v>2.59</v>
      </c>
      <c r="R39" s="202">
        <v>5.15</v>
      </c>
      <c r="S39" s="202">
        <v>3.39</v>
      </c>
      <c r="T39" s="202">
        <v>0</v>
      </c>
      <c r="U39" s="202">
        <v>8.6</v>
      </c>
      <c r="V39" s="202">
        <v>5.27</v>
      </c>
      <c r="W39" s="202">
        <v>0</v>
      </c>
      <c r="X39" s="202">
        <v>2.06</v>
      </c>
      <c r="Y39" s="202">
        <v>0</v>
      </c>
      <c r="Z39" s="202">
        <v>41.66</v>
      </c>
      <c r="AA39" s="202">
        <v>0</v>
      </c>
      <c r="AB39" s="202">
        <v>0</v>
      </c>
      <c r="AC39" s="202">
        <v>13.11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6.75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146.63999999999999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5.33</v>
      </c>
      <c r="E40" s="202">
        <v>0</v>
      </c>
      <c r="F40" s="202">
        <v>0</v>
      </c>
      <c r="G40" s="202">
        <v>0</v>
      </c>
      <c r="H40" s="202">
        <v>0</v>
      </c>
      <c r="I40" s="202">
        <v>18.100000000000001</v>
      </c>
      <c r="J40" s="202">
        <v>3.62</v>
      </c>
      <c r="K40" s="202">
        <v>26.7</v>
      </c>
      <c r="L40" s="202">
        <v>45.53</v>
      </c>
      <c r="M40" s="202">
        <v>0</v>
      </c>
      <c r="N40" s="202">
        <v>0.99</v>
      </c>
      <c r="O40" s="202">
        <v>1.65</v>
      </c>
      <c r="P40" s="202">
        <v>2.21</v>
      </c>
      <c r="Q40" s="202">
        <v>2.59</v>
      </c>
      <c r="R40" s="202">
        <v>5.15</v>
      </c>
      <c r="S40" s="202">
        <v>3.39</v>
      </c>
      <c r="T40" s="202">
        <v>0</v>
      </c>
      <c r="U40" s="202">
        <v>8.6</v>
      </c>
      <c r="V40" s="202">
        <v>5.27</v>
      </c>
      <c r="W40" s="202">
        <v>0</v>
      </c>
      <c r="X40" s="202">
        <v>1.22</v>
      </c>
      <c r="Y40" s="202">
        <v>0</v>
      </c>
      <c r="Z40" s="202">
        <v>41.66</v>
      </c>
      <c r="AA40" s="202">
        <v>0</v>
      </c>
      <c r="AB40" s="202">
        <v>0</v>
      </c>
      <c r="AC40" s="202">
        <v>13.11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6.75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146.63999999999999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5.33</v>
      </c>
      <c r="E41" s="202">
        <v>0</v>
      </c>
      <c r="F41" s="202">
        <v>0</v>
      </c>
      <c r="G41" s="202">
        <v>0</v>
      </c>
      <c r="H41" s="202">
        <v>0</v>
      </c>
      <c r="I41" s="202">
        <v>18.100000000000001</v>
      </c>
      <c r="J41" s="202">
        <v>3.62</v>
      </c>
      <c r="K41" s="202">
        <v>26.69</v>
      </c>
      <c r="L41" s="202">
        <v>45.53</v>
      </c>
      <c r="M41" s="202">
        <v>0</v>
      </c>
      <c r="N41" s="202">
        <v>0.99</v>
      </c>
      <c r="O41" s="202">
        <v>1.65</v>
      </c>
      <c r="P41" s="202">
        <v>2.21</v>
      </c>
      <c r="Q41" s="202">
        <v>4.57</v>
      </c>
      <c r="R41" s="202">
        <v>5.15</v>
      </c>
      <c r="S41" s="202">
        <v>3.23</v>
      </c>
      <c r="T41" s="202">
        <v>0</v>
      </c>
      <c r="U41" s="202">
        <v>8.6</v>
      </c>
      <c r="V41" s="202">
        <v>5.27</v>
      </c>
      <c r="W41" s="202">
        <v>0</v>
      </c>
      <c r="X41" s="202">
        <v>1.22</v>
      </c>
      <c r="Y41" s="202">
        <v>0</v>
      </c>
      <c r="Z41" s="202">
        <v>41.66</v>
      </c>
      <c r="AA41" s="202">
        <v>0</v>
      </c>
      <c r="AB41" s="202">
        <v>0</v>
      </c>
      <c r="AC41" s="202">
        <v>13.11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6.75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146.63999999999999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5.33</v>
      </c>
      <c r="E42" s="202">
        <v>0</v>
      </c>
      <c r="F42" s="202">
        <v>0</v>
      </c>
      <c r="G42" s="202">
        <v>0</v>
      </c>
      <c r="H42" s="202">
        <v>0</v>
      </c>
      <c r="I42" s="202">
        <v>18.100000000000001</v>
      </c>
      <c r="J42" s="202">
        <v>3.62</v>
      </c>
      <c r="K42" s="202">
        <v>26.79</v>
      </c>
      <c r="L42" s="202">
        <v>45.62</v>
      </c>
      <c r="M42" s="202">
        <v>0</v>
      </c>
      <c r="N42" s="202">
        <v>0.99</v>
      </c>
      <c r="O42" s="202">
        <v>1.65</v>
      </c>
      <c r="P42" s="202">
        <v>2.21</v>
      </c>
      <c r="Q42" s="202">
        <v>4.57</v>
      </c>
      <c r="R42" s="202">
        <v>7.87</v>
      </c>
      <c r="S42" s="202">
        <v>4.7699999999999996</v>
      </c>
      <c r="T42" s="202">
        <v>0</v>
      </c>
      <c r="U42" s="202">
        <v>8.6</v>
      </c>
      <c r="V42" s="202">
        <v>5.27</v>
      </c>
      <c r="W42" s="202">
        <v>0</v>
      </c>
      <c r="X42" s="202">
        <v>1.22</v>
      </c>
      <c r="Y42" s="202">
        <v>0</v>
      </c>
      <c r="Z42" s="202">
        <v>41.66</v>
      </c>
      <c r="AA42" s="202">
        <v>0</v>
      </c>
      <c r="AB42" s="202">
        <v>0</v>
      </c>
      <c r="AC42" s="202">
        <v>13.11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6.75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146.63999999999999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5.33</v>
      </c>
      <c r="E43" s="202">
        <v>0</v>
      </c>
      <c r="F43" s="202">
        <v>0</v>
      </c>
      <c r="G43" s="202">
        <v>0</v>
      </c>
      <c r="H43" s="202">
        <v>0</v>
      </c>
      <c r="I43" s="202">
        <v>18.100000000000001</v>
      </c>
      <c r="J43" s="202">
        <v>3.62</v>
      </c>
      <c r="K43" s="202">
        <v>26.69</v>
      </c>
      <c r="L43" s="202">
        <v>45.9</v>
      </c>
      <c r="M43" s="202">
        <v>0</v>
      </c>
      <c r="N43" s="202">
        <v>0.99</v>
      </c>
      <c r="O43" s="202">
        <v>1.65</v>
      </c>
      <c r="P43" s="202">
        <v>2.21</v>
      </c>
      <c r="Q43" s="202">
        <v>4.57</v>
      </c>
      <c r="R43" s="202">
        <v>7.87</v>
      </c>
      <c r="S43" s="202">
        <v>4.7699999999999996</v>
      </c>
      <c r="T43" s="202">
        <v>0</v>
      </c>
      <c r="U43" s="202">
        <v>8.6</v>
      </c>
      <c r="V43" s="202">
        <v>5.27</v>
      </c>
      <c r="W43" s="202">
        <v>0</v>
      </c>
      <c r="X43" s="202">
        <v>1.22</v>
      </c>
      <c r="Y43" s="202">
        <v>0</v>
      </c>
      <c r="Z43" s="202">
        <v>41.66</v>
      </c>
      <c r="AA43" s="202">
        <v>0</v>
      </c>
      <c r="AB43" s="202">
        <v>0</v>
      </c>
      <c r="AC43" s="202">
        <v>14.25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5.62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146.63999999999999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5.33</v>
      </c>
      <c r="E44" s="202">
        <v>0</v>
      </c>
      <c r="F44" s="202">
        <v>0</v>
      </c>
      <c r="G44" s="202">
        <v>0</v>
      </c>
      <c r="H44" s="202">
        <v>0</v>
      </c>
      <c r="I44" s="202">
        <v>18.100000000000001</v>
      </c>
      <c r="J44" s="202">
        <v>3.62</v>
      </c>
      <c r="K44" s="202">
        <v>26.7</v>
      </c>
      <c r="L44" s="202">
        <v>45.9</v>
      </c>
      <c r="M44" s="202">
        <v>0</v>
      </c>
      <c r="N44" s="202">
        <v>0.99</v>
      </c>
      <c r="O44" s="202">
        <v>1.65</v>
      </c>
      <c r="P44" s="202">
        <v>2.21</v>
      </c>
      <c r="Q44" s="202">
        <v>4.57</v>
      </c>
      <c r="R44" s="202">
        <v>7.87</v>
      </c>
      <c r="S44" s="202">
        <v>4.7699999999999996</v>
      </c>
      <c r="T44" s="202">
        <v>0</v>
      </c>
      <c r="U44" s="202">
        <v>8.6</v>
      </c>
      <c r="V44" s="202">
        <v>5.27</v>
      </c>
      <c r="W44" s="202">
        <v>0</v>
      </c>
      <c r="X44" s="202">
        <v>1.22</v>
      </c>
      <c r="Y44" s="202">
        <v>0</v>
      </c>
      <c r="Z44" s="202">
        <v>41.66</v>
      </c>
      <c r="AA44" s="202">
        <v>0</v>
      </c>
      <c r="AB44" s="202">
        <v>0</v>
      </c>
      <c r="AC44" s="202">
        <v>14.25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5.62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146.63999999999999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5.33</v>
      </c>
      <c r="E45" s="202">
        <v>0</v>
      </c>
      <c r="F45" s="202">
        <v>0</v>
      </c>
      <c r="G45" s="202">
        <v>0</v>
      </c>
      <c r="H45" s="202">
        <v>0</v>
      </c>
      <c r="I45" s="202">
        <v>18.100000000000001</v>
      </c>
      <c r="J45" s="202">
        <v>3.62</v>
      </c>
      <c r="K45" s="202">
        <v>26.69</v>
      </c>
      <c r="L45" s="202">
        <v>45.9</v>
      </c>
      <c r="M45" s="202">
        <v>0</v>
      </c>
      <c r="N45" s="202">
        <v>0.99</v>
      </c>
      <c r="O45" s="202">
        <v>1.65</v>
      </c>
      <c r="P45" s="202">
        <v>2.21</v>
      </c>
      <c r="Q45" s="202">
        <v>4.57</v>
      </c>
      <c r="R45" s="202">
        <v>7.87</v>
      </c>
      <c r="S45" s="202">
        <v>4.7699999999999996</v>
      </c>
      <c r="T45" s="202">
        <v>0</v>
      </c>
      <c r="U45" s="202">
        <v>8.6</v>
      </c>
      <c r="V45" s="202">
        <v>5.27</v>
      </c>
      <c r="W45" s="202">
        <v>0</v>
      </c>
      <c r="X45" s="202">
        <v>1.22</v>
      </c>
      <c r="Y45" s="202">
        <v>0</v>
      </c>
      <c r="Z45" s="202">
        <v>41.66</v>
      </c>
      <c r="AA45" s="202">
        <v>0</v>
      </c>
      <c r="AB45" s="202">
        <v>0</v>
      </c>
      <c r="AC45" s="202">
        <v>14.25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5.62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146.63999999999999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5.33</v>
      </c>
      <c r="E46" s="202">
        <v>0</v>
      </c>
      <c r="F46" s="202">
        <v>0</v>
      </c>
      <c r="G46" s="202">
        <v>0</v>
      </c>
      <c r="H46" s="202">
        <v>0</v>
      </c>
      <c r="I46" s="202">
        <v>18.100000000000001</v>
      </c>
      <c r="J46" s="202">
        <v>3.62</v>
      </c>
      <c r="K46" s="202">
        <v>26.7</v>
      </c>
      <c r="L46" s="202">
        <v>45.9</v>
      </c>
      <c r="M46" s="202">
        <v>0</v>
      </c>
      <c r="N46" s="202">
        <v>0.99</v>
      </c>
      <c r="O46" s="202">
        <v>1.65</v>
      </c>
      <c r="P46" s="202">
        <v>2.21</v>
      </c>
      <c r="Q46" s="202">
        <v>4.57</v>
      </c>
      <c r="R46" s="202">
        <v>7.87</v>
      </c>
      <c r="S46" s="202">
        <v>4.7699999999999996</v>
      </c>
      <c r="T46" s="202">
        <v>0</v>
      </c>
      <c r="U46" s="202">
        <v>8.6</v>
      </c>
      <c r="V46" s="202">
        <v>5.27</v>
      </c>
      <c r="W46" s="202">
        <v>0</v>
      </c>
      <c r="X46" s="202">
        <v>1.22</v>
      </c>
      <c r="Y46" s="202">
        <v>0</v>
      </c>
      <c r="Z46" s="202">
        <v>41.66</v>
      </c>
      <c r="AA46" s="202">
        <v>0</v>
      </c>
      <c r="AB46" s="202">
        <v>0</v>
      </c>
      <c r="AC46" s="202">
        <v>14.25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5.62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146.63999999999999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5.33</v>
      </c>
      <c r="E47" s="202">
        <v>0</v>
      </c>
      <c r="F47" s="202">
        <v>0</v>
      </c>
      <c r="G47" s="202">
        <v>0</v>
      </c>
      <c r="H47" s="202">
        <v>0</v>
      </c>
      <c r="I47" s="202">
        <v>18.100000000000001</v>
      </c>
      <c r="J47" s="202">
        <v>3.62</v>
      </c>
      <c r="K47" s="202">
        <v>27.6</v>
      </c>
      <c r="L47" s="202">
        <v>45.9</v>
      </c>
      <c r="M47" s="202">
        <v>0</v>
      </c>
      <c r="N47" s="202">
        <v>0.99</v>
      </c>
      <c r="O47" s="202">
        <v>1.65</v>
      </c>
      <c r="P47" s="202">
        <v>2.21</v>
      </c>
      <c r="Q47" s="202">
        <v>4.57</v>
      </c>
      <c r="R47" s="202">
        <v>7.87</v>
      </c>
      <c r="S47" s="202">
        <v>4.7699999999999996</v>
      </c>
      <c r="T47" s="202">
        <v>0</v>
      </c>
      <c r="U47" s="202">
        <v>8.6</v>
      </c>
      <c r="V47" s="202">
        <v>5.27</v>
      </c>
      <c r="W47" s="202">
        <v>0</v>
      </c>
      <c r="X47" s="202">
        <v>1.22</v>
      </c>
      <c r="Y47" s="202">
        <v>0</v>
      </c>
      <c r="Z47" s="202">
        <v>41.66</v>
      </c>
      <c r="AA47" s="202">
        <v>0</v>
      </c>
      <c r="AB47" s="202">
        <v>0</v>
      </c>
      <c r="AC47" s="202">
        <v>14.25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5.62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146.63999999999999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5.33</v>
      </c>
      <c r="E48" s="202">
        <v>0</v>
      </c>
      <c r="F48" s="202">
        <v>0</v>
      </c>
      <c r="G48" s="202">
        <v>0</v>
      </c>
      <c r="H48" s="202">
        <v>0</v>
      </c>
      <c r="I48" s="202">
        <v>18.100000000000001</v>
      </c>
      <c r="J48" s="202">
        <v>3.62</v>
      </c>
      <c r="K48" s="202">
        <v>27.6</v>
      </c>
      <c r="L48" s="202">
        <v>45.9</v>
      </c>
      <c r="M48" s="202">
        <v>0</v>
      </c>
      <c r="N48" s="202">
        <v>0.99</v>
      </c>
      <c r="O48" s="202">
        <v>1.65</v>
      </c>
      <c r="P48" s="202">
        <v>2.21</v>
      </c>
      <c r="Q48" s="202">
        <v>4.57</v>
      </c>
      <c r="R48" s="202">
        <v>7.87</v>
      </c>
      <c r="S48" s="202">
        <v>4.7699999999999996</v>
      </c>
      <c r="T48" s="202">
        <v>0</v>
      </c>
      <c r="U48" s="202">
        <v>8.6</v>
      </c>
      <c r="V48" s="202">
        <v>5.27</v>
      </c>
      <c r="W48" s="202">
        <v>0</v>
      </c>
      <c r="X48" s="202">
        <v>1.22</v>
      </c>
      <c r="Y48" s="202">
        <v>0</v>
      </c>
      <c r="Z48" s="202">
        <v>41.66</v>
      </c>
      <c r="AA48" s="202">
        <v>0</v>
      </c>
      <c r="AB48" s="202">
        <v>0</v>
      </c>
      <c r="AC48" s="202">
        <v>14.25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5.62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146.63999999999999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5.33</v>
      </c>
      <c r="E49" s="202">
        <v>0</v>
      </c>
      <c r="F49" s="202">
        <v>0</v>
      </c>
      <c r="G49" s="202">
        <v>0</v>
      </c>
      <c r="H49" s="202">
        <v>0</v>
      </c>
      <c r="I49" s="202">
        <v>18.100000000000001</v>
      </c>
      <c r="J49" s="202">
        <v>3.62</v>
      </c>
      <c r="K49" s="202">
        <v>27.61</v>
      </c>
      <c r="L49" s="202">
        <v>45.9</v>
      </c>
      <c r="M49" s="202">
        <v>0</v>
      </c>
      <c r="N49" s="202">
        <v>0.99</v>
      </c>
      <c r="O49" s="202">
        <v>1.65</v>
      </c>
      <c r="P49" s="202">
        <v>2.21</v>
      </c>
      <c r="Q49" s="202">
        <v>4.57</v>
      </c>
      <c r="R49" s="202">
        <v>7.87</v>
      </c>
      <c r="S49" s="202">
        <v>4.7699999999999996</v>
      </c>
      <c r="T49" s="202">
        <v>0</v>
      </c>
      <c r="U49" s="202">
        <v>8.6</v>
      </c>
      <c r="V49" s="202">
        <v>5.27</v>
      </c>
      <c r="W49" s="202">
        <v>0</v>
      </c>
      <c r="X49" s="202">
        <v>1.22</v>
      </c>
      <c r="Y49" s="202">
        <v>0</v>
      </c>
      <c r="Z49" s="202">
        <v>41.66</v>
      </c>
      <c r="AA49" s="202">
        <v>0</v>
      </c>
      <c r="AB49" s="202">
        <v>0</v>
      </c>
      <c r="AC49" s="202">
        <v>14.25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5.62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146.63999999999999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5.33</v>
      </c>
      <c r="E50" s="202">
        <v>0</v>
      </c>
      <c r="F50" s="202">
        <v>0</v>
      </c>
      <c r="G50" s="202">
        <v>0</v>
      </c>
      <c r="H50" s="202">
        <v>0</v>
      </c>
      <c r="I50" s="202">
        <v>18.100000000000001</v>
      </c>
      <c r="J50" s="202">
        <v>3.62</v>
      </c>
      <c r="K50" s="202">
        <v>27.61</v>
      </c>
      <c r="L50" s="202">
        <v>45.9</v>
      </c>
      <c r="M50" s="202">
        <v>0</v>
      </c>
      <c r="N50" s="202">
        <v>0.99</v>
      </c>
      <c r="O50" s="202">
        <v>1.65</v>
      </c>
      <c r="P50" s="202">
        <v>2.21</v>
      </c>
      <c r="Q50" s="202">
        <v>4.57</v>
      </c>
      <c r="R50" s="202">
        <v>7.87</v>
      </c>
      <c r="S50" s="202">
        <v>4.7699999999999996</v>
      </c>
      <c r="T50" s="202">
        <v>0</v>
      </c>
      <c r="U50" s="202">
        <v>8.6</v>
      </c>
      <c r="V50" s="202">
        <v>5.27</v>
      </c>
      <c r="W50" s="202">
        <v>0</v>
      </c>
      <c r="X50" s="202">
        <v>1.22</v>
      </c>
      <c r="Y50" s="202">
        <v>0</v>
      </c>
      <c r="Z50" s="202">
        <v>41.66</v>
      </c>
      <c r="AA50" s="202">
        <v>0</v>
      </c>
      <c r="AB50" s="202">
        <v>0</v>
      </c>
      <c r="AC50" s="202">
        <v>14.25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5.62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146.63999999999999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5.33</v>
      </c>
      <c r="E51" s="202">
        <v>0</v>
      </c>
      <c r="F51" s="202">
        <v>0</v>
      </c>
      <c r="G51" s="202">
        <v>0</v>
      </c>
      <c r="H51" s="202">
        <v>0</v>
      </c>
      <c r="I51" s="202">
        <v>18.100000000000001</v>
      </c>
      <c r="J51" s="202">
        <v>3.62</v>
      </c>
      <c r="K51" s="202">
        <v>27.61</v>
      </c>
      <c r="L51" s="202">
        <v>45.9</v>
      </c>
      <c r="M51" s="202">
        <v>0</v>
      </c>
      <c r="N51" s="202">
        <v>0.99</v>
      </c>
      <c r="O51" s="202">
        <v>1.65</v>
      </c>
      <c r="P51" s="202">
        <v>2.21</v>
      </c>
      <c r="Q51" s="202">
        <v>4.57</v>
      </c>
      <c r="R51" s="202">
        <v>7.87</v>
      </c>
      <c r="S51" s="202">
        <v>4.7699999999999996</v>
      </c>
      <c r="T51" s="202">
        <v>0</v>
      </c>
      <c r="U51" s="202">
        <v>8.6</v>
      </c>
      <c r="V51" s="202">
        <v>5.27</v>
      </c>
      <c r="W51" s="202">
        <v>0.37</v>
      </c>
      <c r="X51" s="202">
        <v>1.22</v>
      </c>
      <c r="Y51" s="202">
        <v>0</v>
      </c>
      <c r="Z51" s="202">
        <v>41.66</v>
      </c>
      <c r="AA51" s="202">
        <v>0</v>
      </c>
      <c r="AB51" s="202">
        <v>0</v>
      </c>
      <c r="AC51" s="202">
        <v>14.25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5.62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143.52000000000001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5.33</v>
      </c>
      <c r="E52" s="202">
        <v>0</v>
      </c>
      <c r="F52" s="202">
        <v>0</v>
      </c>
      <c r="G52" s="202">
        <v>0</v>
      </c>
      <c r="H52" s="202">
        <v>0</v>
      </c>
      <c r="I52" s="202">
        <v>18.100000000000001</v>
      </c>
      <c r="J52" s="202">
        <v>3.62</v>
      </c>
      <c r="K52" s="202">
        <v>27.61</v>
      </c>
      <c r="L52" s="202">
        <v>45.9</v>
      </c>
      <c r="M52" s="202">
        <v>0</v>
      </c>
      <c r="N52" s="202">
        <v>0.99</v>
      </c>
      <c r="O52" s="202">
        <v>1.65</v>
      </c>
      <c r="P52" s="202">
        <v>2.21</v>
      </c>
      <c r="Q52" s="202">
        <v>4.57</v>
      </c>
      <c r="R52" s="202">
        <v>7.87</v>
      </c>
      <c r="S52" s="202">
        <v>4.7699999999999996</v>
      </c>
      <c r="T52" s="202">
        <v>0</v>
      </c>
      <c r="U52" s="202">
        <v>8.6</v>
      </c>
      <c r="V52" s="202">
        <v>5.27</v>
      </c>
      <c r="W52" s="202">
        <v>0.37</v>
      </c>
      <c r="X52" s="202">
        <v>1.22</v>
      </c>
      <c r="Y52" s="202">
        <v>0</v>
      </c>
      <c r="Z52" s="202">
        <v>41.66</v>
      </c>
      <c r="AA52" s="202">
        <v>0</v>
      </c>
      <c r="AB52" s="202">
        <v>0</v>
      </c>
      <c r="AC52" s="202">
        <v>14.25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5.62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143.52000000000001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5.33</v>
      </c>
      <c r="E53" s="202">
        <v>0</v>
      </c>
      <c r="F53" s="202">
        <v>0</v>
      </c>
      <c r="G53" s="202">
        <v>0</v>
      </c>
      <c r="H53" s="202">
        <v>0</v>
      </c>
      <c r="I53" s="202">
        <v>18.100000000000001</v>
      </c>
      <c r="J53" s="202">
        <v>3.62</v>
      </c>
      <c r="K53" s="202">
        <v>27.61</v>
      </c>
      <c r="L53" s="202">
        <v>45.9</v>
      </c>
      <c r="M53" s="202">
        <v>0</v>
      </c>
      <c r="N53" s="202">
        <v>0.99</v>
      </c>
      <c r="O53" s="202">
        <v>1.65</v>
      </c>
      <c r="P53" s="202">
        <v>2.21</v>
      </c>
      <c r="Q53" s="202">
        <v>4.57</v>
      </c>
      <c r="R53" s="202">
        <v>7.87</v>
      </c>
      <c r="S53" s="202">
        <v>4.7699999999999996</v>
      </c>
      <c r="T53" s="202">
        <v>0</v>
      </c>
      <c r="U53" s="202">
        <v>8.6</v>
      </c>
      <c r="V53" s="202">
        <v>5.27</v>
      </c>
      <c r="W53" s="202">
        <v>0.37</v>
      </c>
      <c r="X53" s="202">
        <v>1.22</v>
      </c>
      <c r="Y53" s="202">
        <v>0</v>
      </c>
      <c r="Z53" s="202">
        <v>41.66</v>
      </c>
      <c r="AA53" s="202">
        <v>0</v>
      </c>
      <c r="AB53" s="202">
        <v>0</v>
      </c>
      <c r="AC53" s="202">
        <v>14.25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5.62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143.52000000000001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5.33</v>
      </c>
      <c r="E54" s="202">
        <v>0</v>
      </c>
      <c r="F54" s="202">
        <v>0</v>
      </c>
      <c r="G54" s="202">
        <v>0</v>
      </c>
      <c r="H54" s="202">
        <v>0</v>
      </c>
      <c r="I54" s="202">
        <v>18.100000000000001</v>
      </c>
      <c r="J54" s="202">
        <v>3.62</v>
      </c>
      <c r="K54" s="202">
        <v>27.61</v>
      </c>
      <c r="L54" s="202">
        <v>45.9</v>
      </c>
      <c r="M54" s="202">
        <v>0</v>
      </c>
      <c r="N54" s="202">
        <v>0.99</v>
      </c>
      <c r="O54" s="202">
        <v>1.65</v>
      </c>
      <c r="P54" s="202">
        <v>2.21</v>
      </c>
      <c r="Q54" s="202">
        <v>4.57</v>
      </c>
      <c r="R54" s="202">
        <v>7.87</v>
      </c>
      <c r="S54" s="202">
        <v>4.7699999999999996</v>
      </c>
      <c r="T54" s="202">
        <v>0</v>
      </c>
      <c r="U54" s="202">
        <v>8.6</v>
      </c>
      <c r="V54" s="202">
        <v>5.27</v>
      </c>
      <c r="W54" s="202">
        <v>0.37</v>
      </c>
      <c r="X54" s="202">
        <v>1.22</v>
      </c>
      <c r="Y54" s="202">
        <v>0</v>
      </c>
      <c r="Z54" s="202">
        <v>41.66</v>
      </c>
      <c r="AA54" s="202">
        <v>0</v>
      </c>
      <c r="AB54" s="202">
        <v>0</v>
      </c>
      <c r="AC54" s="202">
        <v>14.25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5.62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143.52000000000001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5.33</v>
      </c>
      <c r="E55" s="202">
        <v>0</v>
      </c>
      <c r="F55" s="202">
        <v>0</v>
      </c>
      <c r="G55" s="202">
        <v>0</v>
      </c>
      <c r="H55" s="202">
        <v>0</v>
      </c>
      <c r="I55" s="202">
        <v>18.100000000000001</v>
      </c>
      <c r="J55" s="202">
        <v>3.62</v>
      </c>
      <c r="K55" s="202">
        <v>27.61</v>
      </c>
      <c r="L55" s="202">
        <v>45.9</v>
      </c>
      <c r="M55" s="202">
        <v>0</v>
      </c>
      <c r="N55" s="202">
        <v>0.99</v>
      </c>
      <c r="O55" s="202">
        <v>1.65</v>
      </c>
      <c r="P55" s="202">
        <v>2.21</v>
      </c>
      <c r="Q55" s="202">
        <v>4.57</v>
      </c>
      <c r="R55" s="202">
        <v>7.87</v>
      </c>
      <c r="S55" s="202">
        <v>4.7699999999999996</v>
      </c>
      <c r="T55" s="202">
        <v>0</v>
      </c>
      <c r="U55" s="202">
        <v>8.6</v>
      </c>
      <c r="V55" s="202">
        <v>5.27</v>
      </c>
      <c r="W55" s="202">
        <v>0.37</v>
      </c>
      <c r="X55" s="202">
        <v>1.22</v>
      </c>
      <c r="Y55" s="202">
        <v>0</v>
      </c>
      <c r="Z55" s="202">
        <v>41.66</v>
      </c>
      <c r="AA55" s="202">
        <v>0</v>
      </c>
      <c r="AB55" s="202">
        <v>0</v>
      </c>
      <c r="AC55" s="202">
        <v>14.25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5.62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143.52000000000001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5.33</v>
      </c>
      <c r="E56" s="202">
        <v>0</v>
      </c>
      <c r="F56" s="202">
        <v>0</v>
      </c>
      <c r="G56" s="202">
        <v>0</v>
      </c>
      <c r="H56" s="202">
        <v>0</v>
      </c>
      <c r="I56" s="202">
        <v>18.100000000000001</v>
      </c>
      <c r="J56" s="202">
        <v>3.62</v>
      </c>
      <c r="K56" s="202">
        <v>27.61</v>
      </c>
      <c r="L56" s="202">
        <v>45.9</v>
      </c>
      <c r="M56" s="202">
        <v>0</v>
      </c>
      <c r="N56" s="202">
        <v>0.99</v>
      </c>
      <c r="O56" s="202">
        <v>1.65</v>
      </c>
      <c r="P56" s="202">
        <v>2.21</v>
      </c>
      <c r="Q56" s="202">
        <v>4.57</v>
      </c>
      <c r="R56" s="202">
        <v>7.87</v>
      </c>
      <c r="S56" s="202">
        <v>4.7699999999999996</v>
      </c>
      <c r="T56" s="202">
        <v>0</v>
      </c>
      <c r="U56" s="202">
        <v>8.6</v>
      </c>
      <c r="V56" s="202">
        <v>5.27</v>
      </c>
      <c r="W56" s="202">
        <v>0.37</v>
      </c>
      <c r="X56" s="202">
        <v>1.22</v>
      </c>
      <c r="Y56" s="202">
        <v>0</v>
      </c>
      <c r="Z56" s="202">
        <v>41.66</v>
      </c>
      <c r="AA56" s="202">
        <v>0</v>
      </c>
      <c r="AB56" s="202">
        <v>0</v>
      </c>
      <c r="AC56" s="202">
        <v>14.38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5.62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143.52000000000001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5.33</v>
      </c>
      <c r="E57" s="202">
        <v>0</v>
      </c>
      <c r="F57" s="202">
        <v>0</v>
      </c>
      <c r="G57" s="202">
        <v>0</v>
      </c>
      <c r="H57" s="202">
        <v>0</v>
      </c>
      <c r="I57" s="202">
        <v>18.100000000000001</v>
      </c>
      <c r="J57" s="202">
        <v>3.62</v>
      </c>
      <c r="K57" s="202">
        <v>27.61</v>
      </c>
      <c r="L57" s="202">
        <v>45.9</v>
      </c>
      <c r="M57" s="202">
        <v>0</v>
      </c>
      <c r="N57" s="202">
        <v>0.99</v>
      </c>
      <c r="O57" s="202">
        <v>1.65</v>
      </c>
      <c r="P57" s="202">
        <v>2.21</v>
      </c>
      <c r="Q57" s="202">
        <v>4.57</v>
      </c>
      <c r="R57" s="202">
        <v>7.87</v>
      </c>
      <c r="S57" s="202">
        <v>4.7699999999999996</v>
      </c>
      <c r="T57" s="202">
        <v>0</v>
      </c>
      <c r="U57" s="202">
        <v>8.6</v>
      </c>
      <c r="V57" s="202">
        <v>5.27</v>
      </c>
      <c r="W57" s="202">
        <v>0.37</v>
      </c>
      <c r="X57" s="202">
        <v>1.22</v>
      </c>
      <c r="Y57" s="202">
        <v>0</v>
      </c>
      <c r="Z57" s="202">
        <v>41.66</v>
      </c>
      <c r="AA57" s="202">
        <v>0</v>
      </c>
      <c r="AB57" s="202">
        <v>0</v>
      </c>
      <c r="AC57" s="202">
        <v>6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5.62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143.52000000000001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5.33</v>
      </c>
      <c r="E58" s="202">
        <v>0</v>
      </c>
      <c r="F58" s="202">
        <v>0</v>
      </c>
      <c r="G58" s="202">
        <v>0</v>
      </c>
      <c r="H58" s="202">
        <v>0</v>
      </c>
      <c r="I58" s="202">
        <v>18.100000000000001</v>
      </c>
      <c r="J58" s="202">
        <v>3.62</v>
      </c>
      <c r="K58" s="202">
        <v>27.61</v>
      </c>
      <c r="L58" s="202">
        <v>45.9</v>
      </c>
      <c r="M58" s="202">
        <v>0</v>
      </c>
      <c r="N58" s="202">
        <v>0.99</v>
      </c>
      <c r="O58" s="202">
        <v>1.65</v>
      </c>
      <c r="P58" s="202">
        <v>2.21</v>
      </c>
      <c r="Q58" s="202">
        <v>4.57</v>
      </c>
      <c r="R58" s="202">
        <v>7.87</v>
      </c>
      <c r="S58" s="202">
        <v>4.7699999999999996</v>
      </c>
      <c r="T58" s="202">
        <v>0</v>
      </c>
      <c r="U58" s="202">
        <v>8.6</v>
      </c>
      <c r="V58" s="202">
        <v>5.27</v>
      </c>
      <c r="W58" s="202">
        <v>0.37</v>
      </c>
      <c r="X58" s="202">
        <v>1.22</v>
      </c>
      <c r="Y58" s="202">
        <v>0</v>
      </c>
      <c r="Z58" s="202">
        <v>41.66</v>
      </c>
      <c r="AA58" s="202">
        <v>0</v>
      </c>
      <c r="AB58" s="202">
        <v>0</v>
      </c>
      <c r="AC58" s="202">
        <v>6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5.62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143.52000000000001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5.33</v>
      </c>
      <c r="E59" s="202">
        <v>0</v>
      </c>
      <c r="F59" s="202">
        <v>0</v>
      </c>
      <c r="G59" s="202">
        <v>0</v>
      </c>
      <c r="H59" s="202">
        <v>0</v>
      </c>
      <c r="I59" s="202">
        <v>18.100000000000001</v>
      </c>
      <c r="J59" s="202">
        <v>3.62</v>
      </c>
      <c r="K59" s="202">
        <v>27.61</v>
      </c>
      <c r="L59" s="202">
        <v>45.9</v>
      </c>
      <c r="M59" s="202">
        <v>0</v>
      </c>
      <c r="N59" s="202">
        <v>0.99</v>
      </c>
      <c r="O59" s="202">
        <v>1.65</v>
      </c>
      <c r="P59" s="202">
        <v>2.21</v>
      </c>
      <c r="Q59" s="202">
        <v>4.57</v>
      </c>
      <c r="R59" s="202">
        <v>7.87</v>
      </c>
      <c r="S59" s="202">
        <v>4.7699999999999996</v>
      </c>
      <c r="T59" s="202">
        <v>0</v>
      </c>
      <c r="U59" s="202">
        <v>8.6</v>
      </c>
      <c r="V59" s="202">
        <v>5.27</v>
      </c>
      <c r="W59" s="202">
        <v>0.37</v>
      </c>
      <c r="X59" s="202">
        <v>1.22</v>
      </c>
      <c r="Y59" s="202">
        <v>0</v>
      </c>
      <c r="Z59" s="202">
        <v>41.66</v>
      </c>
      <c r="AA59" s="202">
        <v>0</v>
      </c>
      <c r="AB59" s="202">
        <v>0</v>
      </c>
      <c r="AC59" s="202">
        <v>14.38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5.62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143.52000000000001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5.33</v>
      </c>
      <c r="E60" s="202">
        <v>0</v>
      </c>
      <c r="F60" s="202">
        <v>0</v>
      </c>
      <c r="G60" s="202">
        <v>0</v>
      </c>
      <c r="H60" s="202">
        <v>0</v>
      </c>
      <c r="I60" s="202">
        <v>18.100000000000001</v>
      </c>
      <c r="J60" s="202">
        <v>3.62</v>
      </c>
      <c r="K60" s="202">
        <v>27.6</v>
      </c>
      <c r="L60" s="202">
        <v>45.9</v>
      </c>
      <c r="M60" s="202">
        <v>0</v>
      </c>
      <c r="N60" s="202">
        <v>0.99</v>
      </c>
      <c r="O60" s="202">
        <v>1.65</v>
      </c>
      <c r="P60" s="202">
        <v>2.21</v>
      </c>
      <c r="Q60" s="202">
        <v>4.57</v>
      </c>
      <c r="R60" s="202">
        <v>7.87</v>
      </c>
      <c r="S60" s="202">
        <v>4.7699999999999996</v>
      </c>
      <c r="T60" s="202">
        <v>0</v>
      </c>
      <c r="U60" s="202">
        <v>8.6</v>
      </c>
      <c r="V60" s="202">
        <v>5.27</v>
      </c>
      <c r="W60" s="202">
        <v>0.37</v>
      </c>
      <c r="X60" s="202">
        <v>1.22</v>
      </c>
      <c r="Y60" s="202">
        <v>0</v>
      </c>
      <c r="Z60" s="202">
        <v>41.66</v>
      </c>
      <c r="AA60" s="202">
        <v>0</v>
      </c>
      <c r="AB60" s="202">
        <v>0</v>
      </c>
      <c r="AC60" s="202">
        <v>14.38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5.62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143.52000000000001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5.33</v>
      </c>
      <c r="E61" s="202">
        <v>0</v>
      </c>
      <c r="F61" s="202">
        <v>0</v>
      </c>
      <c r="G61" s="202">
        <v>0</v>
      </c>
      <c r="H61" s="202">
        <v>0</v>
      </c>
      <c r="I61" s="202">
        <v>18.100000000000001</v>
      </c>
      <c r="J61" s="202">
        <v>3.62</v>
      </c>
      <c r="K61" s="202">
        <v>27.6</v>
      </c>
      <c r="L61" s="202">
        <v>45.9</v>
      </c>
      <c r="M61" s="202">
        <v>0</v>
      </c>
      <c r="N61" s="202">
        <v>0.99</v>
      </c>
      <c r="O61" s="202">
        <v>1.65</v>
      </c>
      <c r="P61" s="202">
        <v>2.21</v>
      </c>
      <c r="Q61" s="202">
        <v>4.57</v>
      </c>
      <c r="R61" s="202">
        <v>7.87</v>
      </c>
      <c r="S61" s="202">
        <v>4.7699999999999996</v>
      </c>
      <c r="T61" s="202">
        <v>0</v>
      </c>
      <c r="U61" s="202">
        <v>8.6</v>
      </c>
      <c r="V61" s="202">
        <v>5.27</v>
      </c>
      <c r="W61" s="202">
        <v>0.37</v>
      </c>
      <c r="X61" s="202">
        <v>1.22</v>
      </c>
      <c r="Y61" s="202">
        <v>0</v>
      </c>
      <c r="Z61" s="202">
        <v>41.66</v>
      </c>
      <c r="AA61" s="202">
        <v>0</v>
      </c>
      <c r="AB61" s="202">
        <v>0</v>
      </c>
      <c r="AC61" s="202">
        <v>14.38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5.62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143.52000000000001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5.33</v>
      </c>
      <c r="E62" s="202">
        <v>0</v>
      </c>
      <c r="F62" s="202">
        <v>0</v>
      </c>
      <c r="G62" s="202">
        <v>0</v>
      </c>
      <c r="H62" s="202">
        <v>0</v>
      </c>
      <c r="I62" s="202">
        <v>18.100000000000001</v>
      </c>
      <c r="J62" s="202">
        <v>3.62</v>
      </c>
      <c r="K62" s="202">
        <v>27.6</v>
      </c>
      <c r="L62" s="202">
        <v>45.9</v>
      </c>
      <c r="M62" s="202">
        <v>0</v>
      </c>
      <c r="N62" s="202">
        <v>0.99</v>
      </c>
      <c r="O62" s="202">
        <v>1.65</v>
      </c>
      <c r="P62" s="202">
        <v>2.21</v>
      </c>
      <c r="Q62" s="202">
        <v>4.57</v>
      </c>
      <c r="R62" s="202">
        <v>7.87</v>
      </c>
      <c r="S62" s="202">
        <v>4.7699999999999996</v>
      </c>
      <c r="T62" s="202">
        <v>0</v>
      </c>
      <c r="U62" s="202">
        <v>8.6</v>
      </c>
      <c r="V62" s="202">
        <v>5.27</v>
      </c>
      <c r="W62" s="202">
        <v>0.37</v>
      </c>
      <c r="X62" s="202">
        <v>1.22</v>
      </c>
      <c r="Y62" s="202">
        <v>0</v>
      </c>
      <c r="Z62" s="202">
        <v>41.66</v>
      </c>
      <c r="AA62" s="202">
        <v>0</v>
      </c>
      <c r="AB62" s="202">
        <v>0</v>
      </c>
      <c r="AC62" s="202">
        <v>14.38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5.62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143.52000000000001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5.33</v>
      </c>
      <c r="E63" s="202">
        <v>0</v>
      </c>
      <c r="F63" s="202">
        <v>0</v>
      </c>
      <c r="G63" s="202">
        <v>0</v>
      </c>
      <c r="H63" s="202">
        <v>0</v>
      </c>
      <c r="I63" s="202">
        <v>18.100000000000001</v>
      </c>
      <c r="J63" s="202">
        <v>3.62</v>
      </c>
      <c r="K63" s="202">
        <v>27.6</v>
      </c>
      <c r="L63" s="202">
        <v>45.9</v>
      </c>
      <c r="M63" s="202">
        <v>0</v>
      </c>
      <c r="N63" s="202">
        <v>0.99</v>
      </c>
      <c r="O63" s="202">
        <v>1.65</v>
      </c>
      <c r="P63" s="202">
        <v>1.69</v>
      </c>
      <c r="Q63" s="202">
        <v>4.57</v>
      </c>
      <c r="R63" s="202">
        <v>7.87</v>
      </c>
      <c r="S63" s="202">
        <v>4.7699999999999996</v>
      </c>
      <c r="T63" s="202">
        <v>0</v>
      </c>
      <c r="U63" s="202">
        <v>8.6</v>
      </c>
      <c r="V63" s="202">
        <v>5.27</v>
      </c>
      <c r="W63" s="202">
        <v>0.37</v>
      </c>
      <c r="X63" s="202">
        <v>1.22</v>
      </c>
      <c r="Y63" s="202">
        <v>0</v>
      </c>
      <c r="Z63" s="202">
        <v>41.66</v>
      </c>
      <c r="AA63" s="202">
        <v>0</v>
      </c>
      <c r="AB63" s="202">
        <v>0</v>
      </c>
      <c r="AC63" s="202">
        <v>13.11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5.62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143.52000000000001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5.33</v>
      </c>
      <c r="E64" s="202">
        <v>0</v>
      </c>
      <c r="F64" s="202">
        <v>0</v>
      </c>
      <c r="G64" s="202">
        <v>0</v>
      </c>
      <c r="H64" s="202">
        <v>0</v>
      </c>
      <c r="I64" s="202">
        <v>18.100000000000001</v>
      </c>
      <c r="J64" s="202">
        <v>3.62</v>
      </c>
      <c r="K64" s="202">
        <v>27.6</v>
      </c>
      <c r="L64" s="202">
        <v>45.9</v>
      </c>
      <c r="M64" s="202">
        <v>0</v>
      </c>
      <c r="N64" s="202">
        <v>0.99</v>
      </c>
      <c r="O64" s="202">
        <v>1.65</v>
      </c>
      <c r="P64" s="202">
        <v>1.69</v>
      </c>
      <c r="Q64" s="202">
        <v>4.57</v>
      </c>
      <c r="R64" s="202">
        <v>7.87</v>
      </c>
      <c r="S64" s="202">
        <v>4.7699999999999996</v>
      </c>
      <c r="T64" s="202">
        <v>0</v>
      </c>
      <c r="U64" s="202">
        <v>8.6</v>
      </c>
      <c r="V64" s="202">
        <v>5.27</v>
      </c>
      <c r="W64" s="202">
        <v>0.37</v>
      </c>
      <c r="X64" s="202">
        <v>1.22</v>
      </c>
      <c r="Y64" s="202">
        <v>0</v>
      </c>
      <c r="Z64" s="202">
        <v>41.66</v>
      </c>
      <c r="AA64" s="202">
        <v>0</v>
      </c>
      <c r="AB64" s="202">
        <v>0</v>
      </c>
      <c r="AC64" s="202">
        <v>13.11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5.62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143.52000000000001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5.33</v>
      </c>
      <c r="E65" s="202">
        <v>0</v>
      </c>
      <c r="F65" s="202">
        <v>0</v>
      </c>
      <c r="G65" s="202">
        <v>0</v>
      </c>
      <c r="H65" s="202">
        <v>0</v>
      </c>
      <c r="I65" s="202">
        <v>18.100000000000001</v>
      </c>
      <c r="J65" s="202">
        <v>3.62</v>
      </c>
      <c r="K65" s="202">
        <v>27.6</v>
      </c>
      <c r="L65" s="202">
        <v>45.9</v>
      </c>
      <c r="M65" s="202">
        <v>0</v>
      </c>
      <c r="N65" s="202">
        <v>0.99</v>
      </c>
      <c r="O65" s="202">
        <v>1.65</v>
      </c>
      <c r="P65" s="202">
        <v>1.69</v>
      </c>
      <c r="Q65" s="202">
        <v>4.57</v>
      </c>
      <c r="R65" s="202">
        <v>7.87</v>
      </c>
      <c r="S65" s="202">
        <v>4.7699999999999996</v>
      </c>
      <c r="T65" s="202">
        <v>0</v>
      </c>
      <c r="U65" s="202">
        <v>8.6</v>
      </c>
      <c r="V65" s="202">
        <v>5.27</v>
      </c>
      <c r="W65" s="202">
        <v>0.37</v>
      </c>
      <c r="X65" s="202">
        <v>1.22</v>
      </c>
      <c r="Y65" s="202">
        <v>0</v>
      </c>
      <c r="Z65" s="202">
        <v>41.66</v>
      </c>
      <c r="AA65" s="202">
        <v>0</v>
      </c>
      <c r="AB65" s="202">
        <v>0</v>
      </c>
      <c r="AC65" s="202">
        <v>13.11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5.62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143.52000000000001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5.33</v>
      </c>
      <c r="E66" s="202">
        <v>0</v>
      </c>
      <c r="F66" s="202">
        <v>0</v>
      </c>
      <c r="G66" s="202">
        <v>0</v>
      </c>
      <c r="H66" s="202">
        <v>0</v>
      </c>
      <c r="I66" s="202">
        <v>18.100000000000001</v>
      </c>
      <c r="J66" s="202">
        <v>3.62</v>
      </c>
      <c r="K66" s="202">
        <v>27.6</v>
      </c>
      <c r="L66" s="202">
        <v>45.9</v>
      </c>
      <c r="M66" s="202">
        <v>0</v>
      </c>
      <c r="N66" s="202">
        <v>0.99</v>
      </c>
      <c r="O66" s="202">
        <v>1.65</v>
      </c>
      <c r="P66" s="202">
        <v>1.69</v>
      </c>
      <c r="Q66" s="202">
        <v>4.57</v>
      </c>
      <c r="R66" s="202">
        <v>7.87</v>
      </c>
      <c r="S66" s="202">
        <v>4.7699999999999996</v>
      </c>
      <c r="T66" s="202">
        <v>0</v>
      </c>
      <c r="U66" s="202">
        <v>8.6</v>
      </c>
      <c r="V66" s="202">
        <v>5.27</v>
      </c>
      <c r="W66" s="202">
        <v>0.37</v>
      </c>
      <c r="X66" s="202">
        <v>1.22</v>
      </c>
      <c r="Y66" s="202">
        <v>0</v>
      </c>
      <c r="Z66" s="202">
        <v>41.66</v>
      </c>
      <c r="AA66" s="202">
        <v>0</v>
      </c>
      <c r="AB66" s="202">
        <v>0</v>
      </c>
      <c r="AC66" s="202">
        <v>13.11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5.62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143.52000000000001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5.33</v>
      </c>
      <c r="E67" s="202">
        <v>0</v>
      </c>
      <c r="F67" s="202">
        <v>0</v>
      </c>
      <c r="G67" s="202">
        <v>0</v>
      </c>
      <c r="H67" s="202">
        <v>0</v>
      </c>
      <c r="I67" s="202">
        <v>16.98</v>
      </c>
      <c r="J67" s="202">
        <v>4.7300000000000004</v>
      </c>
      <c r="K67" s="202">
        <v>27.6</v>
      </c>
      <c r="L67" s="202">
        <v>45.9</v>
      </c>
      <c r="M67" s="202">
        <v>0</v>
      </c>
      <c r="N67" s="202">
        <v>0.99</v>
      </c>
      <c r="O67" s="202">
        <v>1.65</v>
      </c>
      <c r="P67" s="202">
        <v>1.69</v>
      </c>
      <c r="Q67" s="202">
        <v>4.57</v>
      </c>
      <c r="R67" s="202">
        <v>7.87</v>
      </c>
      <c r="S67" s="202">
        <v>4.7699999999999996</v>
      </c>
      <c r="T67" s="202">
        <v>0</v>
      </c>
      <c r="U67" s="202">
        <v>8.6</v>
      </c>
      <c r="V67" s="202">
        <v>5.27</v>
      </c>
      <c r="W67" s="202">
        <v>0.37</v>
      </c>
      <c r="X67" s="202">
        <v>1.22</v>
      </c>
      <c r="Y67" s="202">
        <v>0</v>
      </c>
      <c r="Z67" s="202">
        <v>41.66</v>
      </c>
      <c r="AA67" s="202">
        <v>0</v>
      </c>
      <c r="AB67" s="202">
        <v>0</v>
      </c>
      <c r="AC67" s="202">
        <v>13.11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5.62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143.52000000000001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5.33</v>
      </c>
      <c r="E68" s="202">
        <v>0</v>
      </c>
      <c r="F68" s="202">
        <v>0</v>
      </c>
      <c r="G68" s="202">
        <v>0</v>
      </c>
      <c r="H68" s="202">
        <v>0</v>
      </c>
      <c r="I68" s="202">
        <v>16.98</v>
      </c>
      <c r="J68" s="202">
        <v>4.7300000000000004</v>
      </c>
      <c r="K68" s="202">
        <v>27.6</v>
      </c>
      <c r="L68" s="202">
        <v>45.9</v>
      </c>
      <c r="M68" s="202">
        <v>0</v>
      </c>
      <c r="N68" s="202">
        <v>0.99</v>
      </c>
      <c r="O68" s="202">
        <v>1.65</v>
      </c>
      <c r="P68" s="202">
        <v>1.69</v>
      </c>
      <c r="Q68" s="202">
        <v>4.57</v>
      </c>
      <c r="R68" s="202">
        <v>7.87</v>
      </c>
      <c r="S68" s="202">
        <v>4.7699999999999996</v>
      </c>
      <c r="T68" s="202">
        <v>0</v>
      </c>
      <c r="U68" s="202">
        <v>8.6</v>
      </c>
      <c r="V68" s="202">
        <v>5.27</v>
      </c>
      <c r="W68" s="202">
        <v>0.37</v>
      </c>
      <c r="X68" s="202">
        <v>1.22</v>
      </c>
      <c r="Y68" s="202">
        <v>0</v>
      </c>
      <c r="Z68" s="202">
        <v>41.66</v>
      </c>
      <c r="AA68" s="202">
        <v>0</v>
      </c>
      <c r="AB68" s="202">
        <v>0</v>
      </c>
      <c r="AC68" s="202">
        <v>13.11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5.62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143.52000000000001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5.33</v>
      </c>
      <c r="E69" s="202">
        <v>0</v>
      </c>
      <c r="F69" s="202">
        <v>0</v>
      </c>
      <c r="G69" s="202">
        <v>0</v>
      </c>
      <c r="H69" s="202">
        <v>0</v>
      </c>
      <c r="I69" s="202">
        <v>16.98</v>
      </c>
      <c r="J69" s="202">
        <v>4.7300000000000004</v>
      </c>
      <c r="K69" s="202">
        <v>27.6</v>
      </c>
      <c r="L69" s="202">
        <v>45.9</v>
      </c>
      <c r="M69" s="202">
        <v>0</v>
      </c>
      <c r="N69" s="202">
        <v>0.99</v>
      </c>
      <c r="O69" s="202">
        <v>1.65</v>
      </c>
      <c r="P69" s="202">
        <v>2.16</v>
      </c>
      <c r="Q69" s="202">
        <v>4.57</v>
      </c>
      <c r="R69" s="202">
        <v>7.77</v>
      </c>
      <c r="S69" s="202">
        <v>4.7</v>
      </c>
      <c r="T69" s="202">
        <v>0</v>
      </c>
      <c r="U69" s="202">
        <v>8.7100000000000009</v>
      </c>
      <c r="V69" s="202">
        <v>5.27</v>
      </c>
      <c r="W69" s="202">
        <v>0.37</v>
      </c>
      <c r="X69" s="202">
        <v>1.22</v>
      </c>
      <c r="Y69" s="202">
        <v>0</v>
      </c>
      <c r="Z69" s="202">
        <v>41.66</v>
      </c>
      <c r="AA69" s="202">
        <v>0</v>
      </c>
      <c r="AB69" s="202">
        <v>0</v>
      </c>
      <c r="AC69" s="202">
        <v>13.11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5.62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143.52000000000001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5.33</v>
      </c>
      <c r="E70" s="202">
        <v>0</v>
      </c>
      <c r="F70" s="202">
        <v>0</v>
      </c>
      <c r="G70" s="202">
        <v>0</v>
      </c>
      <c r="H70" s="202">
        <v>0</v>
      </c>
      <c r="I70" s="202">
        <v>16.98</v>
      </c>
      <c r="J70" s="202">
        <v>4.7300000000000004</v>
      </c>
      <c r="K70" s="202">
        <v>27.6</v>
      </c>
      <c r="L70" s="202">
        <v>45.9</v>
      </c>
      <c r="M70" s="202">
        <v>0</v>
      </c>
      <c r="N70" s="202">
        <v>0.99</v>
      </c>
      <c r="O70" s="202">
        <v>1.65</v>
      </c>
      <c r="P70" s="202">
        <v>2.16</v>
      </c>
      <c r="Q70" s="202">
        <v>4.57</v>
      </c>
      <c r="R70" s="202">
        <v>7.77</v>
      </c>
      <c r="S70" s="202">
        <v>4.7</v>
      </c>
      <c r="T70" s="202">
        <v>0</v>
      </c>
      <c r="U70" s="202">
        <v>8.7100000000000009</v>
      </c>
      <c r="V70" s="202">
        <v>5.27</v>
      </c>
      <c r="W70" s="202">
        <v>0.37</v>
      </c>
      <c r="X70" s="202">
        <v>1.22</v>
      </c>
      <c r="Y70" s="202">
        <v>0</v>
      </c>
      <c r="Z70" s="202">
        <v>41.66</v>
      </c>
      <c r="AA70" s="202">
        <v>0</v>
      </c>
      <c r="AB70" s="202">
        <v>0</v>
      </c>
      <c r="AC70" s="202">
        <v>13.11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5.62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143.52000000000001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5.33</v>
      </c>
      <c r="E71" s="202">
        <v>0</v>
      </c>
      <c r="F71" s="202">
        <v>0</v>
      </c>
      <c r="G71" s="202">
        <v>0</v>
      </c>
      <c r="H71" s="202">
        <v>0</v>
      </c>
      <c r="I71" s="202">
        <v>16.98</v>
      </c>
      <c r="J71" s="202">
        <v>4.7300000000000004</v>
      </c>
      <c r="K71" s="202">
        <v>28.39</v>
      </c>
      <c r="L71" s="202">
        <v>46.53</v>
      </c>
      <c r="M71" s="202">
        <v>0</v>
      </c>
      <c r="N71" s="202">
        <v>0.99</v>
      </c>
      <c r="O71" s="202">
        <v>1.65</v>
      </c>
      <c r="P71" s="202">
        <v>3.48</v>
      </c>
      <c r="Q71" s="202">
        <v>4.5999999999999996</v>
      </c>
      <c r="R71" s="202">
        <v>7.87</v>
      </c>
      <c r="S71" s="202">
        <v>4.7699999999999996</v>
      </c>
      <c r="T71" s="202">
        <v>0</v>
      </c>
      <c r="U71" s="202">
        <v>8.7100000000000009</v>
      </c>
      <c r="V71" s="202">
        <v>5.27</v>
      </c>
      <c r="W71" s="202">
        <v>0.37</v>
      </c>
      <c r="X71" s="202">
        <v>1.22</v>
      </c>
      <c r="Y71" s="202">
        <v>0</v>
      </c>
      <c r="Z71" s="202">
        <v>1.62</v>
      </c>
      <c r="AA71" s="202">
        <v>0</v>
      </c>
      <c r="AB71" s="202">
        <v>0</v>
      </c>
      <c r="AC71" s="202">
        <v>5.21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0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143.52000000000001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5.33</v>
      </c>
      <c r="E72" s="202">
        <v>0</v>
      </c>
      <c r="F72" s="202">
        <v>0</v>
      </c>
      <c r="G72" s="202">
        <v>0</v>
      </c>
      <c r="H72" s="202">
        <v>0</v>
      </c>
      <c r="I72" s="202">
        <v>16.98</v>
      </c>
      <c r="J72" s="202">
        <v>4.7300000000000004</v>
      </c>
      <c r="K72" s="202">
        <v>28.39</v>
      </c>
      <c r="L72" s="202">
        <v>46.53</v>
      </c>
      <c r="M72" s="202">
        <v>0</v>
      </c>
      <c r="N72" s="202">
        <v>0.99</v>
      </c>
      <c r="O72" s="202">
        <v>1.65</v>
      </c>
      <c r="P72" s="202">
        <v>3.48</v>
      </c>
      <c r="Q72" s="202">
        <v>4.5999999999999996</v>
      </c>
      <c r="R72" s="202">
        <v>7.87</v>
      </c>
      <c r="S72" s="202">
        <v>4.7699999999999996</v>
      </c>
      <c r="T72" s="202">
        <v>0</v>
      </c>
      <c r="U72" s="202">
        <v>8.7100000000000009</v>
      </c>
      <c r="V72" s="202">
        <v>5.27</v>
      </c>
      <c r="W72" s="202">
        <v>0.37</v>
      </c>
      <c r="X72" s="202">
        <v>1.22</v>
      </c>
      <c r="Y72" s="202">
        <v>0</v>
      </c>
      <c r="Z72" s="202">
        <v>1.62</v>
      </c>
      <c r="AA72" s="202">
        <v>0</v>
      </c>
      <c r="AB72" s="202">
        <v>0</v>
      </c>
      <c r="AC72" s="202">
        <v>5.21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0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143.52000000000001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5.33</v>
      </c>
      <c r="E73" s="202">
        <v>0</v>
      </c>
      <c r="F73" s="202">
        <v>0</v>
      </c>
      <c r="G73" s="202">
        <v>0</v>
      </c>
      <c r="H73" s="202">
        <v>0</v>
      </c>
      <c r="I73" s="202">
        <v>16.98</v>
      </c>
      <c r="J73" s="202">
        <v>4.7300000000000004</v>
      </c>
      <c r="K73" s="202">
        <v>28.39</v>
      </c>
      <c r="L73" s="202">
        <v>46.53</v>
      </c>
      <c r="M73" s="202">
        <v>0</v>
      </c>
      <c r="N73" s="202">
        <v>0.99</v>
      </c>
      <c r="O73" s="202">
        <v>1.65</v>
      </c>
      <c r="P73" s="202">
        <v>2.21</v>
      </c>
      <c r="Q73" s="202">
        <v>4.5999999999999996</v>
      </c>
      <c r="R73" s="202">
        <v>7.96</v>
      </c>
      <c r="S73" s="202">
        <v>4.83</v>
      </c>
      <c r="T73" s="202">
        <v>0</v>
      </c>
      <c r="U73" s="202">
        <v>8.7100000000000009</v>
      </c>
      <c r="V73" s="202">
        <v>5.27</v>
      </c>
      <c r="W73" s="202">
        <v>0.37</v>
      </c>
      <c r="X73" s="202">
        <v>1.22</v>
      </c>
      <c r="Y73" s="202">
        <v>0</v>
      </c>
      <c r="Z73" s="202">
        <v>1.62</v>
      </c>
      <c r="AA73" s="202">
        <v>0</v>
      </c>
      <c r="AB73" s="202">
        <v>0</v>
      </c>
      <c r="AC73" s="202">
        <v>13.11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6.75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143.52000000000001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5.33</v>
      </c>
      <c r="E74" s="202">
        <v>0</v>
      </c>
      <c r="F74" s="202">
        <v>0</v>
      </c>
      <c r="G74" s="202">
        <v>0</v>
      </c>
      <c r="H74" s="202">
        <v>0</v>
      </c>
      <c r="I74" s="202">
        <v>16.98</v>
      </c>
      <c r="J74" s="202">
        <v>4.7300000000000004</v>
      </c>
      <c r="K74" s="202">
        <v>28.39</v>
      </c>
      <c r="L74" s="202">
        <v>46.53</v>
      </c>
      <c r="M74" s="202">
        <v>0</v>
      </c>
      <c r="N74" s="202">
        <v>0.99</v>
      </c>
      <c r="O74" s="202">
        <v>1.65</v>
      </c>
      <c r="P74" s="202">
        <v>2.21</v>
      </c>
      <c r="Q74" s="202">
        <v>4.5999999999999996</v>
      </c>
      <c r="R74" s="202">
        <v>7.96</v>
      </c>
      <c r="S74" s="202">
        <v>4.83</v>
      </c>
      <c r="T74" s="202">
        <v>0</v>
      </c>
      <c r="U74" s="202">
        <v>8.7100000000000009</v>
      </c>
      <c r="V74" s="202">
        <v>5.27</v>
      </c>
      <c r="W74" s="202">
        <v>0.37</v>
      </c>
      <c r="X74" s="202">
        <v>1.22</v>
      </c>
      <c r="Y74" s="202">
        <v>0</v>
      </c>
      <c r="Z74" s="202">
        <v>1.62</v>
      </c>
      <c r="AA74" s="202">
        <v>0</v>
      </c>
      <c r="AB74" s="202">
        <v>0</v>
      </c>
      <c r="AC74" s="202">
        <v>13.11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6.75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143.52000000000001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5.33</v>
      </c>
      <c r="E75" s="202">
        <v>0</v>
      </c>
      <c r="F75" s="202">
        <v>0</v>
      </c>
      <c r="G75" s="202">
        <v>0</v>
      </c>
      <c r="H75" s="202">
        <v>0</v>
      </c>
      <c r="I75" s="202">
        <v>16.98</v>
      </c>
      <c r="J75" s="202">
        <v>4.7300000000000004</v>
      </c>
      <c r="K75" s="202">
        <v>28.39</v>
      </c>
      <c r="L75" s="202">
        <v>46.53</v>
      </c>
      <c r="M75" s="202">
        <v>0</v>
      </c>
      <c r="N75" s="202">
        <v>0.99</v>
      </c>
      <c r="O75" s="202">
        <v>1.65</v>
      </c>
      <c r="P75" s="202">
        <v>2.21</v>
      </c>
      <c r="Q75" s="202">
        <v>4.5999999999999996</v>
      </c>
      <c r="R75" s="202">
        <v>7.96</v>
      </c>
      <c r="S75" s="202">
        <v>4.83</v>
      </c>
      <c r="T75" s="202">
        <v>0</v>
      </c>
      <c r="U75" s="202">
        <v>8.7100000000000009</v>
      </c>
      <c r="V75" s="202">
        <v>5.27</v>
      </c>
      <c r="W75" s="202">
        <v>0.37</v>
      </c>
      <c r="X75" s="202">
        <v>1.22</v>
      </c>
      <c r="Y75" s="202">
        <v>0</v>
      </c>
      <c r="Z75" s="202">
        <v>2.2999999999999998</v>
      </c>
      <c r="AA75" s="202">
        <v>0</v>
      </c>
      <c r="AB75" s="202">
        <v>0</v>
      </c>
      <c r="AC75" s="202">
        <v>13.11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6.75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146.63999999999999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5.33</v>
      </c>
      <c r="E76" s="202">
        <v>0</v>
      </c>
      <c r="F76" s="202">
        <v>0</v>
      </c>
      <c r="G76" s="202">
        <v>0</v>
      </c>
      <c r="H76" s="202">
        <v>0</v>
      </c>
      <c r="I76" s="202">
        <v>16.98</v>
      </c>
      <c r="J76" s="202">
        <v>4.7300000000000004</v>
      </c>
      <c r="K76" s="202">
        <v>28.39</v>
      </c>
      <c r="L76" s="202">
        <v>46.53</v>
      </c>
      <c r="M76" s="202">
        <v>0</v>
      </c>
      <c r="N76" s="202">
        <v>0.99</v>
      </c>
      <c r="O76" s="202">
        <v>1.65</v>
      </c>
      <c r="P76" s="202">
        <v>2.21</v>
      </c>
      <c r="Q76" s="202">
        <v>4.5999999999999996</v>
      </c>
      <c r="R76" s="202">
        <v>7.96</v>
      </c>
      <c r="S76" s="202">
        <v>4.83</v>
      </c>
      <c r="T76" s="202">
        <v>0</v>
      </c>
      <c r="U76" s="202">
        <v>8.7100000000000009</v>
      </c>
      <c r="V76" s="202">
        <v>5.27</v>
      </c>
      <c r="W76" s="202">
        <v>0.37</v>
      </c>
      <c r="X76" s="202">
        <v>1.22</v>
      </c>
      <c r="Y76" s="202">
        <v>0</v>
      </c>
      <c r="Z76" s="202">
        <v>2.2999999999999998</v>
      </c>
      <c r="AA76" s="202">
        <v>0</v>
      </c>
      <c r="AB76" s="202">
        <v>0</v>
      </c>
      <c r="AC76" s="202">
        <v>14.11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6.75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146.63999999999999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5.33</v>
      </c>
      <c r="E77" s="202">
        <v>0</v>
      </c>
      <c r="F77" s="202">
        <v>0</v>
      </c>
      <c r="G77" s="202">
        <v>0</v>
      </c>
      <c r="H77" s="202">
        <v>0</v>
      </c>
      <c r="I77" s="202">
        <v>16.98</v>
      </c>
      <c r="J77" s="202">
        <v>4.7300000000000004</v>
      </c>
      <c r="K77" s="202">
        <v>27.61</v>
      </c>
      <c r="L77" s="202">
        <v>46.87</v>
      </c>
      <c r="M77" s="202">
        <v>0</v>
      </c>
      <c r="N77" s="202">
        <v>0.99</v>
      </c>
      <c r="O77" s="202">
        <v>1.65</v>
      </c>
      <c r="P77" s="202">
        <v>2.21</v>
      </c>
      <c r="Q77" s="202">
        <v>4.5999999999999996</v>
      </c>
      <c r="R77" s="202">
        <v>7.96</v>
      </c>
      <c r="S77" s="202">
        <v>4.83</v>
      </c>
      <c r="T77" s="202">
        <v>0</v>
      </c>
      <c r="U77" s="202">
        <v>8.7100000000000009</v>
      </c>
      <c r="V77" s="202">
        <v>5.27</v>
      </c>
      <c r="W77" s="202">
        <v>0.37</v>
      </c>
      <c r="X77" s="202">
        <v>1.22</v>
      </c>
      <c r="Y77" s="202">
        <v>0</v>
      </c>
      <c r="Z77" s="202">
        <v>2.2999999999999998</v>
      </c>
      <c r="AA77" s="202">
        <v>0</v>
      </c>
      <c r="AB77" s="202">
        <v>0</v>
      </c>
      <c r="AC77" s="202">
        <v>14.11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6.75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146.63999999999999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5.33</v>
      </c>
      <c r="E78" s="202">
        <v>0</v>
      </c>
      <c r="F78" s="202">
        <v>0</v>
      </c>
      <c r="G78" s="202">
        <v>0</v>
      </c>
      <c r="H78" s="202">
        <v>0</v>
      </c>
      <c r="I78" s="202">
        <v>16.98</v>
      </c>
      <c r="J78" s="202">
        <v>4.7300000000000004</v>
      </c>
      <c r="K78" s="202">
        <v>27.61</v>
      </c>
      <c r="L78" s="202">
        <v>46.87</v>
      </c>
      <c r="M78" s="202">
        <v>0</v>
      </c>
      <c r="N78" s="202">
        <v>0.99</v>
      </c>
      <c r="O78" s="202">
        <v>1.65</v>
      </c>
      <c r="P78" s="202">
        <v>2.21</v>
      </c>
      <c r="Q78" s="202">
        <v>4.5999999999999996</v>
      </c>
      <c r="R78" s="202">
        <v>7.96</v>
      </c>
      <c r="S78" s="202">
        <v>4.83</v>
      </c>
      <c r="T78" s="202">
        <v>0</v>
      </c>
      <c r="U78" s="202">
        <v>8.7100000000000009</v>
      </c>
      <c r="V78" s="202">
        <v>5.27</v>
      </c>
      <c r="W78" s="202">
        <v>0.37</v>
      </c>
      <c r="X78" s="202">
        <v>1.22</v>
      </c>
      <c r="Y78" s="202">
        <v>0</v>
      </c>
      <c r="Z78" s="202">
        <v>2.2999999999999998</v>
      </c>
      <c r="AA78" s="202">
        <v>0</v>
      </c>
      <c r="AB78" s="202">
        <v>0</v>
      </c>
      <c r="AC78" s="202">
        <v>14.11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6.75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146.63999999999999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5.33</v>
      </c>
      <c r="E79" s="202">
        <v>0</v>
      </c>
      <c r="F79" s="202">
        <v>0</v>
      </c>
      <c r="G79" s="202">
        <v>0</v>
      </c>
      <c r="H79" s="202">
        <v>0</v>
      </c>
      <c r="I79" s="202">
        <v>16.98</v>
      </c>
      <c r="J79" s="202">
        <v>4.7300000000000004</v>
      </c>
      <c r="K79" s="202">
        <v>27.6</v>
      </c>
      <c r="L79" s="202">
        <v>46.87</v>
      </c>
      <c r="M79" s="202">
        <v>0</v>
      </c>
      <c r="N79" s="202">
        <v>0.99</v>
      </c>
      <c r="O79" s="202">
        <v>1.65</v>
      </c>
      <c r="P79" s="202">
        <v>2.21</v>
      </c>
      <c r="Q79" s="202">
        <v>4.5999999999999996</v>
      </c>
      <c r="R79" s="202">
        <v>7.96</v>
      </c>
      <c r="S79" s="202">
        <v>4.83</v>
      </c>
      <c r="T79" s="202">
        <v>0</v>
      </c>
      <c r="U79" s="202">
        <v>8.7100000000000009</v>
      </c>
      <c r="V79" s="202">
        <v>5.27</v>
      </c>
      <c r="W79" s="202">
        <v>0.37</v>
      </c>
      <c r="X79" s="202">
        <v>1.22</v>
      </c>
      <c r="Y79" s="202">
        <v>0</v>
      </c>
      <c r="Z79" s="202">
        <v>2.2999999999999998</v>
      </c>
      <c r="AA79" s="202">
        <v>0</v>
      </c>
      <c r="AB79" s="202">
        <v>0</v>
      </c>
      <c r="AC79" s="202">
        <v>14.11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6.75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146.63999999999999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5.33</v>
      </c>
      <c r="E80" s="202">
        <v>0</v>
      </c>
      <c r="F80" s="202">
        <v>0</v>
      </c>
      <c r="G80" s="202">
        <v>0</v>
      </c>
      <c r="H80" s="202">
        <v>0</v>
      </c>
      <c r="I80" s="202">
        <v>16.98</v>
      </c>
      <c r="J80" s="202">
        <v>4.7300000000000004</v>
      </c>
      <c r="K80" s="202">
        <v>27.6</v>
      </c>
      <c r="L80" s="202">
        <v>46.87</v>
      </c>
      <c r="M80" s="202">
        <v>0</v>
      </c>
      <c r="N80" s="202">
        <v>0.99</v>
      </c>
      <c r="O80" s="202">
        <v>1.65</v>
      </c>
      <c r="P80" s="202">
        <v>2.21</v>
      </c>
      <c r="Q80" s="202">
        <v>4.5999999999999996</v>
      </c>
      <c r="R80" s="202">
        <v>7.96</v>
      </c>
      <c r="S80" s="202">
        <v>4.83</v>
      </c>
      <c r="T80" s="202">
        <v>0</v>
      </c>
      <c r="U80" s="202">
        <v>8.7100000000000009</v>
      </c>
      <c r="V80" s="202">
        <v>5.27</v>
      </c>
      <c r="W80" s="202">
        <v>0.37</v>
      </c>
      <c r="X80" s="202">
        <v>1.22</v>
      </c>
      <c r="Y80" s="202">
        <v>0</v>
      </c>
      <c r="Z80" s="202">
        <v>2.2999999999999998</v>
      </c>
      <c r="AA80" s="202">
        <v>0</v>
      </c>
      <c r="AB80" s="202">
        <v>0</v>
      </c>
      <c r="AC80" s="202">
        <v>14.11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6.75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146.63999999999999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5.33</v>
      </c>
      <c r="E81" s="202">
        <v>0</v>
      </c>
      <c r="F81" s="202">
        <v>0</v>
      </c>
      <c r="G81" s="202">
        <v>0</v>
      </c>
      <c r="H81" s="202">
        <v>0</v>
      </c>
      <c r="I81" s="202">
        <v>16.98</v>
      </c>
      <c r="J81" s="202">
        <v>4.7300000000000004</v>
      </c>
      <c r="K81" s="202">
        <v>36.68</v>
      </c>
      <c r="L81" s="202">
        <v>46.87</v>
      </c>
      <c r="M81" s="202">
        <v>0</v>
      </c>
      <c r="N81" s="202">
        <v>0.99</v>
      </c>
      <c r="O81" s="202">
        <v>1.65</v>
      </c>
      <c r="P81" s="202">
        <v>2.21</v>
      </c>
      <c r="Q81" s="202">
        <v>5.12</v>
      </c>
      <c r="R81" s="202">
        <v>9.48</v>
      </c>
      <c r="S81" s="202">
        <v>5.83</v>
      </c>
      <c r="T81" s="202">
        <v>0</v>
      </c>
      <c r="U81" s="202">
        <v>8.7100000000000009</v>
      </c>
      <c r="V81" s="202">
        <v>5.27</v>
      </c>
      <c r="W81" s="202">
        <v>0.37</v>
      </c>
      <c r="X81" s="202">
        <v>1.22</v>
      </c>
      <c r="Y81" s="202">
        <v>0</v>
      </c>
      <c r="Z81" s="202">
        <v>2.2999999999999998</v>
      </c>
      <c r="AA81" s="202">
        <v>0</v>
      </c>
      <c r="AB81" s="202">
        <v>0</v>
      </c>
      <c r="AC81" s="202">
        <v>14.11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6.75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146.63999999999999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5.33</v>
      </c>
      <c r="E82" s="202">
        <v>0</v>
      </c>
      <c r="F82" s="202">
        <v>0</v>
      </c>
      <c r="G82" s="202">
        <v>0</v>
      </c>
      <c r="H82" s="202">
        <v>0</v>
      </c>
      <c r="I82" s="202">
        <v>16.98</v>
      </c>
      <c r="J82" s="202">
        <v>4.7300000000000004</v>
      </c>
      <c r="K82" s="202">
        <v>36.68</v>
      </c>
      <c r="L82" s="202">
        <v>46.87</v>
      </c>
      <c r="M82" s="202">
        <v>0</v>
      </c>
      <c r="N82" s="202">
        <v>0.99</v>
      </c>
      <c r="O82" s="202">
        <v>1.65</v>
      </c>
      <c r="P82" s="202">
        <v>2.21</v>
      </c>
      <c r="Q82" s="202">
        <v>5.12</v>
      </c>
      <c r="R82" s="202">
        <v>9.48</v>
      </c>
      <c r="S82" s="202">
        <v>5.83</v>
      </c>
      <c r="T82" s="202">
        <v>0</v>
      </c>
      <c r="U82" s="202">
        <v>8.7100000000000009</v>
      </c>
      <c r="V82" s="202">
        <v>5.27</v>
      </c>
      <c r="W82" s="202">
        <v>0.37</v>
      </c>
      <c r="X82" s="202">
        <v>1.22</v>
      </c>
      <c r="Y82" s="202">
        <v>0</v>
      </c>
      <c r="Z82" s="202">
        <v>2.2999999999999998</v>
      </c>
      <c r="AA82" s="202">
        <v>0</v>
      </c>
      <c r="AB82" s="202">
        <v>0</v>
      </c>
      <c r="AC82" s="202">
        <v>14.11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6.75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146.63999999999999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5.33</v>
      </c>
      <c r="E83" s="202">
        <v>0</v>
      </c>
      <c r="F83" s="202">
        <v>0</v>
      </c>
      <c r="G83" s="202">
        <v>0</v>
      </c>
      <c r="H83" s="202">
        <v>0</v>
      </c>
      <c r="I83" s="202">
        <v>16.98</v>
      </c>
      <c r="J83" s="202">
        <v>4.7300000000000004</v>
      </c>
      <c r="K83" s="202">
        <v>3.32</v>
      </c>
      <c r="L83" s="202">
        <v>4.1900000000000004</v>
      </c>
      <c r="M83" s="202">
        <v>0</v>
      </c>
      <c r="N83" s="202">
        <v>0.99</v>
      </c>
      <c r="O83" s="202">
        <v>1.65</v>
      </c>
      <c r="P83" s="202">
        <v>2.21</v>
      </c>
      <c r="Q83" s="202">
        <v>0.36</v>
      </c>
      <c r="R83" s="202">
        <v>0.69</v>
      </c>
      <c r="S83" s="202">
        <v>0.43</v>
      </c>
      <c r="T83" s="202">
        <v>0</v>
      </c>
      <c r="U83" s="202">
        <v>8.7100000000000009</v>
      </c>
      <c r="V83" s="202">
        <v>0.34</v>
      </c>
      <c r="W83" s="202">
        <v>0.37</v>
      </c>
      <c r="X83" s="202">
        <v>1.22</v>
      </c>
      <c r="Y83" s="202">
        <v>0</v>
      </c>
      <c r="Z83" s="202">
        <v>2.2999999999999998</v>
      </c>
      <c r="AA83" s="202">
        <v>0</v>
      </c>
      <c r="AB83" s="202">
        <v>0</v>
      </c>
      <c r="AC83" s="202">
        <v>14.11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6.75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146.63999999999999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5.33</v>
      </c>
      <c r="E84" s="202">
        <v>0</v>
      </c>
      <c r="F84" s="202">
        <v>0</v>
      </c>
      <c r="G84" s="202">
        <v>0</v>
      </c>
      <c r="H84" s="202">
        <v>0</v>
      </c>
      <c r="I84" s="202">
        <v>16.98</v>
      </c>
      <c r="J84" s="202">
        <v>4.7300000000000004</v>
      </c>
      <c r="K84" s="202">
        <v>3.32</v>
      </c>
      <c r="L84" s="202">
        <v>4.1900000000000004</v>
      </c>
      <c r="M84" s="202">
        <v>0</v>
      </c>
      <c r="N84" s="202">
        <v>0.99</v>
      </c>
      <c r="O84" s="202">
        <v>1.65</v>
      </c>
      <c r="P84" s="202">
        <v>2.21</v>
      </c>
      <c r="Q84" s="202">
        <v>0.36</v>
      </c>
      <c r="R84" s="202">
        <v>0.69</v>
      </c>
      <c r="S84" s="202">
        <v>0.43</v>
      </c>
      <c r="T84" s="202">
        <v>0</v>
      </c>
      <c r="U84" s="202">
        <v>8.7100000000000009</v>
      </c>
      <c r="V84" s="202">
        <v>0.34</v>
      </c>
      <c r="W84" s="202">
        <v>0.37</v>
      </c>
      <c r="X84" s="202">
        <v>1.22</v>
      </c>
      <c r="Y84" s="202">
        <v>0</v>
      </c>
      <c r="Z84" s="202">
        <v>2.2999999999999998</v>
      </c>
      <c r="AA84" s="202">
        <v>0</v>
      </c>
      <c r="AB84" s="202">
        <v>0</v>
      </c>
      <c r="AC84" s="202">
        <v>14.11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6.75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146.63999999999999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5.33</v>
      </c>
      <c r="E85" s="202">
        <v>0</v>
      </c>
      <c r="F85" s="202">
        <v>0</v>
      </c>
      <c r="G85" s="202">
        <v>0</v>
      </c>
      <c r="H85" s="202">
        <v>0</v>
      </c>
      <c r="I85" s="202">
        <v>17.54</v>
      </c>
      <c r="J85" s="202">
        <v>4.18</v>
      </c>
      <c r="K85" s="202">
        <v>3.32</v>
      </c>
      <c r="L85" s="202">
        <v>4.1900000000000004</v>
      </c>
      <c r="M85" s="202">
        <v>0</v>
      </c>
      <c r="N85" s="202">
        <v>0.99</v>
      </c>
      <c r="O85" s="202">
        <v>1.65</v>
      </c>
      <c r="P85" s="202">
        <v>2.21</v>
      </c>
      <c r="Q85" s="202">
        <v>0.36</v>
      </c>
      <c r="R85" s="202">
        <v>0.69</v>
      </c>
      <c r="S85" s="202">
        <v>0.43</v>
      </c>
      <c r="T85" s="202">
        <v>0</v>
      </c>
      <c r="U85" s="202">
        <v>8.7100000000000009</v>
      </c>
      <c r="V85" s="202">
        <v>0.34</v>
      </c>
      <c r="W85" s="202">
        <v>0.37</v>
      </c>
      <c r="X85" s="202">
        <v>1.22</v>
      </c>
      <c r="Y85" s="202">
        <v>0</v>
      </c>
      <c r="Z85" s="202">
        <v>2.2999999999999998</v>
      </c>
      <c r="AA85" s="202">
        <v>0</v>
      </c>
      <c r="AB85" s="202">
        <v>0</v>
      </c>
      <c r="AC85" s="202">
        <v>6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0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146.63999999999999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5.33</v>
      </c>
      <c r="E86" s="202">
        <v>0</v>
      </c>
      <c r="F86" s="202">
        <v>0</v>
      </c>
      <c r="G86" s="202">
        <v>0</v>
      </c>
      <c r="H86" s="202">
        <v>0</v>
      </c>
      <c r="I86" s="202">
        <v>17.54</v>
      </c>
      <c r="J86" s="202">
        <v>4.18</v>
      </c>
      <c r="K86" s="202">
        <v>3.32</v>
      </c>
      <c r="L86" s="202">
        <v>4.1900000000000004</v>
      </c>
      <c r="M86" s="202">
        <v>0</v>
      </c>
      <c r="N86" s="202">
        <v>0.99</v>
      </c>
      <c r="O86" s="202">
        <v>1.65</v>
      </c>
      <c r="P86" s="202">
        <v>2.21</v>
      </c>
      <c r="Q86" s="202">
        <v>0.36</v>
      </c>
      <c r="R86" s="202">
        <v>0.69</v>
      </c>
      <c r="S86" s="202">
        <v>0.43</v>
      </c>
      <c r="T86" s="202">
        <v>0</v>
      </c>
      <c r="U86" s="202">
        <v>8.7100000000000009</v>
      </c>
      <c r="V86" s="202">
        <v>0.34</v>
      </c>
      <c r="W86" s="202">
        <v>0.37</v>
      </c>
      <c r="X86" s="202">
        <v>1.22</v>
      </c>
      <c r="Y86" s="202">
        <v>0</v>
      </c>
      <c r="Z86" s="202">
        <v>2.2999999999999998</v>
      </c>
      <c r="AA86" s="202">
        <v>0</v>
      </c>
      <c r="AB86" s="202">
        <v>0</v>
      </c>
      <c r="AC86" s="202">
        <v>6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0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146.63999999999999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5.33</v>
      </c>
      <c r="E87" s="202">
        <v>0</v>
      </c>
      <c r="F87" s="202">
        <v>0</v>
      </c>
      <c r="G87" s="202">
        <v>0</v>
      </c>
      <c r="H87" s="202">
        <v>0</v>
      </c>
      <c r="I87" s="202">
        <v>17.54</v>
      </c>
      <c r="J87" s="202">
        <v>4.18</v>
      </c>
      <c r="K87" s="202">
        <v>3.32</v>
      </c>
      <c r="L87" s="202">
        <v>4.1900000000000004</v>
      </c>
      <c r="M87" s="202">
        <v>0</v>
      </c>
      <c r="N87" s="202">
        <v>0.99</v>
      </c>
      <c r="O87" s="202">
        <v>1.65</v>
      </c>
      <c r="P87" s="202">
        <v>2.21</v>
      </c>
      <c r="Q87" s="202">
        <v>0.36</v>
      </c>
      <c r="R87" s="202">
        <v>0.69</v>
      </c>
      <c r="S87" s="202">
        <v>0.43</v>
      </c>
      <c r="T87" s="202">
        <v>0</v>
      </c>
      <c r="U87" s="202">
        <v>7.81</v>
      </c>
      <c r="V87" s="202">
        <v>0.34</v>
      </c>
      <c r="W87" s="202">
        <v>0.37</v>
      </c>
      <c r="X87" s="202">
        <v>1.22</v>
      </c>
      <c r="Y87" s="202">
        <v>0</v>
      </c>
      <c r="Z87" s="202">
        <v>2.2999999999999998</v>
      </c>
      <c r="AA87" s="202">
        <v>0</v>
      </c>
      <c r="AB87" s="202">
        <v>0</v>
      </c>
      <c r="AC87" s="202">
        <v>6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0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146.63999999999999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5.33</v>
      </c>
      <c r="E88" s="202">
        <v>0</v>
      </c>
      <c r="F88" s="202">
        <v>0</v>
      </c>
      <c r="G88" s="202">
        <v>0</v>
      </c>
      <c r="H88" s="202">
        <v>0</v>
      </c>
      <c r="I88" s="202">
        <v>17.54</v>
      </c>
      <c r="J88" s="202">
        <v>4.18</v>
      </c>
      <c r="K88" s="202">
        <v>3.32</v>
      </c>
      <c r="L88" s="202">
        <v>4.1900000000000004</v>
      </c>
      <c r="M88" s="202">
        <v>0</v>
      </c>
      <c r="N88" s="202">
        <v>0.99</v>
      </c>
      <c r="O88" s="202">
        <v>1.65</v>
      </c>
      <c r="P88" s="202">
        <v>2.21</v>
      </c>
      <c r="Q88" s="202">
        <v>0.36</v>
      </c>
      <c r="R88" s="202">
        <v>0.69</v>
      </c>
      <c r="S88" s="202">
        <v>0.43</v>
      </c>
      <c r="T88" s="202">
        <v>0</v>
      </c>
      <c r="U88" s="202">
        <v>7.81</v>
      </c>
      <c r="V88" s="202">
        <v>0.34</v>
      </c>
      <c r="W88" s="202">
        <v>0.37</v>
      </c>
      <c r="X88" s="202">
        <v>1.22</v>
      </c>
      <c r="Y88" s="202">
        <v>0</v>
      </c>
      <c r="Z88" s="202">
        <v>2.2999999999999998</v>
      </c>
      <c r="AA88" s="202">
        <v>0</v>
      </c>
      <c r="AB88" s="202">
        <v>0</v>
      </c>
      <c r="AC88" s="202">
        <v>6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0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146.63999999999999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5.33</v>
      </c>
      <c r="E89" s="202">
        <v>0</v>
      </c>
      <c r="F89" s="202">
        <v>0</v>
      </c>
      <c r="G89" s="202">
        <v>0</v>
      </c>
      <c r="H89" s="202">
        <v>0</v>
      </c>
      <c r="I89" s="202">
        <v>17.54</v>
      </c>
      <c r="J89" s="202">
        <v>4.18</v>
      </c>
      <c r="K89" s="202">
        <v>3.32</v>
      </c>
      <c r="L89" s="202">
        <v>4.1900000000000004</v>
      </c>
      <c r="M89" s="202">
        <v>0</v>
      </c>
      <c r="N89" s="202">
        <v>0.99</v>
      </c>
      <c r="O89" s="202">
        <v>1.65</v>
      </c>
      <c r="P89" s="202">
        <v>2.21</v>
      </c>
      <c r="Q89" s="202">
        <v>0.36</v>
      </c>
      <c r="R89" s="202">
        <v>0.69</v>
      </c>
      <c r="S89" s="202">
        <v>0.43</v>
      </c>
      <c r="T89" s="202">
        <v>0</v>
      </c>
      <c r="U89" s="202">
        <v>7.81</v>
      </c>
      <c r="V89" s="202">
        <v>0.34</v>
      </c>
      <c r="W89" s="202">
        <v>0.37</v>
      </c>
      <c r="X89" s="202">
        <v>1.22</v>
      </c>
      <c r="Y89" s="202">
        <v>0</v>
      </c>
      <c r="Z89" s="202">
        <v>2.2999999999999998</v>
      </c>
      <c r="AA89" s="202">
        <v>0</v>
      </c>
      <c r="AB89" s="202">
        <v>0</v>
      </c>
      <c r="AC89" s="202">
        <v>14.25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6.75</v>
      </c>
      <c r="AJ89" s="202">
        <v>0</v>
      </c>
      <c r="AK89" s="202">
        <v>3.9</v>
      </c>
      <c r="AL89" s="202">
        <v>0</v>
      </c>
      <c r="AM89" s="202">
        <v>0</v>
      </c>
      <c r="AN89" s="202">
        <v>0</v>
      </c>
      <c r="AO89" s="202">
        <v>146.63999999999999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5.33</v>
      </c>
      <c r="E90" s="202">
        <v>0</v>
      </c>
      <c r="F90" s="202">
        <v>0</v>
      </c>
      <c r="G90" s="202">
        <v>0</v>
      </c>
      <c r="H90" s="202">
        <v>0</v>
      </c>
      <c r="I90" s="202">
        <v>17.54</v>
      </c>
      <c r="J90" s="202">
        <v>4.18</v>
      </c>
      <c r="K90" s="202">
        <v>3.32</v>
      </c>
      <c r="L90" s="202">
        <v>4.1900000000000004</v>
      </c>
      <c r="M90" s="202">
        <v>0</v>
      </c>
      <c r="N90" s="202">
        <v>0.99</v>
      </c>
      <c r="O90" s="202">
        <v>1.65</v>
      </c>
      <c r="P90" s="202">
        <v>2.21</v>
      </c>
      <c r="Q90" s="202">
        <v>0.36</v>
      </c>
      <c r="R90" s="202">
        <v>0.69</v>
      </c>
      <c r="S90" s="202">
        <v>0.43</v>
      </c>
      <c r="T90" s="202">
        <v>0</v>
      </c>
      <c r="U90" s="202">
        <v>7.81</v>
      </c>
      <c r="V90" s="202">
        <v>0.34</v>
      </c>
      <c r="W90" s="202">
        <v>0.37</v>
      </c>
      <c r="X90" s="202">
        <v>1.22</v>
      </c>
      <c r="Y90" s="202">
        <v>0</v>
      </c>
      <c r="Z90" s="202">
        <v>2.2999999999999998</v>
      </c>
      <c r="AA90" s="202">
        <v>0</v>
      </c>
      <c r="AB90" s="202">
        <v>0</v>
      </c>
      <c r="AC90" s="202">
        <v>14.11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6.75</v>
      </c>
      <c r="AJ90" s="202">
        <v>0</v>
      </c>
      <c r="AK90" s="202">
        <v>3.9</v>
      </c>
      <c r="AL90" s="202">
        <v>0</v>
      </c>
      <c r="AM90" s="202">
        <v>0</v>
      </c>
      <c r="AN90" s="202">
        <v>0</v>
      </c>
      <c r="AO90" s="202">
        <v>146.63999999999999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5.33</v>
      </c>
      <c r="E91" s="202">
        <v>0</v>
      </c>
      <c r="F91" s="202">
        <v>0</v>
      </c>
      <c r="G91" s="202">
        <v>0</v>
      </c>
      <c r="H91" s="202">
        <v>0</v>
      </c>
      <c r="I91" s="202">
        <v>17.54</v>
      </c>
      <c r="J91" s="202">
        <v>4.18</v>
      </c>
      <c r="K91" s="202">
        <v>3.32</v>
      </c>
      <c r="L91" s="202">
        <v>4.1900000000000004</v>
      </c>
      <c r="M91" s="202">
        <v>0</v>
      </c>
      <c r="N91" s="202">
        <v>0.99</v>
      </c>
      <c r="O91" s="202">
        <v>1.65</v>
      </c>
      <c r="P91" s="202">
        <v>2.21</v>
      </c>
      <c r="Q91" s="202">
        <v>0.36</v>
      </c>
      <c r="R91" s="202">
        <v>0.69</v>
      </c>
      <c r="S91" s="202">
        <v>0.43</v>
      </c>
      <c r="T91" s="202">
        <v>0</v>
      </c>
      <c r="U91" s="202">
        <v>7.81</v>
      </c>
      <c r="V91" s="202">
        <v>0.34</v>
      </c>
      <c r="W91" s="202">
        <v>0.37</v>
      </c>
      <c r="X91" s="202">
        <v>1.22</v>
      </c>
      <c r="Y91" s="202">
        <v>0</v>
      </c>
      <c r="Z91" s="202">
        <v>2.2999999999999998</v>
      </c>
      <c r="AA91" s="202">
        <v>0</v>
      </c>
      <c r="AB91" s="202">
        <v>0</v>
      </c>
      <c r="AC91" s="202">
        <v>5.6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0</v>
      </c>
      <c r="AJ91" s="202">
        <v>0</v>
      </c>
      <c r="AK91" s="202">
        <v>3.12</v>
      </c>
      <c r="AL91" s="202">
        <v>0</v>
      </c>
      <c r="AM91" s="202">
        <v>0</v>
      </c>
      <c r="AN91" s="202">
        <v>0</v>
      </c>
      <c r="AO91" s="202">
        <v>146.63999999999999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5.33</v>
      </c>
      <c r="E92" s="202">
        <v>0</v>
      </c>
      <c r="F92" s="202">
        <v>0</v>
      </c>
      <c r="G92" s="202">
        <v>0</v>
      </c>
      <c r="H92" s="202">
        <v>0</v>
      </c>
      <c r="I92" s="202">
        <v>17.54</v>
      </c>
      <c r="J92" s="202">
        <v>4.18</v>
      </c>
      <c r="K92" s="202">
        <v>3.32</v>
      </c>
      <c r="L92" s="202">
        <v>4.1900000000000004</v>
      </c>
      <c r="M92" s="202">
        <v>0</v>
      </c>
      <c r="N92" s="202">
        <v>0.99</v>
      </c>
      <c r="O92" s="202">
        <v>1.65</v>
      </c>
      <c r="P92" s="202">
        <v>2.21</v>
      </c>
      <c r="Q92" s="202">
        <v>0.36</v>
      </c>
      <c r="R92" s="202">
        <v>0.69</v>
      </c>
      <c r="S92" s="202">
        <v>0.43</v>
      </c>
      <c r="T92" s="202">
        <v>0</v>
      </c>
      <c r="U92" s="202">
        <v>7.81</v>
      </c>
      <c r="V92" s="202">
        <v>0.34</v>
      </c>
      <c r="W92" s="202">
        <v>0.37</v>
      </c>
      <c r="X92" s="202">
        <v>1.22</v>
      </c>
      <c r="Y92" s="202">
        <v>0</v>
      </c>
      <c r="Z92" s="202">
        <v>2.2999999999999998</v>
      </c>
      <c r="AA92" s="202">
        <v>0</v>
      </c>
      <c r="AB92" s="202">
        <v>0</v>
      </c>
      <c r="AC92" s="202">
        <v>5.6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0</v>
      </c>
      <c r="AJ92" s="202">
        <v>0</v>
      </c>
      <c r="AK92" s="202">
        <v>3.12</v>
      </c>
      <c r="AL92" s="202">
        <v>0</v>
      </c>
      <c r="AM92" s="202">
        <v>0</v>
      </c>
      <c r="AN92" s="202">
        <v>0</v>
      </c>
      <c r="AO92" s="202">
        <v>146.63999999999999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5.33</v>
      </c>
      <c r="E93" s="202">
        <v>0</v>
      </c>
      <c r="F93" s="202">
        <v>0</v>
      </c>
      <c r="G93" s="202">
        <v>0</v>
      </c>
      <c r="H93" s="202">
        <v>0</v>
      </c>
      <c r="I93" s="202">
        <v>17.54</v>
      </c>
      <c r="J93" s="202">
        <v>4.18</v>
      </c>
      <c r="K93" s="202">
        <v>3.32</v>
      </c>
      <c r="L93" s="202">
        <v>4.1900000000000004</v>
      </c>
      <c r="M93" s="202">
        <v>0</v>
      </c>
      <c r="N93" s="202">
        <v>0.99</v>
      </c>
      <c r="O93" s="202">
        <v>1.65</v>
      </c>
      <c r="P93" s="202">
        <v>2.21</v>
      </c>
      <c r="Q93" s="202">
        <v>0.36</v>
      </c>
      <c r="R93" s="202">
        <v>0.69</v>
      </c>
      <c r="S93" s="202">
        <v>0.43</v>
      </c>
      <c r="T93" s="202">
        <v>0</v>
      </c>
      <c r="U93" s="202">
        <v>7.81</v>
      </c>
      <c r="V93" s="202">
        <v>0.34</v>
      </c>
      <c r="W93" s="202">
        <v>0.37</v>
      </c>
      <c r="X93" s="202">
        <v>1.22</v>
      </c>
      <c r="Y93" s="202">
        <v>0</v>
      </c>
      <c r="Z93" s="202">
        <v>2.2999999999999998</v>
      </c>
      <c r="AA93" s="202">
        <v>0</v>
      </c>
      <c r="AB93" s="202">
        <v>0</v>
      </c>
      <c r="AC93" s="202">
        <v>5.6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0</v>
      </c>
      <c r="AJ93" s="202">
        <v>0</v>
      </c>
      <c r="AK93" s="202">
        <v>3.12</v>
      </c>
      <c r="AL93" s="202">
        <v>0</v>
      </c>
      <c r="AM93" s="202">
        <v>0</v>
      </c>
      <c r="AN93" s="202">
        <v>0</v>
      </c>
      <c r="AO93" s="202">
        <v>146.63999999999999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5.33</v>
      </c>
      <c r="E94" s="202">
        <v>0</v>
      </c>
      <c r="F94" s="202">
        <v>0</v>
      </c>
      <c r="G94" s="202">
        <v>0</v>
      </c>
      <c r="H94" s="202">
        <v>0</v>
      </c>
      <c r="I94" s="202">
        <v>17.54</v>
      </c>
      <c r="J94" s="202">
        <v>4.18</v>
      </c>
      <c r="K94" s="202">
        <v>3.32</v>
      </c>
      <c r="L94" s="202">
        <v>4.1900000000000004</v>
      </c>
      <c r="M94" s="202">
        <v>0</v>
      </c>
      <c r="N94" s="202">
        <v>0.99</v>
      </c>
      <c r="O94" s="202">
        <v>1.65</v>
      </c>
      <c r="P94" s="202">
        <v>2.21</v>
      </c>
      <c r="Q94" s="202">
        <v>0.36</v>
      </c>
      <c r="R94" s="202">
        <v>0.69</v>
      </c>
      <c r="S94" s="202">
        <v>0.43</v>
      </c>
      <c r="T94" s="202">
        <v>0</v>
      </c>
      <c r="U94" s="202">
        <v>7.81</v>
      </c>
      <c r="V94" s="202">
        <v>0.34</v>
      </c>
      <c r="W94" s="202">
        <v>0.37</v>
      </c>
      <c r="X94" s="202">
        <v>1.22</v>
      </c>
      <c r="Y94" s="202">
        <v>0</v>
      </c>
      <c r="Z94" s="202">
        <v>2.2999999999999998</v>
      </c>
      <c r="AA94" s="202">
        <v>0</v>
      </c>
      <c r="AB94" s="202">
        <v>0</v>
      </c>
      <c r="AC94" s="202">
        <v>14.11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6.75</v>
      </c>
      <c r="AJ94" s="202">
        <v>0</v>
      </c>
      <c r="AK94" s="202">
        <v>3.12</v>
      </c>
      <c r="AL94" s="202">
        <v>0</v>
      </c>
      <c r="AM94" s="202">
        <v>0</v>
      </c>
      <c r="AN94" s="202">
        <v>0</v>
      </c>
      <c r="AO94" s="202">
        <v>146.63999999999999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5.33</v>
      </c>
      <c r="E95" s="202">
        <v>0</v>
      </c>
      <c r="F95" s="202">
        <v>0</v>
      </c>
      <c r="G95" s="202">
        <v>0</v>
      </c>
      <c r="H95" s="202">
        <v>0</v>
      </c>
      <c r="I95" s="202">
        <v>17.54</v>
      </c>
      <c r="J95" s="202">
        <v>3.9</v>
      </c>
      <c r="K95" s="202">
        <v>3.32</v>
      </c>
      <c r="L95" s="202">
        <v>4.1900000000000004</v>
      </c>
      <c r="M95" s="202">
        <v>0</v>
      </c>
      <c r="N95" s="202">
        <v>0.99</v>
      </c>
      <c r="O95" s="202">
        <v>1.65</v>
      </c>
      <c r="P95" s="202">
        <v>2.21</v>
      </c>
      <c r="Q95" s="202">
        <v>0.36</v>
      </c>
      <c r="R95" s="202">
        <v>0.69</v>
      </c>
      <c r="S95" s="202">
        <v>0.43</v>
      </c>
      <c r="T95" s="202">
        <v>0</v>
      </c>
      <c r="U95" s="202">
        <v>7.81</v>
      </c>
      <c r="V95" s="202">
        <v>0.34</v>
      </c>
      <c r="W95" s="202">
        <v>0.37</v>
      </c>
      <c r="X95" s="202">
        <v>1.22</v>
      </c>
      <c r="Y95" s="202">
        <v>0</v>
      </c>
      <c r="Z95" s="202">
        <v>2.2999999999999998</v>
      </c>
      <c r="AA95" s="202">
        <v>0</v>
      </c>
      <c r="AB95" s="202">
        <v>0</v>
      </c>
      <c r="AC95" s="202">
        <v>5.6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0</v>
      </c>
      <c r="AJ95" s="202">
        <v>0</v>
      </c>
      <c r="AK95" s="202">
        <v>3.12</v>
      </c>
      <c r="AL95" s="202">
        <v>0</v>
      </c>
      <c r="AM95" s="202">
        <v>0</v>
      </c>
      <c r="AN95" s="202">
        <v>0</v>
      </c>
      <c r="AO95" s="202">
        <v>146.63999999999999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5.33</v>
      </c>
      <c r="E96" s="202">
        <v>0</v>
      </c>
      <c r="F96" s="202">
        <v>0</v>
      </c>
      <c r="G96" s="202">
        <v>0</v>
      </c>
      <c r="H96" s="202">
        <v>0</v>
      </c>
      <c r="I96" s="202">
        <v>17.54</v>
      </c>
      <c r="J96" s="202">
        <v>3.9</v>
      </c>
      <c r="K96" s="202">
        <v>3.32</v>
      </c>
      <c r="L96" s="202">
        <v>4.1900000000000004</v>
      </c>
      <c r="M96" s="202">
        <v>0</v>
      </c>
      <c r="N96" s="202">
        <v>0.99</v>
      </c>
      <c r="O96" s="202">
        <v>1.65</v>
      </c>
      <c r="P96" s="202">
        <v>2.21</v>
      </c>
      <c r="Q96" s="202">
        <v>0.36</v>
      </c>
      <c r="R96" s="202">
        <v>0.69</v>
      </c>
      <c r="S96" s="202">
        <v>0.43</v>
      </c>
      <c r="T96" s="202">
        <v>0</v>
      </c>
      <c r="U96" s="202">
        <v>7.81</v>
      </c>
      <c r="V96" s="202">
        <v>0.34</v>
      </c>
      <c r="W96" s="202">
        <v>0.37</v>
      </c>
      <c r="X96" s="202">
        <v>1.22</v>
      </c>
      <c r="Y96" s="202">
        <v>0</v>
      </c>
      <c r="Z96" s="202">
        <v>2.2999999999999998</v>
      </c>
      <c r="AA96" s="202">
        <v>0</v>
      </c>
      <c r="AB96" s="202">
        <v>0</v>
      </c>
      <c r="AC96" s="202">
        <v>5.6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0</v>
      </c>
      <c r="AJ96" s="202">
        <v>0</v>
      </c>
      <c r="AK96" s="202">
        <v>3.12</v>
      </c>
      <c r="AL96" s="202">
        <v>0</v>
      </c>
      <c r="AM96" s="202">
        <v>0</v>
      </c>
      <c r="AN96" s="202">
        <v>0</v>
      </c>
      <c r="AO96" s="202">
        <v>146.63999999999999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5.33</v>
      </c>
      <c r="E97" s="202">
        <v>0</v>
      </c>
      <c r="F97" s="202">
        <v>0</v>
      </c>
      <c r="G97" s="202">
        <v>0</v>
      </c>
      <c r="H97" s="202">
        <v>0</v>
      </c>
      <c r="I97" s="202">
        <v>17.54</v>
      </c>
      <c r="J97" s="202">
        <v>3.9</v>
      </c>
      <c r="K97" s="202">
        <v>3.32</v>
      </c>
      <c r="L97" s="202">
        <v>4.1900000000000004</v>
      </c>
      <c r="M97" s="202">
        <v>0</v>
      </c>
      <c r="N97" s="202">
        <v>0.99</v>
      </c>
      <c r="O97" s="202">
        <v>1.65</v>
      </c>
      <c r="P97" s="202">
        <v>2.21</v>
      </c>
      <c r="Q97" s="202">
        <v>0.36</v>
      </c>
      <c r="R97" s="202">
        <v>0.69</v>
      </c>
      <c r="S97" s="202">
        <v>0.43</v>
      </c>
      <c r="T97" s="202">
        <v>0</v>
      </c>
      <c r="U97" s="202">
        <v>7.81</v>
      </c>
      <c r="V97" s="202">
        <v>0.34</v>
      </c>
      <c r="W97" s="202">
        <v>0.37</v>
      </c>
      <c r="X97" s="202">
        <v>1.22</v>
      </c>
      <c r="Y97" s="202">
        <v>0</v>
      </c>
      <c r="Z97" s="202">
        <v>2.2999999999999998</v>
      </c>
      <c r="AA97" s="202">
        <v>0</v>
      </c>
      <c r="AB97" s="202">
        <v>0</v>
      </c>
      <c r="AC97" s="202">
        <v>5.6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0</v>
      </c>
      <c r="AJ97" s="202">
        <v>0</v>
      </c>
      <c r="AK97" s="202">
        <v>3.12</v>
      </c>
      <c r="AL97" s="202">
        <v>0</v>
      </c>
      <c r="AM97" s="202">
        <v>0</v>
      </c>
      <c r="AN97" s="202">
        <v>0</v>
      </c>
      <c r="AO97" s="202">
        <v>146.63999999999999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5.33</v>
      </c>
      <c r="E98" s="202">
        <v>0</v>
      </c>
      <c r="F98" s="202">
        <v>0</v>
      </c>
      <c r="G98" s="202">
        <v>0</v>
      </c>
      <c r="H98" s="202">
        <v>0</v>
      </c>
      <c r="I98" s="202">
        <v>17.54</v>
      </c>
      <c r="J98" s="202">
        <v>3.9</v>
      </c>
      <c r="K98" s="202">
        <v>3.32</v>
      </c>
      <c r="L98" s="202">
        <v>4.1900000000000004</v>
      </c>
      <c r="M98" s="202">
        <v>0</v>
      </c>
      <c r="N98" s="202">
        <v>0.99</v>
      </c>
      <c r="O98" s="202">
        <v>1.65</v>
      </c>
      <c r="P98" s="202">
        <v>2.21</v>
      </c>
      <c r="Q98" s="202">
        <v>0.36</v>
      </c>
      <c r="R98" s="202">
        <v>0.69</v>
      </c>
      <c r="S98" s="202">
        <v>0.43</v>
      </c>
      <c r="T98" s="202">
        <v>0</v>
      </c>
      <c r="U98" s="202">
        <v>7.81</v>
      </c>
      <c r="V98" s="202">
        <v>0.34</v>
      </c>
      <c r="W98" s="202">
        <v>0.37</v>
      </c>
      <c r="X98" s="202">
        <v>1.22</v>
      </c>
      <c r="Y98" s="202">
        <v>0</v>
      </c>
      <c r="Z98" s="202">
        <v>2.2999999999999998</v>
      </c>
      <c r="AA98" s="202">
        <v>0</v>
      </c>
      <c r="AB98" s="202">
        <v>0</v>
      </c>
      <c r="AC98" s="202">
        <v>5.6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0</v>
      </c>
      <c r="AJ98" s="202">
        <v>0</v>
      </c>
      <c r="AK98" s="202">
        <v>3.12</v>
      </c>
      <c r="AL98" s="202">
        <v>0</v>
      </c>
      <c r="AM98" s="202">
        <v>0</v>
      </c>
      <c r="AN98" s="202">
        <v>0</v>
      </c>
      <c r="AO98" s="202">
        <v>146.63999999999999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0.12791999999999987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0.4290299999999998</v>
      </c>
      <c r="J99">
        <f t="shared" si="0"/>
        <v>9.8535000000000122E-2</v>
      </c>
      <c r="K99">
        <f t="shared" si="0"/>
        <v>0.56086500000000039</v>
      </c>
      <c r="L99">
        <f t="shared" si="0"/>
        <v>0.93409750000000091</v>
      </c>
      <c r="M99">
        <f t="shared" si="0"/>
        <v>0</v>
      </c>
      <c r="N99">
        <f t="shared" si="0"/>
        <v>2.3759999999999969E-2</v>
      </c>
      <c r="O99">
        <f t="shared" si="0"/>
        <v>3.9600000000000073E-2</v>
      </c>
      <c r="P99">
        <f t="shared" si="0"/>
        <v>5.2870000000000007E-2</v>
      </c>
      <c r="Q99">
        <f t="shared" si="0"/>
        <v>8.5645000000000054E-2</v>
      </c>
      <c r="R99">
        <f t="shared" si="0"/>
        <v>0.14565000000000031</v>
      </c>
      <c r="S99">
        <f t="shared" si="0"/>
        <v>8.9564999999999992E-2</v>
      </c>
      <c r="T99">
        <f t="shared" si="0"/>
        <v>0</v>
      </c>
      <c r="U99">
        <f t="shared" si="0"/>
        <v>0.20452500000000018</v>
      </c>
      <c r="V99">
        <f t="shared" si="0"/>
        <v>0.10675249999999979</v>
      </c>
      <c r="W99">
        <f t="shared" si="0"/>
        <v>3.1880000000000061E-2</v>
      </c>
      <c r="X99">
        <f t="shared" si="0"/>
        <v>9.4710000000000488E-2</v>
      </c>
      <c r="Y99">
        <f t="shared" si="0"/>
        <v>0</v>
      </c>
      <c r="Z99">
        <f t="shared" si="0"/>
        <v>0.66298500000000093</v>
      </c>
      <c r="AA99">
        <f t="shared" si="0"/>
        <v>0</v>
      </c>
      <c r="AB99">
        <f t="shared" si="0"/>
        <v>0</v>
      </c>
      <c r="AC99">
        <f t="shared" si="0"/>
        <v>0.28210999999999997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0.12540250000000003</v>
      </c>
      <c r="AJ99">
        <f t="shared" si="0"/>
        <v>0</v>
      </c>
      <c r="AK99">
        <f t="shared" si="0"/>
        <v>1.6659999999999998E-2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3.5006399999999998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0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2.5499999999999998</v>
      </c>
      <c r="AJ3" s="202">
        <v>0</v>
      </c>
      <c r="AK3" s="202">
        <v>0</v>
      </c>
      <c r="AL3" s="202">
        <v>0</v>
      </c>
      <c r="AM3" s="202">
        <v>0</v>
      </c>
      <c r="AN3" s="202">
        <v>0</v>
      </c>
      <c r="AO3" s="202">
        <v>17.11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0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2.5499999999999998</v>
      </c>
      <c r="AJ4" s="202">
        <v>0</v>
      </c>
      <c r="AK4" s="202">
        <v>0</v>
      </c>
      <c r="AL4" s="202">
        <v>0</v>
      </c>
      <c r="AM4" s="202">
        <v>0</v>
      </c>
      <c r="AN4" s="202">
        <v>0</v>
      </c>
      <c r="AO4" s="202">
        <v>17.11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0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3.93</v>
      </c>
      <c r="AJ5" s="202">
        <v>0</v>
      </c>
      <c r="AK5" s="202">
        <v>0</v>
      </c>
      <c r="AL5" s="202">
        <v>0</v>
      </c>
      <c r="AM5" s="202">
        <v>0</v>
      </c>
      <c r="AN5" s="202">
        <v>0</v>
      </c>
      <c r="AO5" s="202">
        <v>17.11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0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3.93</v>
      </c>
      <c r="AJ6" s="202">
        <v>0</v>
      </c>
      <c r="AK6" s="202">
        <v>0</v>
      </c>
      <c r="AL6" s="202">
        <v>0</v>
      </c>
      <c r="AM6" s="202">
        <v>0</v>
      </c>
      <c r="AN6" s="202">
        <v>0</v>
      </c>
      <c r="AO6" s="202">
        <v>17.11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0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3.33</v>
      </c>
      <c r="AJ7" s="202">
        <v>0</v>
      </c>
      <c r="AK7" s="202">
        <v>0</v>
      </c>
      <c r="AL7" s="202">
        <v>0</v>
      </c>
      <c r="AM7" s="202">
        <v>0</v>
      </c>
      <c r="AN7" s="202">
        <v>0</v>
      </c>
      <c r="AO7" s="202">
        <v>17.11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0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3.93</v>
      </c>
      <c r="AJ8" s="202">
        <v>0</v>
      </c>
      <c r="AK8" s="202">
        <v>0</v>
      </c>
      <c r="AL8" s="202">
        <v>0</v>
      </c>
      <c r="AM8" s="202">
        <v>0</v>
      </c>
      <c r="AN8" s="202">
        <v>0</v>
      </c>
      <c r="AO8" s="202">
        <v>17.11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0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2.5499999999999998</v>
      </c>
      <c r="AJ9" s="202">
        <v>0</v>
      </c>
      <c r="AK9" s="202">
        <v>0</v>
      </c>
      <c r="AL9" s="202">
        <v>0</v>
      </c>
      <c r="AM9" s="202">
        <v>0</v>
      </c>
      <c r="AN9" s="202">
        <v>0</v>
      </c>
      <c r="AO9" s="202">
        <v>17.11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0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2.5499999999999998</v>
      </c>
      <c r="AJ10" s="202">
        <v>0</v>
      </c>
      <c r="AK10" s="202">
        <v>0</v>
      </c>
      <c r="AL10" s="202">
        <v>0</v>
      </c>
      <c r="AM10" s="202">
        <v>0</v>
      </c>
      <c r="AN10" s="202">
        <v>0</v>
      </c>
      <c r="AO10" s="202">
        <v>17.11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0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2.5499999999999998</v>
      </c>
      <c r="AJ11" s="202">
        <v>0</v>
      </c>
      <c r="AK11" s="202">
        <v>0</v>
      </c>
      <c r="AL11" s="202">
        <v>0</v>
      </c>
      <c r="AM11" s="202">
        <v>0</v>
      </c>
      <c r="AN11" s="202">
        <v>0</v>
      </c>
      <c r="AO11" s="202">
        <v>17.11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0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2.5499999999999998</v>
      </c>
      <c r="AJ12" s="202">
        <v>0</v>
      </c>
      <c r="AK12" s="202">
        <v>0</v>
      </c>
      <c r="AL12" s="202">
        <v>0</v>
      </c>
      <c r="AM12" s="202">
        <v>0</v>
      </c>
      <c r="AN12" s="202">
        <v>0</v>
      </c>
      <c r="AO12" s="202">
        <v>17.11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0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2.5499999999999998</v>
      </c>
      <c r="AJ13" s="202">
        <v>0</v>
      </c>
      <c r="AK13" s="202">
        <v>0</v>
      </c>
      <c r="AL13" s="202">
        <v>0</v>
      </c>
      <c r="AM13" s="202">
        <v>0</v>
      </c>
      <c r="AN13" s="202">
        <v>0</v>
      </c>
      <c r="AO13" s="202">
        <v>17.11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0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2.5499999999999998</v>
      </c>
      <c r="AJ14" s="202">
        <v>0</v>
      </c>
      <c r="AK14" s="202">
        <v>0</v>
      </c>
      <c r="AL14" s="202">
        <v>0</v>
      </c>
      <c r="AM14" s="202">
        <v>0</v>
      </c>
      <c r="AN14" s="202">
        <v>0</v>
      </c>
      <c r="AO14" s="202">
        <v>17.11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0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2.5499999999999998</v>
      </c>
      <c r="AJ15" s="202">
        <v>0</v>
      </c>
      <c r="AK15" s="202">
        <v>0</v>
      </c>
      <c r="AL15" s="202">
        <v>0</v>
      </c>
      <c r="AM15" s="202">
        <v>0</v>
      </c>
      <c r="AN15" s="202">
        <v>0</v>
      </c>
      <c r="AO15" s="202">
        <v>17.11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0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2.5499999999999998</v>
      </c>
      <c r="AJ16" s="202">
        <v>0</v>
      </c>
      <c r="AK16" s="202">
        <v>0</v>
      </c>
      <c r="AL16" s="202">
        <v>0</v>
      </c>
      <c r="AM16" s="202">
        <v>0</v>
      </c>
      <c r="AN16" s="202">
        <v>0</v>
      </c>
      <c r="AO16" s="202">
        <v>17.11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0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2.5499999999999998</v>
      </c>
      <c r="AJ17" s="202">
        <v>0</v>
      </c>
      <c r="AK17" s="202">
        <v>0</v>
      </c>
      <c r="AL17" s="202">
        <v>0</v>
      </c>
      <c r="AM17" s="202">
        <v>0</v>
      </c>
      <c r="AN17" s="202">
        <v>0</v>
      </c>
      <c r="AO17" s="202">
        <v>17.11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0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2.5499999999999998</v>
      </c>
      <c r="AJ18" s="202">
        <v>0</v>
      </c>
      <c r="AK18" s="202">
        <v>0</v>
      </c>
      <c r="AL18" s="202">
        <v>0</v>
      </c>
      <c r="AM18" s="202">
        <v>0</v>
      </c>
      <c r="AN18" s="202">
        <v>0</v>
      </c>
      <c r="AO18" s="202">
        <v>17.11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0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2.5499999999999998</v>
      </c>
      <c r="AJ19" s="202">
        <v>0</v>
      </c>
      <c r="AK19" s="202">
        <v>0</v>
      </c>
      <c r="AL19" s="202">
        <v>0</v>
      </c>
      <c r="AM19" s="202">
        <v>0</v>
      </c>
      <c r="AN19" s="202">
        <v>0</v>
      </c>
      <c r="AO19" s="202">
        <v>17.11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0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2.5499999999999998</v>
      </c>
      <c r="AJ20" s="202">
        <v>0</v>
      </c>
      <c r="AK20" s="202">
        <v>0</v>
      </c>
      <c r="AL20" s="202">
        <v>0</v>
      </c>
      <c r="AM20" s="202">
        <v>0</v>
      </c>
      <c r="AN20" s="202">
        <v>0</v>
      </c>
      <c r="AO20" s="202">
        <v>17.11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0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2.5499999999999998</v>
      </c>
      <c r="AJ21" s="202">
        <v>0</v>
      </c>
      <c r="AK21" s="202">
        <v>0</v>
      </c>
      <c r="AL21" s="202">
        <v>0</v>
      </c>
      <c r="AM21" s="202">
        <v>0</v>
      </c>
      <c r="AN21" s="202">
        <v>0</v>
      </c>
      <c r="AO21" s="202">
        <v>17.11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0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2.5499999999999998</v>
      </c>
      <c r="AJ22" s="202">
        <v>0</v>
      </c>
      <c r="AK22" s="202">
        <v>0</v>
      </c>
      <c r="AL22" s="202">
        <v>0</v>
      </c>
      <c r="AM22" s="202">
        <v>0</v>
      </c>
      <c r="AN22" s="202">
        <v>0</v>
      </c>
      <c r="AO22" s="202">
        <v>17.11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0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2.5499999999999998</v>
      </c>
      <c r="AJ23" s="202">
        <v>0</v>
      </c>
      <c r="AK23" s="202">
        <v>0</v>
      </c>
      <c r="AL23" s="202">
        <v>0</v>
      </c>
      <c r="AM23" s="202">
        <v>0</v>
      </c>
      <c r="AN23" s="202">
        <v>0</v>
      </c>
      <c r="AO23" s="202">
        <v>17.11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0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2.5499999999999998</v>
      </c>
      <c r="AJ24" s="202">
        <v>0</v>
      </c>
      <c r="AK24" s="202">
        <v>0</v>
      </c>
      <c r="AL24" s="202">
        <v>0</v>
      </c>
      <c r="AM24" s="202">
        <v>0</v>
      </c>
      <c r="AN24" s="202">
        <v>0</v>
      </c>
      <c r="AO24" s="202">
        <v>17.11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0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2.5499999999999998</v>
      </c>
      <c r="AJ25" s="202">
        <v>0</v>
      </c>
      <c r="AK25" s="202">
        <v>0</v>
      </c>
      <c r="AL25" s="202">
        <v>0</v>
      </c>
      <c r="AM25" s="202">
        <v>0</v>
      </c>
      <c r="AN25" s="202">
        <v>0</v>
      </c>
      <c r="AO25" s="202">
        <v>17.11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0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2.5499999999999998</v>
      </c>
      <c r="AJ26" s="202">
        <v>0</v>
      </c>
      <c r="AK26" s="202">
        <v>0</v>
      </c>
      <c r="AL26" s="202">
        <v>0</v>
      </c>
      <c r="AM26" s="202">
        <v>0</v>
      </c>
      <c r="AN26" s="202">
        <v>0</v>
      </c>
      <c r="AO26" s="202">
        <v>17.11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0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2.5499999999999998</v>
      </c>
      <c r="AJ27" s="202">
        <v>0</v>
      </c>
      <c r="AK27" s="202">
        <v>0</v>
      </c>
      <c r="AL27" s="202">
        <v>0</v>
      </c>
      <c r="AM27" s="202">
        <v>0</v>
      </c>
      <c r="AN27" s="202">
        <v>0</v>
      </c>
      <c r="AO27" s="202">
        <v>17.11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0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2.5499999999999998</v>
      </c>
      <c r="AJ28" s="202">
        <v>0</v>
      </c>
      <c r="AK28" s="202">
        <v>0</v>
      </c>
      <c r="AL28" s="202">
        <v>0</v>
      </c>
      <c r="AM28" s="202">
        <v>0</v>
      </c>
      <c r="AN28" s="202">
        <v>0</v>
      </c>
      <c r="AO28" s="202">
        <v>17.11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0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2.5499999999999998</v>
      </c>
      <c r="AJ29" s="202">
        <v>0</v>
      </c>
      <c r="AK29" s="202">
        <v>0</v>
      </c>
      <c r="AL29" s="202">
        <v>0</v>
      </c>
      <c r="AM29" s="202">
        <v>0</v>
      </c>
      <c r="AN29" s="202">
        <v>0</v>
      </c>
      <c r="AO29" s="202">
        <v>17.11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0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2.5499999999999998</v>
      </c>
      <c r="AJ30" s="202">
        <v>0</v>
      </c>
      <c r="AK30" s="202">
        <v>0</v>
      </c>
      <c r="AL30" s="202">
        <v>0</v>
      </c>
      <c r="AM30" s="202">
        <v>0</v>
      </c>
      <c r="AN30" s="202">
        <v>0</v>
      </c>
      <c r="AO30" s="202">
        <v>17.11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0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2.5499999999999998</v>
      </c>
      <c r="AJ31" s="202">
        <v>0</v>
      </c>
      <c r="AK31" s="202">
        <v>0</v>
      </c>
      <c r="AL31" s="202">
        <v>0</v>
      </c>
      <c r="AM31" s="202">
        <v>0</v>
      </c>
      <c r="AN31" s="202">
        <v>0</v>
      </c>
      <c r="AO31" s="202">
        <v>17.11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0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2.5499999999999998</v>
      </c>
      <c r="AJ32" s="202">
        <v>0</v>
      </c>
      <c r="AK32" s="202">
        <v>0</v>
      </c>
      <c r="AL32" s="202">
        <v>0</v>
      </c>
      <c r="AM32" s="202">
        <v>0</v>
      </c>
      <c r="AN32" s="202">
        <v>0</v>
      </c>
      <c r="AO32" s="202">
        <v>17.11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0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2.5499999999999998</v>
      </c>
      <c r="AJ33" s="202">
        <v>0</v>
      </c>
      <c r="AK33" s="202">
        <v>0</v>
      </c>
      <c r="AL33" s="202">
        <v>0</v>
      </c>
      <c r="AM33" s="202">
        <v>0</v>
      </c>
      <c r="AN33" s="202">
        <v>0</v>
      </c>
      <c r="AO33" s="202">
        <v>17.11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0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2.5499999999999998</v>
      </c>
      <c r="AJ34" s="202">
        <v>0</v>
      </c>
      <c r="AK34" s="202">
        <v>0</v>
      </c>
      <c r="AL34" s="202">
        <v>0</v>
      </c>
      <c r="AM34" s="202">
        <v>0</v>
      </c>
      <c r="AN34" s="202">
        <v>0</v>
      </c>
      <c r="AO34" s="202">
        <v>17.11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0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2.5499999999999998</v>
      </c>
      <c r="AJ35" s="202">
        <v>0</v>
      </c>
      <c r="AK35" s="202">
        <v>0</v>
      </c>
      <c r="AL35" s="202">
        <v>0</v>
      </c>
      <c r="AM35" s="202">
        <v>0</v>
      </c>
      <c r="AN35" s="202">
        <v>0</v>
      </c>
      <c r="AO35" s="202">
        <v>17.11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0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2.5499999999999998</v>
      </c>
      <c r="AJ36" s="202">
        <v>0</v>
      </c>
      <c r="AK36" s="202">
        <v>0</v>
      </c>
      <c r="AL36" s="202">
        <v>0</v>
      </c>
      <c r="AM36" s="202">
        <v>0</v>
      </c>
      <c r="AN36" s="202">
        <v>0</v>
      </c>
      <c r="AO36" s="202">
        <v>17.11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0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2.5499999999999998</v>
      </c>
      <c r="AJ37" s="202">
        <v>0</v>
      </c>
      <c r="AK37" s="202">
        <v>0</v>
      </c>
      <c r="AL37" s="202">
        <v>0</v>
      </c>
      <c r="AM37" s="202">
        <v>0</v>
      </c>
      <c r="AN37" s="202">
        <v>0</v>
      </c>
      <c r="AO37" s="202">
        <v>17.11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0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2.5499999999999998</v>
      </c>
      <c r="AJ38" s="202">
        <v>0</v>
      </c>
      <c r="AK38" s="202">
        <v>0</v>
      </c>
      <c r="AL38" s="202">
        <v>0</v>
      </c>
      <c r="AM38" s="202">
        <v>0</v>
      </c>
      <c r="AN38" s="202">
        <v>0</v>
      </c>
      <c r="AO38" s="202">
        <v>17.11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0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2.5499999999999998</v>
      </c>
      <c r="AJ39" s="202">
        <v>0</v>
      </c>
      <c r="AK39" s="202">
        <v>0</v>
      </c>
      <c r="AL39" s="202">
        <v>0</v>
      </c>
      <c r="AM39" s="202">
        <v>0</v>
      </c>
      <c r="AN39" s="202">
        <v>0</v>
      </c>
      <c r="AO39" s="202">
        <v>17.11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0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2.5499999999999998</v>
      </c>
      <c r="AJ40" s="202">
        <v>0</v>
      </c>
      <c r="AK40" s="202">
        <v>0</v>
      </c>
      <c r="AL40" s="202">
        <v>0</v>
      </c>
      <c r="AM40" s="202">
        <v>0</v>
      </c>
      <c r="AN40" s="202">
        <v>0</v>
      </c>
      <c r="AO40" s="202">
        <v>17.11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0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2.5499999999999998</v>
      </c>
      <c r="AJ41" s="202">
        <v>0</v>
      </c>
      <c r="AK41" s="202">
        <v>0</v>
      </c>
      <c r="AL41" s="202">
        <v>0</v>
      </c>
      <c r="AM41" s="202">
        <v>0</v>
      </c>
      <c r="AN41" s="202">
        <v>0</v>
      </c>
      <c r="AO41" s="202">
        <v>17.11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0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2.5499999999999998</v>
      </c>
      <c r="AJ42" s="202">
        <v>0</v>
      </c>
      <c r="AK42" s="202">
        <v>0</v>
      </c>
      <c r="AL42" s="202">
        <v>0</v>
      </c>
      <c r="AM42" s="202">
        <v>0</v>
      </c>
      <c r="AN42" s="202">
        <v>0</v>
      </c>
      <c r="AO42" s="202">
        <v>17.11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0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2.12</v>
      </c>
      <c r="AJ43" s="202">
        <v>0</v>
      </c>
      <c r="AK43" s="202">
        <v>0</v>
      </c>
      <c r="AL43" s="202">
        <v>0</v>
      </c>
      <c r="AM43" s="202">
        <v>0</v>
      </c>
      <c r="AN43" s="202">
        <v>0</v>
      </c>
      <c r="AO43" s="202">
        <v>17.11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0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2.12</v>
      </c>
      <c r="AJ44" s="202">
        <v>0</v>
      </c>
      <c r="AK44" s="202">
        <v>0</v>
      </c>
      <c r="AL44" s="202">
        <v>0</v>
      </c>
      <c r="AM44" s="202">
        <v>0</v>
      </c>
      <c r="AN44" s="202">
        <v>0</v>
      </c>
      <c r="AO44" s="202">
        <v>17.11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0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2.12</v>
      </c>
      <c r="AJ45" s="202">
        <v>0</v>
      </c>
      <c r="AK45" s="202">
        <v>0</v>
      </c>
      <c r="AL45" s="202">
        <v>0</v>
      </c>
      <c r="AM45" s="202">
        <v>0</v>
      </c>
      <c r="AN45" s="202">
        <v>0</v>
      </c>
      <c r="AO45" s="202">
        <v>17.11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0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2.12</v>
      </c>
      <c r="AJ46" s="202">
        <v>0</v>
      </c>
      <c r="AK46" s="202">
        <v>0</v>
      </c>
      <c r="AL46" s="202">
        <v>0</v>
      </c>
      <c r="AM46" s="202">
        <v>0</v>
      </c>
      <c r="AN46" s="202">
        <v>0</v>
      </c>
      <c r="AO46" s="202">
        <v>17.11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0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2.12</v>
      </c>
      <c r="AJ47" s="202">
        <v>0</v>
      </c>
      <c r="AK47" s="202">
        <v>0</v>
      </c>
      <c r="AL47" s="202">
        <v>0</v>
      </c>
      <c r="AM47" s="202">
        <v>0</v>
      </c>
      <c r="AN47" s="202">
        <v>0</v>
      </c>
      <c r="AO47" s="202">
        <v>17.11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0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2.12</v>
      </c>
      <c r="AJ48" s="202">
        <v>0</v>
      </c>
      <c r="AK48" s="202">
        <v>0</v>
      </c>
      <c r="AL48" s="202">
        <v>0</v>
      </c>
      <c r="AM48" s="202">
        <v>0</v>
      </c>
      <c r="AN48" s="202">
        <v>0</v>
      </c>
      <c r="AO48" s="202">
        <v>17.11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0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2.12</v>
      </c>
      <c r="AJ49" s="202">
        <v>0</v>
      </c>
      <c r="AK49" s="202">
        <v>0</v>
      </c>
      <c r="AL49" s="202">
        <v>0</v>
      </c>
      <c r="AM49" s="202">
        <v>0</v>
      </c>
      <c r="AN49" s="202">
        <v>0</v>
      </c>
      <c r="AO49" s="202">
        <v>17.11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0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2.12</v>
      </c>
      <c r="AJ50" s="202">
        <v>0</v>
      </c>
      <c r="AK50" s="202">
        <v>0</v>
      </c>
      <c r="AL50" s="202">
        <v>0</v>
      </c>
      <c r="AM50" s="202">
        <v>0</v>
      </c>
      <c r="AN50" s="202">
        <v>0</v>
      </c>
      <c r="AO50" s="202">
        <v>17.11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0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2.12</v>
      </c>
      <c r="AJ51" s="202">
        <v>0</v>
      </c>
      <c r="AK51" s="202">
        <v>0</v>
      </c>
      <c r="AL51" s="202">
        <v>0</v>
      </c>
      <c r="AM51" s="202">
        <v>0</v>
      </c>
      <c r="AN51" s="202">
        <v>0</v>
      </c>
      <c r="AO51" s="202">
        <v>16.739999999999998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0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2.12</v>
      </c>
      <c r="AJ52" s="202">
        <v>0</v>
      </c>
      <c r="AK52" s="202">
        <v>0</v>
      </c>
      <c r="AL52" s="202">
        <v>0</v>
      </c>
      <c r="AM52" s="202">
        <v>0</v>
      </c>
      <c r="AN52" s="202">
        <v>0</v>
      </c>
      <c r="AO52" s="202">
        <v>16.739999999999998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0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2.12</v>
      </c>
      <c r="AJ53" s="202">
        <v>0</v>
      </c>
      <c r="AK53" s="202">
        <v>0</v>
      </c>
      <c r="AL53" s="202">
        <v>0</v>
      </c>
      <c r="AM53" s="202">
        <v>0</v>
      </c>
      <c r="AN53" s="202">
        <v>0</v>
      </c>
      <c r="AO53" s="202">
        <v>16.739999999999998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0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2.12</v>
      </c>
      <c r="AJ54" s="202">
        <v>0</v>
      </c>
      <c r="AK54" s="202">
        <v>0</v>
      </c>
      <c r="AL54" s="202">
        <v>0</v>
      </c>
      <c r="AM54" s="202">
        <v>0</v>
      </c>
      <c r="AN54" s="202">
        <v>0</v>
      </c>
      <c r="AO54" s="202">
        <v>16.739999999999998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0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2.12</v>
      </c>
      <c r="AJ55" s="202">
        <v>0</v>
      </c>
      <c r="AK55" s="202">
        <v>0</v>
      </c>
      <c r="AL55" s="202">
        <v>0</v>
      </c>
      <c r="AM55" s="202">
        <v>0</v>
      </c>
      <c r="AN55" s="202">
        <v>0</v>
      </c>
      <c r="AO55" s="202">
        <v>16.739999999999998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0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2.12</v>
      </c>
      <c r="AJ56" s="202">
        <v>0</v>
      </c>
      <c r="AK56" s="202">
        <v>0</v>
      </c>
      <c r="AL56" s="202">
        <v>0</v>
      </c>
      <c r="AM56" s="202">
        <v>0</v>
      </c>
      <c r="AN56" s="202">
        <v>0</v>
      </c>
      <c r="AO56" s="202">
        <v>16.739999999999998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0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2.12</v>
      </c>
      <c r="AJ57" s="202">
        <v>0</v>
      </c>
      <c r="AK57" s="202">
        <v>0</v>
      </c>
      <c r="AL57" s="202">
        <v>0</v>
      </c>
      <c r="AM57" s="202">
        <v>0</v>
      </c>
      <c r="AN57" s="202">
        <v>0</v>
      </c>
      <c r="AO57" s="202">
        <v>16.739999999999998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0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2.12</v>
      </c>
      <c r="AJ58" s="202">
        <v>0</v>
      </c>
      <c r="AK58" s="202">
        <v>0</v>
      </c>
      <c r="AL58" s="202">
        <v>0</v>
      </c>
      <c r="AM58" s="202">
        <v>0</v>
      </c>
      <c r="AN58" s="202">
        <v>0</v>
      </c>
      <c r="AO58" s="202">
        <v>16.739999999999998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0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2.12</v>
      </c>
      <c r="AJ59" s="202">
        <v>0</v>
      </c>
      <c r="AK59" s="202">
        <v>0</v>
      </c>
      <c r="AL59" s="202">
        <v>0</v>
      </c>
      <c r="AM59" s="202">
        <v>0</v>
      </c>
      <c r="AN59" s="202">
        <v>0</v>
      </c>
      <c r="AO59" s="202">
        <v>16.739999999999998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0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2.12</v>
      </c>
      <c r="AJ60" s="202">
        <v>0</v>
      </c>
      <c r="AK60" s="202">
        <v>0</v>
      </c>
      <c r="AL60" s="202">
        <v>0</v>
      </c>
      <c r="AM60" s="202">
        <v>0</v>
      </c>
      <c r="AN60" s="202">
        <v>0</v>
      </c>
      <c r="AO60" s="202">
        <v>16.739999999999998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0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2.12</v>
      </c>
      <c r="AJ61" s="202">
        <v>0</v>
      </c>
      <c r="AK61" s="202">
        <v>0</v>
      </c>
      <c r="AL61" s="202">
        <v>0</v>
      </c>
      <c r="AM61" s="202">
        <v>0</v>
      </c>
      <c r="AN61" s="202">
        <v>0</v>
      </c>
      <c r="AO61" s="202">
        <v>16.739999999999998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0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2.12</v>
      </c>
      <c r="AJ62" s="202">
        <v>0</v>
      </c>
      <c r="AK62" s="202">
        <v>0</v>
      </c>
      <c r="AL62" s="202">
        <v>0</v>
      </c>
      <c r="AM62" s="202">
        <v>0</v>
      </c>
      <c r="AN62" s="202">
        <v>0</v>
      </c>
      <c r="AO62" s="202">
        <v>16.739999999999998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0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2.12</v>
      </c>
      <c r="AJ63" s="202">
        <v>0</v>
      </c>
      <c r="AK63" s="202">
        <v>0</v>
      </c>
      <c r="AL63" s="202">
        <v>0</v>
      </c>
      <c r="AM63" s="202">
        <v>0</v>
      </c>
      <c r="AN63" s="202">
        <v>0</v>
      </c>
      <c r="AO63" s="202">
        <v>16.739999999999998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0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2.12</v>
      </c>
      <c r="AJ64" s="202">
        <v>0</v>
      </c>
      <c r="AK64" s="202">
        <v>0</v>
      </c>
      <c r="AL64" s="202">
        <v>0</v>
      </c>
      <c r="AM64" s="202">
        <v>0</v>
      </c>
      <c r="AN64" s="202">
        <v>0</v>
      </c>
      <c r="AO64" s="202">
        <v>16.739999999999998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0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2.12</v>
      </c>
      <c r="AJ65" s="202">
        <v>0</v>
      </c>
      <c r="AK65" s="202">
        <v>0</v>
      </c>
      <c r="AL65" s="202">
        <v>0</v>
      </c>
      <c r="AM65" s="202">
        <v>0</v>
      </c>
      <c r="AN65" s="202">
        <v>0</v>
      </c>
      <c r="AO65" s="202">
        <v>16.739999999999998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0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2.12</v>
      </c>
      <c r="AJ66" s="202">
        <v>0</v>
      </c>
      <c r="AK66" s="202">
        <v>0</v>
      </c>
      <c r="AL66" s="202">
        <v>0</v>
      </c>
      <c r="AM66" s="202">
        <v>0</v>
      </c>
      <c r="AN66" s="202">
        <v>0</v>
      </c>
      <c r="AO66" s="202">
        <v>16.739999999999998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0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2.12</v>
      </c>
      <c r="AJ67" s="202">
        <v>0</v>
      </c>
      <c r="AK67" s="202">
        <v>0</v>
      </c>
      <c r="AL67" s="202">
        <v>0</v>
      </c>
      <c r="AM67" s="202">
        <v>0</v>
      </c>
      <c r="AN67" s="202">
        <v>0</v>
      </c>
      <c r="AO67" s="202">
        <v>16.739999999999998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0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2.12</v>
      </c>
      <c r="AJ68" s="202">
        <v>0</v>
      </c>
      <c r="AK68" s="202">
        <v>0</v>
      </c>
      <c r="AL68" s="202">
        <v>0</v>
      </c>
      <c r="AM68" s="202">
        <v>0</v>
      </c>
      <c r="AN68" s="202">
        <v>0</v>
      </c>
      <c r="AO68" s="202">
        <v>16.739999999999998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0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2.12</v>
      </c>
      <c r="AJ69" s="202">
        <v>0</v>
      </c>
      <c r="AK69" s="202">
        <v>0</v>
      </c>
      <c r="AL69" s="202">
        <v>0</v>
      </c>
      <c r="AM69" s="202">
        <v>0</v>
      </c>
      <c r="AN69" s="202">
        <v>0</v>
      </c>
      <c r="AO69" s="202">
        <v>16.739999999999998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0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2.12</v>
      </c>
      <c r="AJ70" s="202">
        <v>0</v>
      </c>
      <c r="AK70" s="202">
        <v>0</v>
      </c>
      <c r="AL70" s="202">
        <v>0</v>
      </c>
      <c r="AM70" s="202">
        <v>0</v>
      </c>
      <c r="AN70" s="202">
        <v>0</v>
      </c>
      <c r="AO70" s="202">
        <v>16.739999999999998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0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3.93</v>
      </c>
      <c r="AJ71" s="202">
        <v>0</v>
      </c>
      <c r="AK71" s="202">
        <v>0</v>
      </c>
      <c r="AL71" s="202">
        <v>0</v>
      </c>
      <c r="AM71" s="202">
        <v>0</v>
      </c>
      <c r="AN71" s="202">
        <v>0</v>
      </c>
      <c r="AO71" s="202">
        <v>16.739999999999998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0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3.93</v>
      </c>
      <c r="AJ72" s="202">
        <v>0</v>
      </c>
      <c r="AK72" s="202">
        <v>0</v>
      </c>
      <c r="AL72" s="202">
        <v>0</v>
      </c>
      <c r="AM72" s="202">
        <v>0</v>
      </c>
      <c r="AN72" s="202">
        <v>0</v>
      </c>
      <c r="AO72" s="202">
        <v>16.739999999999998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0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2.5499999999999998</v>
      </c>
      <c r="AJ73" s="202">
        <v>0</v>
      </c>
      <c r="AK73" s="202">
        <v>0</v>
      </c>
      <c r="AL73" s="202">
        <v>0</v>
      </c>
      <c r="AM73" s="202">
        <v>0</v>
      </c>
      <c r="AN73" s="202">
        <v>0</v>
      </c>
      <c r="AO73" s="202">
        <v>16.739999999999998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0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2.5499999999999998</v>
      </c>
      <c r="AJ74" s="202">
        <v>0</v>
      </c>
      <c r="AK74" s="202">
        <v>0</v>
      </c>
      <c r="AL74" s="202">
        <v>0</v>
      </c>
      <c r="AM74" s="202">
        <v>0</v>
      </c>
      <c r="AN74" s="202">
        <v>0</v>
      </c>
      <c r="AO74" s="202">
        <v>16.739999999999998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0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2.5499999999999998</v>
      </c>
      <c r="AJ75" s="202">
        <v>0</v>
      </c>
      <c r="AK75" s="202">
        <v>0</v>
      </c>
      <c r="AL75" s="202">
        <v>0</v>
      </c>
      <c r="AM75" s="202">
        <v>0</v>
      </c>
      <c r="AN75" s="202">
        <v>0</v>
      </c>
      <c r="AO75" s="202">
        <v>17.11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0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2.5499999999999998</v>
      </c>
      <c r="AJ76" s="202">
        <v>0</v>
      </c>
      <c r="AK76" s="202">
        <v>0</v>
      </c>
      <c r="AL76" s="202">
        <v>0</v>
      </c>
      <c r="AM76" s="202">
        <v>0</v>
      </c>
      <c r="AN76" s="202">
        <v>0</v>
      </c>
      <c r="AO76" s="202">
        <v>17.11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0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2.5499999999999998</v>
      </c>
      <c r="AJ77" s="202">
        <v>0</v>
      </c>
      <c r="AK77" s="202">
        <v>0</v>
      </c>
      <c r="AL77" s="202">
        <v>0</v>
      </c>
      <c r="AM77" s="202">
        <v>0</v>
      </c>
      <c r="AN77" s="202">
        <v>0</v>
      </c>
      <c r="AO77" s="202">
        <v>17.11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0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2.5499999999999998</v>
      </c>
      <c r="AJ78" s="202">
        <v>0</v>
      </c>
      <c r="AK78" s="202">
        <v>0</v>
      </c>
      <c r="AL78" s="202">
        <v>0</v>
      </c>
      <c r="AM78" s="202">
        <v>0</v>
      </c>
      <c r="AN78" s="202">
        <v>0</v>
      </c>
      <c r="AO78" s="202">
        <v>17.11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0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2.5499999999999998</v>
      </c>
      <c r="AJ79" s="202">
        <v>0</v>
      </c>
      <c r="AK79" s="202">
        <v>0</v>
      </c>
      <c r="AL79" s="202">
        <v>0</v>
      </c>
      <c r="AM79" s="202">
        <v>0</v>
      </c>
      <c r="AN79" s="202">
        <v>0</v>
      </c>
      <c r="AO79" s="202">
        <v>17.11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0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2.5499999999999998</v>
      </c>
      <c r="AJ80" s="202">
        <v>0</v>
      </c>
      <c r="AK80" s="202">
        <v>0</v>
      </c>
      <c r="AL80" s="202">
        <v>0</v>
      </c>
      <c r="AM80" s="202">
        <v>0</v>
      </c>
      <c r="AN80" s="202">
        <v>0</v>
      </c>
      <c r="AO80" s="202">
        <v>17.11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0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2.5499999999999998</v>
      </c>
      <c r="AJ81" s="202">
        <v>0</v>
      </c>
      <c r="AK81" s="202">
        <v>0</v>
      </c>
      <c r="AL81" s="202">
        <v>0</v>
      </c>
      <c r="AM81" s="202">
        <v>0</v>
      </c>
      <c r="AN81" s="202">
        <v>0</v>
      </c>
      <c r="AO81" s="202">
        <v>17.11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0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2.5499999999999998</v>
      </c>
      <c r="AJ82" s="202">
        <v>0</v>
      </c>
      <c r="AK82" s="202">
        <v>0</v>
      </c>
      <c r="AL82" s="202">
        <v>0</v>
      </c>
      <c r="AM82" s="202">
        <v>0</v>
      </c>
      <c r="AN82" s="202">
        <v>0</v>
      </c>
      <c r="AO82" s="202">
        <v>17.11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0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2.5499999999999998</v>
      </c>
      <c r="AJ83" s="202">
        <v>0</v>
      </c>
      <c r="AK83" s="202">
        <v>0</v>
      </c>
      <c r="AL83" s="202">
        <v>0</v>
      </c>
      <c r="AM83" s="202">
        <v>0</v>
      </c>
      <c r="AN83" s="202">
        <v>0</v>
      </c>
      <c r="AO83" s="202">
        <v>17.11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0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2.5499999999999998</v>
      </c>
      <c r="AJ84" s="202">
        <v>0</v>
      </c>
      <c r="AK84" s="202">
        <v>0</v>
      </c>
      <c r="AL84" s="202">
        <v>0</v>
      </c>
      <c r="AM84" s="202">
        <v>0</v>
      </c>
      <c r="AN84" s="202">
        <v>0</v>
      </c>
      <c r="AO84" s="202">
        <v>17.11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0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3.33</v>
      </c>
      <c r="AJ85" s="202">
        <v>0</v>
      </c>
      <c r="AK85" s="202">
        <v>0</v>
      </c>
      <c r="AL85" s="202">
        <v>0</v>
      </c>
      <c r="AM85" s="202">
        <v>0</v>
      </c>
      <c r="AN85" s="202">
        <v>0</v>
      </c>
      <c r="AO85" s="202">
        <v>17.11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0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3.93</v>
      </c>
      <c r="AJ86" s="202">
        <v>0</v>
      </c>
      <c r="AK86" s="202">
        <v>0</v>
      </c>
      <c r="AL86" s="202">
        <v>0</v>
      </c>
      <c r="AM86" s="202">
        <v>0</v>
      </c>
      <c r="AN86" s="202">
        <v>0</v>
      </c>
      <c r="AO86" s="202">
        <v>17.11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0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3.93</v>
      </c>
      <c r="AJ87" s="202">
        <v>0</v>
      </c>
      <c r="AK87" s="202">
        <v>0</v>
      </c>
      <c r="AL87" s="202">
        <v>0</v>
      </c>
      <c r="AM87" s="202">
        <v>0</v>
      </c>
      <c r="AN87" s="202">
        <v>0</v>
      </c>
      <c r="AO87" s="202">
        <v>17.11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0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3.93</v>
      </c>
      <c r="AJ88" s="202">
        <v>0</v>
      </c>
      <c r="AK88" s="202">
        <v>0</v>
      </c>
      <c r="AL88" s="202">
        <v>0</v>
      </c>
      <c r="AM88" s="202">
        <v>0</v>
      </c>
      <c r="AN88" s="202">
        <v>0</v>
      </c>
      <c r="AO88" s="202">
        <v>17.11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0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2.5499999999999998</v>
      </c>
      <c r="AJ89" s="202">
        <v>0</v>
      </c>
      <c r="AK89" s="202">
        <v>0.46</v>
      </c>
      <c r="AL89" s="202">
        <v>0</v>
      </c>
      <c r="AM89" s="202">
        <v>0</v>
      </c>
      <c r="AN89" s="202">
        <v>0</v>
      </c>
      <c r="AO89" s="202">
        <v>17.11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0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2.5499999999999998</v>
      </c>
      <c r="AJ90" s="202">
        <v>0</v>
      </c>
      <c r="AK90" s="202">
        <v>0.46</v>
      </c>
      <c r="AL90" s="202">
        <v>0</v>
      </c>
      <c r="AM90" s="202">
        <v>0</v>
      </c>
      <c r="AN90" s="202">
        <v>0</v>
      </c>
      <c r="AO90" s="202">
        <v>17.11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0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3.33</v>
      </c>
      <c r="AJ91" s="202">
        <v>0</v>
      </c>
      <c r="AK91" s="202">
        <v>-7.72</v>
      </c>
      <c r="AL91" s="202">
        <v>0</v>
      </c>
      <c r="AM91" s="202">
        <v>0</v>
      </c>
      <c r="AN91" s="202">
        <v>0</v>
      </c>
      <c r="AO91" s="202">
        <v>17.11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0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3.93</v>
      </c>
      <c r="AJ92" s="202">
        <v>0</v>
      </c>
      <c r="AK92" s="202">
        <v>0.36</v>
      </c>
      <c r="AL92" s="202">
        <v>0</v>
      </c>
      <c r="AM92" s="202">
        <v>0</v>
      </c>
      <c r="AN92" s="202">
        <v>0</v>
      </c>
      <c r="AO92" s="202">
        <v>17.11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0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3.93</v>
      </c>
      <c r="AJ93" s="202">
        <v>0</v>
      </c>
      <c r="AK93" s="202">
        <v>0.36</v>
      </c>
      <c r="AL93" s="202">
        <v>0</v>
      </c>
      <c r="AM93" s="202">
        <v>0</v>
      </c>
      <c r="AN93" s="202">
        <v>0</v>
      </c>
      <c r="AO93" s="202">
        <v>17.11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0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2.5499999999999998</v>
      </c>
      <c r="AJ94" s="202">
        <v>0</v>
      </c>
      <c r="AK94" s="202">
        <v>0.36</v>
      </c>
      <c r="AL94" s="202">
        <v>0</v>
      </c>
      <c r="AM94" s="202">
        <v>0</v>
      </c>
      <c r="AN94" s="202">
        <v>0</v>
      </c>
      <c r="AO94" s="202">
        <v>17.11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0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3.93</v>
      </c>
      <c r="AJ95" s="202">
        <v>0</v>
      </c>
      <c r="AK95" s="202">
        <v>0.36</v>
      </c>
      <c r="AL95" s="202">
        <v>0</v>
      </c>
      <c r="AM95" s="202">
        <v>0</v>
      </c>
      <c r="AN95" s="202">
        <v>0</v>
      </c>
      <c r="AO95" s="202">
        <v>17.11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0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3.93</v>
      </c>
      <c r="AJ96" s="202">
        <v>0</v>
      </c>
      <c r="AK96" s="202">
        <v>0.36</v>
      </c>
      <c r="AL96" s="202">
        <v>0</v>
      </c>
      <c r="AM96" s="202">
        <v>0</v>
      </c>
      <c r="AN96" s="202">
        <v>0</v>
      </c>
      <c r="AO96" s="202">
        <v>17.11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0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3.33</v>
      </c>
      <c r="AJ97" s="202">
        <v>0</v>
      </c>
      <c r="AK97" s="202">
        <v>-7.36</v>
      </c>
      <c r="AL97" s="202">
        <v>0</v>
      </c>
      <c r="AM97" s="202">
        <v>0</v>
      </c>
      <c r="AN97" s="202">
        <v>0</v>
      </c>
      <c r="AO97" s="202">
        <v>17.11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0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3.93</v>
      </c>
      <c r="AJ98" s="202">
        <v>0</v>
      </c>
      <c r="AK98" s="202">
        <v>0.36</v>
      </c>
      <c r="AL98" s="202">
        <v>0</v>
      </c>
      <c r="AM98" s="202">
        <v>0</v>
      </c>
      <c r="AN98" s="202">
        <v>0</v>
      </c>
      <c r="AO98" s="202">
        <v>17.11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6.3455000000000081E-2</v>
      </c>
      <c r="AJ99">
        <f t="shared" si="0"/>
        <v>0</v>
      </c>
      <c r="AK99">
        <f t="shared" si="0"/>
        <v>-3.0000000000000001E-3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0.40841999999999956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0</v>
      </c>
      <c r="E3" s="202">
        <v>0</v>
      </c>
      <c r="F3" s="202">
        <v>0</v>
      </c>
      <c r="G3" s="202">
        <v>0</v>
      </c>
      <c r="H3" s="202">
        <v>0</v>
      </c>
      <c r="I3" s="202">
        <v>0</v>
      </c>
      <c r="J3" s="202">
        <v>0</v>
      </c>
      <c r="K3" s="202">
        <v>0</v>
      </c>
      <c r="L3" s="202">
        <v>0</v>
      </c>
      <c r="M3" s="202">
        <v>0</v>
      </c>
      <c r="N3" s="202">
        <v>0</v>
      </c>
      <c r="O3" s="202">
        <v>0</v>
      </c>
      <c r="P3" s="202">
        <v>0</v>
      </c>
      <c r="Q3" s="202">
        <v>0</v>
      </c>
      <c r="R3" s="202">
        <v>0</v>
      </c>
      <c r="S3" s="202">
        <v>0</v>
      </c>
      <c r="T3" s="202">
        <v>0</v>
      </c>
      <c r="U3" s="202">
        <v>0</v>
      </c>
      <c r="V3" s="202">
        <v>0</v>
      </c>
      <c r="W3" s="202">
        <v>0</v>
      </c>
      <c r="X3" s="202">
        <v>0</v>
      </c>
      <c r="Y3" s="202">
        <v>0</v>
      </c>
      <c r="Z3" s="202">
        <v>0</v>
      </c>
      <c r="AA3" s="202">
        <v>0</v>
      </c>
      <c r="AB3" s="202">
        <v>0</v>
      </c>
      <c r="AC3" s="202">
        <v>2.08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12.73</v>
      </c>
      <c r="AJ3" s="202">
        <v>0</v>
      </c>
      <c r="AK3" s="202">
        <v>1.98</v>
      </c>
      <c r="AL3" s="202">
        <v>0</v>
      </c>
      <c r="AM3" s="202">
        <v>0</v>
      </c>
      <c r="AN3" s="202">
        <v>0</v>
      </c>
      <c r="AO3" s="202">
        <v>91.18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0</v>
      </c>
      <c r="E4" s="202">
        <v>0</v>
      </c>
      <c r="F4" s="202">
        <v>0</v>
      </c>
      <c r="G4" s="202">
        <v>0</v>
      </c>
      <c r="H4" s="202">
        <v>0</v>
      </c>
      <c r="I4" s="202">
        <v>0</v>
      </c>
      <c r="J4" s="202">
        <v>0</v>
      </c>
      <c r="K4" s="202">
        <v>0</v>
      </c>
      <c r="L4" s="202">
        <v>0</v>
      </c>
      <c r="M4" s="202">
        <v>0</v>
      </c>
      <c r="N4" s="202">
        <v>0</v>
      </c>
      <c r="O4" s="202">
        <v>0</v>
      </c>
      <c r="P4" s="202">
        <v>0</v>
      </c>
      <c r="Q4" s="202">
        <v>0</v>
      </c>
      <c r="R4" s="202">
        <v>0</v>
      </c>
      <c r="S4" s="202">
        <v>0</v>
      </c>
      <c r="T4" s="202">
        <v>0</v>
      </c>
      <c r="U4" s="202">
        <v>0</v>
      </c>
      <c r="V4" s="202">
        <v>0</v>
      </c>
      <c r="W4" s="202">
        <v>0</v>
      </c>
      <c r="X4" s="202">
        <v>0</v>
      </c>
      <c r="Y4" s="202">
        <v>0</v>
      </c>
      <c r="Z4" s="202">
        <v>0</v>
      </c>
      <c r="AA4" s="202">
        <v>0</v>
      </c>
      <c r="AB4" s="202">
        <v>0</v>
      </c>
      <c r="AC4" s="202">
        <v>2.08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12.73</v>
      </c>
      <c r="AJ4" s="202">
        <v>0</v>
      </c>
      <c r="AK4" s="202">
        <v>1.98</v>
      </c>
      <c r="AL4" s="202">
        <v>0</v>
      </c>
      <c r="AM4" s="202">
        <v>0</v>
      </c>
      <c r="AN4" s="202">
        <v>0</v>
      </c>
      <c r="AO4" s="202">
        <v>91.18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0</v>
      </c>
      <c r="E5" s="202">
        <v>0</v>
      </c>
      <c r="F5" s="202">
        <v>0</v>
      </c>
      <c r="G5" s="202">
        <v>0</v>
      </c>
      <c r="H5" s="202">
        <v>0</v>
      </c>
      <c r="I5" s="202">
        <v>0</v>
      </c>
      <c r="J5" s="202">
        <v>0</v>
      </c>
      <c r="K5" s="202">
        <v>0</v>
      </c>
      <c r="L5" s="202">
        <v>0</v>
      </c>
      <c r="M5" s="202">
        <v>0</v>
      </c>
      <c r="N5" s="202">
        <v>0</v>
      </c>
      <c r="O5" s="202">
        <v>0</v>
      </c>
      <c r="P5" s="202">
        <v>0</v>
      </c>
      <c r="Q5" s="202">
        <v>0</v>
      </c>
      <c r="R5" s="202">
        <v>0</v>
      </c>
      <c r="S5" s="202">
        <v>0</v>
      </c>
      <c r="T5" s="202">
        <v>0</v>
      </c>
      <c r="U5" s="202">
        <v>0</v>
      </c>
      <c r="V5" s="202">
        <v>0</v>
      </c>
      <c r="W5" s="202">
        <v>0</v>
      </c>
      <c r="X5" s="202">
        <v>0</v>
      </c>
      <c r="Y5" s="202">
        <v>0</v>
      </c>
      <c r="Z5" s="202">
        <v>0</v>
      </c>
      <c r="AA5" s="202">
        <v>0</v>
      </c>
      <c r="AB5" s="202">
        <v>0</v>
      </c>
      <c r="AC5" s="202">
        <v>2.64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13.66</v>
      </c>
      <c r="AJ5" s="202">
        <v>0</v>
      </c>
      <c r="AK5" s="202">
        <v>1.98</v>
      </c>
      <c r="AL5" s="202">
        <v>0</v>
      </c>
      <c r="AM5" s="202">
        <v>0</v>
      </c>
      <c r="AN5" s="202">
        <v>0</v>
      </c>
      <c r="AO5" s="202">
        <v>91.18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0</v>
      </c>
      <c r="E6" s="202">
        <v>0</v>
      </c>
      <c r="F6" s="202">
        <v>0</v>
      </c>
      <c r="G6" s="202">
        <v>0</v>
      </c>
      <c r="H6" s="202">
        <v>0</v>
      </c>
      <c r="I6" s="202">
        <v>0</v>
      </c>
      <c r="J6" s="202">
        <v>0</v>
      </c>
      <c r="K6" s="202">
        <v>0</v>
      </c>
      <c r="L6" s="202">
        <v>0</v>
      </c>
      <c r="M6" s="202">
        <v>0</v>
      </c>
      <c r="N6" s="202">
        <v>0</v>
      </c>
      <c r="O6" s="202">
        <v>0</v>
      </c>
      <c r="P6" s="202">
        <v>0</v>
      </c>
      <c r="Q6" s="202">
        <v>0</v>
      </c>
      <c r="R6" s="202">
        <v>0</v>
      </c>
      <c r="S6" s="202">
        <v>0</v>
      </c>
      <c r="T6" s="202">
        <v>0</v>
      </c>
      <c r="U6" s="202">
        <v>0</v>
      </c>
      <c r="V6" s="202">
        <v>0</v>
      </c>
      <c r="W6" s="202">
        <v>0</v>
      </c>
      <c r="X6" s="202">
        <v>0</v>
      </c>
      <c r="Y6" s="202">
        <v>0</v>
      </c>
      <c r="Z6" s="202">
        <v>0</v>
      </c>
      <c r="AA6" s="202">
        <v>0</v>
      </c>
      <c r="AB6" s="202">
        <v>0</v>
      </c>
      <c r="AC6" s="202">
        <v>2.64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13.66</v>
      </c>
      <c r="AJ6" s="202">
        <v>0</v>
      </c>
      <c r="AK6" s="202">
        <v>1.98</v>
      </c>
      <c r="AL6" s="202">
        <v>0</v>
      </c>
      <c r="AM6" s="202">
        <v>0</v>
      </c>
      <c r="AN6" s="202">
        <v>0</v>
      </c>
      <c r="AO6" s="202">
        <v>91.18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0</v>
      </c>
      <c r="E7" s="202">
        <v>0</v>
      </c>
      <c r="F7" s="202">
        <v>0</v>
      </c>
      <c r="G7" s="202">
        <v>0</v>
      </c>
      <c r="H7" s="202">
        <v>0</v>
      </c>
      <c r="I7" s="202">
        <v>0</v>
      </c>
      <c r="J7" s="202">
        <v>0</v>
      </c>
      <c r="K7" s="202">
        <v>0</v>
      </c>
      <c r="L7" s="202">
        <v>0</v>
      </c>
      <c r="M7" s="202">
        <v>0</v>
      </c>
      <c r="N7" s="202">
        <v>0</v>
      </c>
      <c r="O7" s="202">
        <v>0</v>
      </c>
      <c r="P7" s="202">
        <v>0</v>
      </c>
      <c r="Q7" s="202">
        <v>0</v>
      </c>
      <c r="R7" s="202">
        <v>0</v>
      </c>
      <c r="S7" s="202">
        <v>0</v>
      </c>
      <c r="T7" s="202">
        <v>0</v>
      </c>
      <c r="U7" s="202">
        <v>0</v>
      </c>
      <c r="V7" s="202">
        <v>0</v>
      </c>
      <c r="W7" s="202">
        <v>0</v>
      </c>
      <c r="X7" s="202">
        <v>0</v>
      </c>
      <c r="Y7" s="202">
        <v>0</v>
      </c>
      <c r="Z7" s="202">
        <v>0</v>
      </c>
      <c r="AA7" s="202">
        <v>0</v>
      </c>
      <c r="AB7" s="202">
        <v>0</v>
      </c>
      <c r="AC7" s="202">
        <v>2.6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13.66</v>
      </c>
      <c r="AJ7" s="202">
        <v>0</v>
      </c>
      <c r="AK7" s="202">
        <v>1.98</v>
      </c>
      <c r="AL7" s="202">
        <v>0</v>
      </c>
      <c r="AM7" s="202">
        <v>0</v>
      </c>
      <c r="AN7" s="202">
        <v>0</v>
      </c>
      <c r="AO7" s="202">
        <v>91.18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0</v>
      </c>
      <c r="E8" s="202">
        <v>0</v>
      </c>
      <c r="F8" s="202">
        <v>0</v>
      </c>
      <c r="G8" s="202">
        <v>0</v>
      </c>
      <c r="H8" s="202">
        <v>0</v>
      </c>
      <c r="I8" s="202">
        <v>0</v>
      </c>
      <c r="J8" s="202">
        <v>0</v>
      </c>
      <c r="K8" s="202">
        <v>0</v>
      </c>
      <c r="L8" s="202">
        <v>0</v>
      </c>
      <c r="M8" s="202">
        <v>0</v>
      </c>
      <c r="N8" s="202">
        <v>0</v>
      </c>
      <c r="O8" s="202">
        <v>0</v>
      </c>
      <c r="P8" s="202">
        <v>0</v>
      </c>
      <c r="Q8" s="202">
        <v>0</v>
      </c>
      <c r="R8" s="202">
        <v>0</v>
      </c>
      <c r="S8" s="202">
        <v>0</v>
      </c>
      <c r="T8" s="202">
        <v>0</v>
      </c>
      <c r="U8" s="202">
        <v>0</v>
      </c>
      <c r="V8" s="202">
        <v>0</v>
      </c>
      <c r="W8" s="202">
        <v>0</v>
      </c>
      <c r="X8" s="202">
        <v>0</v>
      </c>
      <c r="Y8" s="202">
        <v>0</v>
      </c>
      <c r="Z8" s="202">
        <v>0</v>
      </c>
      <c r="AA8" s="202">
        <v>0</v>
      </c>
      <c r="AB8" s="202">
        <v>0</v>
      </c>
      <c r="AC8" s="202">
        <v>2.6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13.66</v>
      </c>
      <c r="AJ8" s="202">
        <v>0</v>
      </c>
      <c r="AK8" s="202">
        <v>1.98</v>
      </c>
      <c r="AL8" s="202">
        <v>0</v>
      </c>
      <c r="AM8" s="202">
        <v>0</v>
      </c>
      <c r="AN8" s="202">
        <v>0</v>
      </c>
      <c r="AO8" s="202">
        <v>91.18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0</v>
      </c>
      <c r="E9" s="202">
        <v>0</v>
      </c>
      <c r="F9" s="202">
        <v>0</v>
      </c>
      <c r="G9" s="202">
        <v>0</v>
      </c>
      <c r="H9" s="202">
        <v>0</v>
      </c>
      <c r="I9" s="202">
        <v>0</v>
      </c>
      <c r="J9" s="202">
        <v>0</v>
      </c>
      <c r="K9" s="202">
        <v>0</v>
      </c>
      <c r="L9" s="202">
        <v>0</v>
      </c>
      <c r="M9" s="202">
        <v>0</v>
      </c>
      <c r="N9" s="202">
        <v>0</v>
      </c>
      <c r="O9" s="202">
        <v>0</v>
      </c>
      <c r="P9" s="202">
        <v>0</v>
      </c>
      <c r="Q9" s="202">
        <v>0</v>
      </c>
      <c r="R9" s="202">
        <v>0</v>
      </c>
      <c r="S9" s="202">
        <v>0</v>
      </c>
      <c r="T9" s="202">
        <v>0</v>
      </c>
      <c r="U9" s="202">
        <v>0</v>
      </c>
      <c r="V9" s="202">
        <v>0</v>
      </c>
      <c r="W9" s="202">
        <v>0</v>
      </c>
      <c r="X9" s="202">
        <v>0</v>
      </c>
      <c r="Y9" s="202">
        <v>0</v>
      </c>
      <c r="Z9" s="202">
        <v>0</v>
      </c>
      <c r="AA9" s="202">
        <v>0</v>
      </c>
      <c r="AB9" s="202">
        <v>0</v>
      </c>
      <c r="AC9" s="202">
        <v>2.08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12.73</v>
      </c>
      <c r="AJ9" s="202">
        <v>0</v>
      </c>
      <c r="AK9" s="202">
        <v>1.98</v>
      </c>
      <c r="AL9" s="202">
        <v>0</v>
      </c>
      <c r="AM9" s="202">
        <v>0</v>
      </c>
      <c r="AN9" s="202">
        <v>0</v>
      </c>
      <c r="AO9" s="202">
        <v>91.18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0</v>
      </c>
      <c r="E10" s="202">
        <v>0</v>
      </c>
      <c r="F10" s="202">
        <v>0</v>
      </c>
      <c r="G10" s="202">
        <v>0</v>
      </c>
      <c r="H10" s="202">
        <v>0</v>
      </c>
      <c r="I10" s="202">
        <v>0</v>
      </c>
      <c r="J10" s="202">
        <v>0</v>
      </c>
      <c r="K10" s="202">
        <v>0</v>
      </c>
      <c r="L10" s="202">
        <v>0</v>
      </c>
      <c r="M10" s="202">
        <v>0</v>
      </c>
      <c r="N10" s="202">
        <v>0</v>
      </c>
      <c r="O10" s="202">
        <v>0</v>
      </c>
      <c r="P10" s="202">
        <v>0</v>
      </c>
      <c r="Q10" s="202">
        <v>0</v>
      </c>
      <c r="R10" s="202">
        <v>0</v>
      </c>
      <c r="S10" s="202">
        <v>0</v>
      </c>
      <c r="T10" s="202">
        <v>0</v>
      </c>
      <c r="U10" s="202">
        <v>0</v>
      </c>
      <c r="V10" s="202">
        <v>0</v>
      </c>
      <c r="W10" s="202">
        <v>0</v>
      </c>
      <c r="X10" s="202">
        <v>0</v>
      </c>
      <c r="Y10" s="202">
        <v>0</v>
      </c>
      <c r="Z10" s="202">
        <v>0</v>
      </c>
      <c r="AA10" s="202">
        <v>0</v>
      </c>
      <c r="AB10" s="202">
        <v>0</v>
      </c>
      <c r="AC10" s="202">
        <v>2.08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12.73</v>
      </c>
      <c r="AJ10" s="202">
        <v>0</v>
      </c>
      <c r="AK10" s="202">
        <v>1.98</v>
      </c>
      <c r="AL10" s="202">
        <v>0</v>
      </c>
      <c r="AM10" s="202">
        <v>0</v>
      </c>
      <c r="AN10" s="202">
        <v>0</v>
      </c>
      <c r="AO10" s="202">
        <v>91.18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0</v>
      </c>
      <c r="E11" s="202">
        <v>0</v>
      </c>
      <c r="F11" s="202">
        <v>0</v>
      </c>
      <c r="G11" s="202">
        <v>0</v>
      </c>
      <c r="H11" s="202">
        <v>0</v>
      </c>
      <c r="I11" s="202">
        <v>0</v>
      </c>
      <c r="J11" s="202">
        <v>0</v>
      </c>
      <c r="K11" s="202">
        <v>0</v>
      </c>
      <c r="L11" s="202">
        <v>0</v>
      </c>
      <c r="M11" s="202">
        <v>0</v>
      </c>
      <c r="N11" s="202">
        <v>0</v>
      </c>
      <c r="O11" s="202">
        <v>0</v>
      </c>
      <c r="P11" s="202">
        <v>0</v>
      </c>
      <c r="Q11" s="202">
        <v>0</v>
      </c>
      <c r="R11" s="202">
        <v>0</v>
      </c>
      <c r="S11" s="202">
        <v>0</v>
      </c>
      <c r="T11" s="202">
        <v>0</v>
      </c>
      <c r="U11" s="202">
        <v>0</v>
      </c>
      <c r="V11" s="202">
        <v>0</v>
      </c>
      <c r="W11" s="202">
        <v>0</v>
      </c>
      <c r="X11" s="202">
        <v>0</v>
      </c>
      <c r="Y11" s="202">
        <v>0</v>
      </c>
      <c r="Z11" s="202">
        <v>0</v>
      </c>
      <c r="AA11" s="202">
        <v>0</v>
      </c>
      <c r="AB11" s="202">
        <v>0</v>
      </c>
      <c r="AC11" s="202">
        <v>2.08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12.73</v>
      </c>
      <c r="AJ11" s="202">
        <v>0</v>
      </c>
      <c r="AK11" s="202">
        <v>1.98</v>
      </c>
      <c r="AL11" s="202">
        <v>0</v>
      </c>
      <c r="AM11" s="202">
        <v>0</v>
      </c>
      <c r="AN11" s="202">
        <v>0</v>
      </c>
      <c r="AO11" s="202">
        <v>91.18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0</v>
      </c>
      <c r="E12" s="202">
        <v>0</v>
      </c>
      <c r="F12" s="202">
        <v>0</v>
      </c>
      <c r="G12" s="202">
        <v>0</v>
      </c>
      <c r="H12" s="202">
        <v>0</v>
      </c>
      <c r="I12" s="202">
        <v>0</v>
      </c>
      <c r="J12" s="202">
        <v>0</v>
      </c>
      <c r="K12" s="202">
        <v>0</v>
      </c>
      <c r="L12" s="202">
        <v>0</v>
      </c>
      <c r="M12" s="202">
        <v>0</v>
      </c>
      <c r="N12" s="202">
        <v>0</v>
      </c>
      <c r="O12" s="202">
        <v>0</v>
      </c>
      <c r="P12" s="202">
        <v>0</v>
      </c>
      <c r="Q12" s="202">
        <v>0</v>
      </c>
      <c r="R12" s="202">
        <v>0</v>
      </c>
      <c r="S12" s="202">
        <v>0</v>
      </c>
      <c r="T12" s="202">
        <v>0</v>
      </c>
      <c r="U12" s="202">
        <v>0</v>
      </c>
      <c r="V12" s="202">
        <v>0</v>
      </c>
      <c r="W12" s="202">
        <v>0</v>
      </c>
      <c r="X12" s="202">
        <v>0</v>
      </c>
      <c r="Y12" s="202">
        <v>0</v>
      </c>
      <c r="Z12" s="202">
        <v>0</v>
      </c>
      <c r="AA12" s="202">
        <v>0</v>
      </c>
      <c r="AB12" s="202">
        <v>0</v>
      </c>
      <c r="AC12" s="202">
        <v>2.08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12.73</v>
      </c>
      <c r="AJ12" s="202">
        <v>0</v>
      </c>
      <c r="AK12" s="202">
        <v>1.98</v>
      </c>
      <c r="AL12" s="202">
        <v>0</v>
      </c>
      <c r="AM12" s="202">
        <v>0</v>
      </c>
      <c r="AN12" s="202">
        <v>0</v>
      </c>
      <c r="AO12" s="202">
        <v>91.18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0</v>
      </c>
      <c r="E13" s="202">
        <v>0</v>
      </c>
      <c r="F13" s="202">
        <v>0</v>
      </c>
      <c r="G13" s="202">
        <v>0</v>
      </c>
      <c r="H13" s="202">
        <v>0</v>
      </c>
      <c r="I13" s="202">
        <v>0</v>
      </c>
      <c r="J13" s="202">
        <v>0</v>
      </c>
      <c r="K13" s="202">
        <v>0</v>
      </c>
      <c r="L13" s="202">
        <v>0</v>
      </c>
      <c r="M13" s="202">
        <v>0</v>
      </c>
      <c r="N13" s="202">
        <v>0</v>
      </c>
      <c r="O13" s="202">
        <v>0</v>
      </c>
      <c r="P13" s="202">
        <v>0</v>
      </c>
      <c r="Q13" s="202">
        <v>0</v>
      </c>
      <c r="R13" s="202">
        <v>0</v>
      </c>
      <c r="S13" s="202">
        <v>0</v>
      </c>
      <c r="T13" s="202">
        <v>0</v>
      </c>
      <c r="U13" s="202">
        <v>0</v>
      </c>
      <c r="V13" s="202">
        <v>0</v>
      </c>
      <c r="W13" s="202">
        <v>0</v>
      </c>
      <c r="X13" s="202">
        <v>0</v>
      </c>
      <c r="Y13" s="202">
        <v>0</v>
      </c>
      <c r="Z13" s="202">
        <v>0</v>
      </c>
      <c r="AA13" s="202">
        <v>0</v>
      </c>
      <c r="AB13" s="202">
        <v>0</v>
      </c>
      <c r="AC13" s="202">
        <v>2.08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12.73</v>
      </c>
      <c r="AJ13" s="202">
        <v>0</v>
      </c>
      <c r="AK13" s="202">
        <v>1.98</v>
      </c>
      <c r="AL13" s="202">
        <v>0</v>
      </c>
      <c r="AM13" s="202">
        <v>0</v>
      </c>
      <c r="AN13" s="202">
        <v>0</v>
      </c>
      <c r="AO13" s="202">
        <v>91.18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0</v>
      </c>
      <c r="E14" s="202">
        <v>0</v>
      </c>
      <c r="F14" s="202">
        <v>0</v>
      </c>
      <c r="G14" s="202">
        <v>0</v>
      </c>
      <c r="H14" s="202">
        <v>0</v>
      </c>
      <c r="I14" s="202">
        <v>0</v>
      </c>
      <c r="J14" s="202">
        <v>0</v>
      </c>
      <c r="K14" s="202">
        <v>0</v>
      </c>
      <c r="L14" s="202">
        <v>0</v>
      </c>
      <c r="M14" s="202">
        <v>0</v>
      </c>
      <c r="N14" s="202">
        <v>0</v>
      </c>
      <c r="O14" s="202">
        <v>0</v>
      </c>
      <c r="P14" s="202">
        <v>0</v>
      </c>
      <c r="Q14" s="202">
        <v>0</v>
      </c>
      <c r="R14" s="202">
        <v>0</v>
      </c>
      <c r="S14" s="202">
        <v>0</v>
      </c>
      <c r="T14" s="202">
        <v>0</v>
      </c>
      <c r="U14" s="202">
        <v>0</v>
      </c>
      <c r="V14" s="202">
        <v>0</v>
      </c>
      <c r="W14" s="202">
        <v>0</v>
      </c>
      <c r="X14" s="202">
        <v>0</v>
      </c>
      <c r="Y14" s="202">
        <v>0</v>
      </c>
      <c r="Z14" s="202">
        <v>0</v>
      </c>
      <c r="AA14" s="202">
        <v>0</v>
      </c>
      <c r="AB14" s="202">
        <v>0</v>
      </c>
      <c r="AC14" s="202">
        <v>2.08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12.73</v>
      </c>
      <c r="AJ14" s="202">
        <v>0</v>
      </c>
      <c r="AK14" s="202">
        <v>1.98</v>
      </c>
      <c r="AL14" s="202">
        <v>0</v>
      </c>
      <c r="AM14" s="202">
        <v>0</v>
      </c>
      <c r="AN14" s="202">
        <v>0</v>
      </c>
      <c r="AO14" s="202">
        <v>91.18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0</v>
      </c>
      <c r="E15" s="202">
        <v>0</v>
      </c>
      <c r="F15" s="202">
        <v>0</v>
      </c>
      <c r="G15" s="202">
        <v>0</v>
      </c>
      <c r="H15" s="202">
        <v>0</v>
      </c>
      <c r="I15" s="202">
        <v>0</v>
      </c>
      <c r="J15" s="202">
        <v>0</v>
      </c>
      <c r="K15" s="202">
        <v>0</v>
      </c>
      <c r="L15" s="202">
        <v>0</v>
      </c>
      <c r="M15" s="202">
        <v>0</v>
      </c>
      <c r="N15" s="202">
        <v>0</v>
      </c>
      <c r="O15" s="202">
        <v>0</v>
      </c>
      <c r="P15" s="202">
        <v>0</v>
      </c>
      <c r="Q15" s="202">
        <v>0</v>
      </c>
      <c r="R15" s="202">
        <v>0</v>
      </c>
      <c r="S15" s="202">
        <v>0</v>
      </c>
      <c r="T15" s="202">
        <v>0</v>
      </c>
      <c r="U15" s="202">
        <v>0</v>
      </c>
      <c r="V15" s="202">
        <v>0</v>
      </c>
      <c r="W15" s="202">
        <v>0</v>
      </c>
      <c r="X15" s="202">
        <v>0</v>
      </c>
      <c r="Y15" s="202">
        <v>0</v>
      </c>
      <c r="Z15" s="202">
        <v>0</v>
      </c>
      <c r="AA15" s="202">
        <v>0</v>
      </c>
      <c r="AB15" s="202">
        <v>0</v>
      </c>
      <c r="AC15" s="202">
        <v>2.08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12.73</v>
      </c>
      <c r="AJ15" s="202">
        <v>0</v>
      </c>
      <c r="AK15" s="202">
        <v>1.98</v>
      </c>
      <c r="AL15" s="202">
        <v>0</v>
      </c>
      <c r="AM15" s="202">
        <v>0</v>
      </c>
      <c r="AN15" s="202">
        <v>0</v>
      </c>
      <c r="AO15" s="202">
        <v>91.18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0</v>
      </c>
      <c r="E16" s="202">
        <v>0</v>
      </c>
      <c r="F16" s="202">
        <v>0</v>
      </c>
      <c r="G16" s="202">
        <v>0</v>
      </c>
      <c r="H16" s="202">
        <v>0</v>
      </c>
      <c r="I16" s="202">
        <v>0</v>
      </c>
      <c r="J16" s="202">
        <v>0</v>
      </c>
      <c r="K16" s="202">
        <v>0</v>
      </c>
      <c r="L16" s="202">
        <v>0</v>
      </c>
      <c r="M16" s="202">
        <v>0</v>
      </c>
      <c r="N16" s="202">
        <v>0</v>
      </c>
      <c r="O16" s="202">
        <v>0</v>
      </c>
      <c r="P16" s="202">
        <v>0</v>
      </c>
      <c r="Q16" s="202">
        <v>0</v>
      </c>
      <c r="R16" s="202">
        <v>0</v>
      </c>
      <c r="S16" s="202">
        <v>0</v>
      </c>
      <c r="T16" s="202">
        <v>0</v>
      </c>
      <c r="U16" s="202">
        <v>0</v>
      </c>
      <c r="V16" s="202">
        <v>0</v>
      </c>
      <c r="W16" s="202">
        <v>0</v>
      </c>
      <c r="X16" s="202">
        <v>0</v>
      </c>
      <c r="Y16" s="202">
        <v>0</v>
      </c>
      <c r="Z16" s="202">
        <v>0</v>
      </c>
      <c r="AA16" s="202">
        <v>0</v>
      </c>
      <c r="AB16" s="202">
        <v>0</v>
      </c>
      <c r="AC16" s="202">
        <v>2.08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12.73</v>
      </c>
      <c r="AJ16" s="202">
        <v>0</v>
      </c>
      <c r="AK16" s="202">
        <v>1.98</v>
      </c>
      <c r="AL16" s="202">
        <v>0</v>
      </c>
      <c r="AM16" s="202">
        <v>0</v>
      </c>
      <c r="AN16" s="202">
        <v>0</v>
      </c>
      <c r="AO16" s="202">
        <v>91.18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0</v>
      </c>
      <c r="E17" s="202">
        <v>0</v>
      </c>
      <c r="F17" s="202">
        <v>0</v>
      </c>
      <c r="G17" s="202">
        <v>0</v>
      </c>
      <c r="H17" s="202">
        <v>0</v>
      </c>
      <c r="I17" s="202">
        <v>0</v>
      </c>
      <c r="J17" s="202">
        <v>0</v>
      </c>
      <c r="K17" s="202">
        <v>0</v>
      </c>
      <c r="L17" s="202">
        <v>0</v>
      </c>
      <c r="M17" s="202">
        <v>0</v>
      </c>
      <c r="N17" s="202">
        <v>0</v>
      </c>
      <c r="O17" s="202">
        <v>0</v>
      </c>
      <c r="P17" s="202">
        <v>0</v>
      </c>
      <c r="Q17" s="202">
        <v>0</v>
      </c>
      <c r="R17" s="202">
        <v>0</v>
      </c>
      <c r="S17" s="202">
        <v>0</v>
      </c>
      <c r="T17" s="202">
        <v>0</v>
      </c>
      <c r="U17" s="202">
        <v>0</v>
      </c>
      <c r="V17" s="202">
        <v>0</v>
      </c>
      <c r="W17" s="202">
        <v>0</v>
      </c>
      <c r="X17" s="202">
        <v>0</v>
      </c>
      <c r="Y17" s="202">
        <v>0</v>
      </c>
      <c r="Z17" s="202">
        <v>0</v>
      </c>
      <c r="AA17" s="202">
        <v>0</v>
      </c>
      <c r="AB17" s="202">
        <v>0</v>
      </c>
      <c r="AC17" s="202">
        <v>2.08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12.73</v>
      </c>
      <c r="AJ17" s="202">
        <v>0</v>
      </c>
      <c r="AK17" s="202">
        <v>1.98</v>
      </c>
      <c r="AL17" s="202">
        <v>0</v>
      </c>
      <c r="AM17" s="202">
        <v>0</v>
      </c>
      <c r="AN17" s="202">
        <v>0</v>
      </c>
      <c r="AO17" s="202">
        <v>91.18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0</v>
      </c>
      <c r="E18" s="202">
        <v>0</v>
      </c>
      <c r="F18" s="202">
        <v>0</v>
      </c>
      <c r="G18" s="202">
        <v>0</v>
      </c>
      <c r="H18" s="202">
        <v>0</v>
      </c>
      <c r="I18" s="202">
        <v>0</v>
      </c>
      <c r="J18" s="202">
        <v>0</v>
      </c>
      <c r="K18" s="202">
        <v>0</v>
      </c>
      <c r="L18" s="202">
        <v>0</v>
      </c>
      <c r="M18" s="202">
        <v>0</v>
      </c>
      <c r="N18" s="202">
        <v>0</v>
      </c>
      <c r="O18" s="202">
        <v>0</v>
      </c>
      <c r="P18" s="202">
        <v>0</v>
      </c>
      <c r="Q18" s="202">
        <v>0</v>
      </c>
      <c r="R18" s="202">
        <v>0</v>
      </c>
      <c r="S18" s="202">
        <v>0</v>
      </c>
      <c r="T18" s="202">
        <v>0</v>
      </c>
      <c r="U18" s="202">
        <v>0</v>
      </c>
      <c r="V18" s="202">
        <v>0</v>
      </c>
      <c r="W18" s="202">
        <v>0</v>
      </c>
      <c r="X18" s="202">
        <v>0</v>
      </c>
      <c r="Y18" s="202">
        <v>0</v>
      </c>
      <c r="Z18" s="202">
        <v>0</v>
      </c>
      <c r="AA18" s="202">
        <v>0</v>
      </c>
      <c r="AB18" s="202">
        <v>0</v>
      </c>
      <c r="AC18" s="202">
        <v>2.08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12.73</v>
      </c>
      <c r="AJ18" s="202">
        <v>0</v>
      </c>
      <c r="AK18" s="202">
        <v>1.98</v>
      </c>
      <c r="AL18" s="202">
        <v>0</v>
      </c>
      <c r="AM18" s="202">
        <v>0</v>
      </c>
      <c r="AN18" s="202">
        <v>0</v>
      </c>
      <c r="AO18" s="202">
        <v>91.18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0</v>
      </c>
      <c r="E19" s="202">
        <v>0</v>
      </c>
      <c r="F19" s="202">
        <v>0</v>
      </c>
      <c r="G19" s="202">
        <v>0</v>
      </c>
      <c r="H19" s="202">
        <v>0</v>
      </c>
      <c r="I19" s="202">
        <v>0</v>
      </c>
      <c r="J19" s="202">
        <v>0</v>
      </c>
      <c r="K19" s="202">
        <v>0</v>
      </c>
      <c r="L19" s="202">
        <v>0</v>
      </c>
      <c r="M19" s="202">
        <v>0</v>
      </c>
      <c r="N19" s="202">
        <v>0</v>
      </c>
      <c r="O19" s="202">
        <v>0</v>
      </c>
      <c r="P19" s="202">
        <v>0</v>
      </c>
      <c r="Q19" s="202">
        <v>0</v>
      </c>
      <c r="R19" s="202">
        <v>0</v>
      </c>
      <c r="S19" s="202">
        <v>0</v>
      </c>
      <c r="T19" s="202">
        <v>0</v>
      </c>
      <c r="U19" s="202">
        <v>0</v>
      </c>
      <c r="V19" s="202">
        <v>0</v>
      </c>
      <c r="W19" s="202">
        <v>0</v>
      </c>
      <c r="X19" s="202">
        <v>0</v>
      </c>
      <c r="Y19" s="202">
        <v>0</v>
      </c>
      <c r="Z19" s="202">
        <v>0</v>
      </c>
      <c r="AA19" s="202">
        <v>0</v>
      </c>
      <c r="AB19" s="202">
        <v>0</v>
      </c>
      <c r="AC19" s="202">
        <v>2.08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12.73</v>
      </c>
      <c r="AJ19" s="202">
        <v>0</v>
      </c>
      <c r="AK19" s="202">
        <v>1.98</v>
      </c>
      <c r="AL19" s="202">
        <v>0</v>
      </c>
      <c r="AM19" s="202">
        <v>0</v>
      </c>
      <c r="AN19" s="202">
        <v>0</v>
      </c>
      <c r="AO19" s="202">
        <v>91.18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0</v>
      </c>
      <c r="E20" s="202">
        <v>0</v>
      </c>
      <c r="F20" s="202">
        <v>0</v>
      </c>
      <c r="G20" s="202">
        <v>0</v>
      </c>
      <c r="H20" s="202">
        <v>0</v>
      </c>
      <c r="I20" s="202">
        <v>0</v>
      </c>
      <c r="J20" s="202">
        <v>0</v>
      </c>
      <c r="K20" s="202">
        <v>0</v>
      </c>
      <c r="L20" s="202">
        <v>0</v>
      </c>
      <c r="M20" s="202">
        <v>0</v>
      </c>
      <c r="N20" s="202">
        <v>0</v>
      </c>
      <c r="O20" s="202">
        <v>0</v>
      </c>
      <c r="P20" s="202">
        <v>0</v>
      </c>
      <c r="Q20" s="202">
        <v>0</v>
      </c>
      <c r="R20" s="202">
        <v>0</v>
      </c>
      <c r="S20" s="202">
        <v>0</v>
      </c>
      <c r="T20" s="202">
        <v>0</v>
      </c>
      <c r="U20" s="202">
        <v>0</v>
      </c>
      <c r="V20" s="202">
        <v>0</v>
      </c>
      <c r="W20" s="202">
        <v>0</v>
      </c>
      <c r="X20" s="202">
        <v>0</v>
      </c>
      <c r="Y20" s="202">
        <v>0</v>
      </c>
      <c r="Z20" s="202">
        <v>0</v>
      </c>
      <c r="AA20" s="202">
        <v>0</v>
      </c>
      <c r="AB20" s="202">
        <v>0</v>
      </c>
      <c r="AC20" s="202">
        <v>2.08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12.73</v>
      </c>
      <c r="AJ20" s="202">
        <v>0</v>
      </c>
      <c r="AK20" s="202">
        <v>1.98</v>
      </c>
      <c r="AL20" s="202">
        <v>0</v>
      </c>
      <c r="AM20" s="202">
        <v>0</v>
      </c>
      <c r="AN20" s="202">
        <v>0</v>
      </c>
      <c r="AO20" s="202">
        <v>91.18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0</v>
      </c>
      <c r="E21" s="202">
        <v>0</v>
      </c>
      <c r="F21" s="202">
        <v>0</v>
      </c>
      <c r="G21" s="202">
        <v>0</v>
      </c>
      <c r="H21" s="202">
        <v>0</v>
      </c>
      <c r="I21" s="202">
        <v>0</v>
      </c>
      <c r="J21" s="202">
        <v>0</v>
      </c>
      <c r="K21" s="202">
        <v>0</v>
      </c>
      <c r="L21" s="202">
        <v>0</v>
      </c>
      <c r="M21" s="202">
        <v>0</v>
      </c>
      <c r="N21" s="202">
        <v>0</v>
      </c>
      <c r="O21" s="202">
        <v>0</v>
      </c>
      <c r="P21" s="202">
        <v>0</v>
      </c>
      <c r="Q21" s="202">
        <v>0</v>
      </c>
      <c r="R21" s="202">
        <v>0</v>
      </c>
      <c r="S21" s="202">
        <v>0</v>
      </c>
      <c r="T21" s="202">
        <v>0</v>
      </c>
      <c r="U21" s="202">
        <v>0</v>
      </c>
      <c r="V21" s="202">
        <v>0</v>
      </c>
      <c r="W21" s="202">
        <v>0</v>
      </c>
      <c r="X21" s="202">
        <v>0</v>
      </c>
      <c r="Y21" s="202">
        <v>0</v>
      </c>
      <c r="Z21" s="202">
        <v>0</v>
      </c>
      <c r="AA21" s="202">
        <v>0</v>
      </c>
      <c r="AB21" s="202">
        <v>0</v>
      </c>
      <c r="AC21" s="202">
        <v>2.08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12.73</v>
      </c>
      <c r="AJ21" s="202">
        <v>0</v>
      </c>
      <c r="AK21" s="202">
        <v>1.98</v>
      </c>
      <c r="AL21" s="202">
        <v>0</v>
      </c>
      <c r="AM21" s="202">
        <v>0</v>
      </c>
      <c r="AN21" s="202">
        <v>0</v>
      </c>
      <c r="AO21" s="202">
        <v>91.18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0</v>
      </c>
      <c r="E22" s="202">
        <v>0</v>
      </c>
      <c r="F22" s="202">
        <v>0</v>
      </c>
      <c r="G22" s="202">
        <v>0</v>
      </c>
      <c r="H22" s="202">
        <v>0</v>
      </c>
      <c r="I22" s="202">
        <v>0</v>
      </c>
      <c r="J22" s="202">
        <v>0</v>
      </c>
      <c r="K22" s="202">
        <v>0</v>
      </c>
      <c r="L22" s="202">
        <v>0</v>
      </c>
      <c r="M22" s="202">
        <v>0</v>
      </c>
      <c r="N22" s="202">
        <v>0</v>
      </c>
      <c r="O22" s="202">
        <v>0</v>
      </c>
      <c r="P22" s="202">
        <v>0</v>
      </c>
      <c r="Q22" s="202">
        <v>0</v>
      </c>
      <c r="R22" s="202">
        <v>0</v>
      </c>
      <c r="S22" s="202">
        <v>0</v>
      </c>
      <c r="T22" s="202">
        <v>0</v>
      </c>
      <c r="U22" s="202">
        <v>0</v>
      </c>
      <c r="V22" s="202">
        <v>0</v>
      </c>
      <c r="W22" s="202">
        <v>0</v>
      </c>
      <c r="X22" s="202">
        <v>0</v>
      </c>
      <c r="Y22" s="202">
        <v>0</v>
      </c>
      <c r="Z22" s="202">
        <v>0</v>
      </c>
      <c r="AA22" s="202">
        <v>0</v>
      </c>
      <c r="AB22" s="202">
        <v>0</v>
      </c>
      <c r="AC22" s="202">
        <v>2.08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12.73</v>
      </c>
      <c r="AJ22" s="202">
        <v>0</v>
      </c>
      <c r="AK22" s="202">
        <v>1.98</v>
      </c>
      <c r="AL22" s="202">
        <v>0</v>
      </c>
      <c r="AM22" s="202">
        <v>0</v>
      </c>
      <c r="AN22" s="202">
        <v>0</v>
      </c>
      <c r="AO22" s="202">
        <v>91.18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0</v>
      </c>
      <c r="E23" s="202">
        <v>0</v>
      </c>
      <c r="F23" s="202">
        <v>0</v>
      </c>
      <c r="G23" s="202">
        <v>0</v>
      </c>
      <c r="H23" s="202">
        <v>0</v>
      </c>
      <c r="I23" s="202">
        <v>0</v>
      </c>
      <c r="J23" s="202">
        <v>0</v>
      </c>
      <c r="K23" s="202">
        <v>0</v>
      </c>
      <c r="L23" s="202">
        <v>0</v>
      </c>
      <c r="M23" s="202">
        <v>0</v>
      </c>
      <c r="N23" s="202">
        <v>0</v>
      </c>
      <c r="O23" s="202">
        <v>0</v>
      </c>
      <c r="P23" s="202">
        <v>0</v>
      </c>
      <c r="Q23" s="202">
        <v>0</v>
      </c>
      <c r="R23" s="202">
        <v>0</v>
      </c>
      <c r="S23" s="202">
        <v>0</v>
      </c>
      <c r="T23" s="202">
        <v>0</v>
      </c>
      <c r="U23" s="202">
        <v>0</v>
      </c>
      <c r="V23" s="202">
        <v>0</v>
      </c>
      <c r="W23" s="202">
        <v>0</v>
      </c>
      <c r="X23" s="202">
        <v>0</v>
      </c>
      <c r="Y23" s="202">
        <v>0</v>
      </c>
      <c r="Z23" s="202">
        <v>0</v>
      </c>
      <c r="AA23" s="202">
        <v>0</v>
      </c>
      <c r="AB23" s="202">
        <v>0</v>
      </c>
      <c r="AC23" s="202">
        <v>2.08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12.73</v>
      </c>
      <c r="AJ23" s="202">
        <v>0</v>
      </c>
      <c r="AK23" s="202">
        <v>1.98</v>
      </c>
      <c r="AL23" s="202">
        <v>0</v>
      </c>
      <c r="AM23" s="202">
        <v>0</v>
      </c>
      <c r="AN23" s="202">
        <v>0</v>
      </c>
      <c r="AO23" s="202">
        <v>91.18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0</v>
      </c>
      <c r="E24" s="202">
        <v>0</v>
      </c>
      <c r="F24" s="202">
        <v>0</v>
      </c>
      <c r="G24" s="202">
        <v>0</v>
      </c>
      <c r="H24" s="202">
        <v>0</v>
      </c>
      <c r="I24" s="202">
        <v>0</v>
      </c>
      <c r="J24" s="202">
        <v>0</v>
      </c>
      <c r="K24" s="202">
        <v>0</v>
      </c>
      <c r="L24" s="202">
        <v>0</v>
      </c>
      <c r="M24" s="202">
        <v>0</v>
      </c>
      <c r="N24" s="202">
        <v>0</v>
      </c>
      <c r="O24" s="202">
        <v>0</v>
      </c>
      <c r="P24" s="202">
        <v>0</v>
      </c>
      <c r="Q24" s="202">
        <v>0</v>
      </c>
      <c r="R24" s="202">
        <v>0</v>
      </c>
      <c r="S24" s="202">
        <v>0</v>
      </c>
      <c r="T24" s="202">
        <v>0</v>
      </c>
      <c r="U24" s="202">
        <v>0</v>
      </c>
      <c r="V24" s="202">
        <v>0</v>
      </c>
      <c r="W24" s="202">
        <v>0</v>
      </c>
      <c r="X24" s="202">
        <v>0</v>
      </c>
      <c r="Y24" s="202">
        <v>0</v>
      </c>
      <c r="Z24" s="202">
        <v>0</v>
      </c>
      <c r="AA24" s="202">
        <v>0</v>
      </c>
      <c r="AB24" s="202">
        <v>0</v>
      </c>
      <c r="AC24" s="202">
        <v>2.08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12.73</v>
      </c>
      <c r="AJ24" s="202">
        <v>0</v>
      </c>
      <c r="AK24" s="202">
        <v>1.98</v>
      </c>
      <c r="AL24" s="202">
        <v>0</v>
      </c>
      <c r="AM24" s="202">
        <v>0</v>
      </c>
      <c r="AN24" s="202">
        <v>0</v>
      </c>
      <c r="AO24" s="202">
        <v>91.18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0</v>
      </c>
      <c r="E25" s="202">
        <v>0</v>
      </c>
      <c r="F25" s="202">
        <v>0</v>
      </c>
      <c r="G25" s="202">
        <v>0</v>
      </c>
      <c r="H25" s="202">
        <v>0</v>
      </c>
      <c r="I25" s="202">
        <v>0</v>
      </c>
      <c r="J25" s="202">
        <v>0</v>
      </c>
      <c r="K25" s="202">
        <v>0</v>
      </c>
      <c r="L25" s="202">
        <v>0</v>
      </c>
      <c r="M25" s="202">
        <v>0</v>
      </c>
      <c r="N25" s="202">
        <v>0</v>
      </c>
      <c r="O25" s="202">
        <v>0</v>
      </c>
      <c r="P25" s="202">
        <v>0</v>
      </c>
      <c r="Q25" s="202">
        <v>0</v>
      </c>
      <c r="R25" s="202">
        <v>0</v>
      </c>
      <c r="S25" s="202">
        <v>0</v>
      </c>
      <c r="T25" s="202">
        <v>0</v>
      </c>
      <c r="U25" s="202">
        <v>0</v>
      </c>
      <c r="V25" s="202">
        <v>0</v>
      </c>
      <c r="W25" s="202">
        <v>0</v>
      </c>
      <c r="X25" s="202">
        <v>0</v>
      </c>
      <c r="Y25" s="202">
        <v>0</v>
      </c>
      <c r="Z25" s="202">
        <v>0</v>
      </c>
      <c r="AA25" s="202">
        <v>0</v>
      </c>
      <c r="AB25" s="202">
        <v>0</v>
      </c>
      <c r="AC25" s="202">
        <v>2.08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12.73</v>
      </c>
      <c r="AJ25" s="202">
        <v>0</v>
      </c>
      <c r="AK25" s="202">
        <v>1.98</v>
      </c>
      <c r="AL25" s="202">
        <v>0</v>
      </c>
      <c r="AM25" s="202">
        <v>0</v>
      </c>
      <c r="AN25" s="202">
        <v>0</v>
      </c>
      <c r="AO25" s="202">
        <v>91.18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0</v>
      </c>
      <c r="E26" s="202">
        <v>0</v>
      </c>
      <c r="F26" s="202">
        <v>0</v>
      </c>
      <c r="G26" s="202">
        <v>0</v>
      </c>
      <c r="H26" s="202">
        <v>0</v>
      </c>
      <c r="I26" s="202">
        <v>0</v>
      </c>
      <c r="J26" s="202">
        <v>0</v>
      </c>
      <c r="K26" s="202">
        <v>0</v>
      </c>
      <c r="L26" s="202">
        <v>0</v>
      </c>
      <c r="M26" s="202">
        <v>0</v>
      </c>
      <c r="N26" s="202">
        <v>0</v>
      </c>
      <c r="O26" s="202">
        <v>0</v>
      </c>
      <c r="P26" s="202">
        <v>0</v>
      </c>
      <c r="Q26" s="202">
        <v>0</v>
      </c>
      <c r="R26" s="202">
        <v>0</v>
      </c>
      <c r="S26" s="202">
        <v>0</v>
      </c>
      <c r="T26" s="202">
        <v>0</v>
      </c>
      <c r="U26" s="202">
        <v>0</v>
      </c>
      <c r="V26" s="202">
        <v>0</v>
      </c>
      <c r="W26" s="202">
        <v>0</v>
      </c>
      <c r="X26" s="202">
        <v>0</v>
      </c>
      <c r="Y26" s="202">
        <v>0</v>
      </c>
      <c r="Z26" s="202">
        <v>0</v>
      </c>
      <c r="AA26" s="202">
        <v>0</v>
      </c>
      <c r="AB26" s="202">
        <v>0</v>
      </c>
      <c r="AC26" s="202">
        <v>2.08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12.73</v>
      </c>
      <c r="AJ26" s="202">
        <v>0</v>
      </c>
      <c r="AK26" s="202">
        <v>1.98</v>
      </c>
      <c r="AL26" s="202">
        <v>0</v>
      </c>
      <c r="AM26" s="202">
        <v>0</v>
      </c>
      <c r="AN26" s="202">
        <v>0</v>
      </c>
      <c r="AO26" s="202">
        <v>91.18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202">
        <v>0</v>
      </c>
      <c r="L27" s="202">
        <v>0</v>
      </c>
      <c r="M27" s="202">
        <v>0</v>
      </c>
      <c r="N27" s="202">
        <v>0</v>
      </c>
      <c r="O27" s="202">
        <v>0</v>
      </c>
      <c r="P27" s="202">
        <v>0</v>
      </c>
      <c r="Q27" s="202">
        <v>0</v>
      </c>
      <c r="R27" s="202">
        <v>0</v>
      </c>
      <c r="S27" s="202">
        <v>0</v>
      </c>
      <c r="T27" s="202">
        <v>0</v>
      </c>
      <c r="U27" s="202">
        <v>0</v>
      </c>
      <c r="V27" s="202">
        <v>0</v>
      </c>
      <c r="W27" s="202">
        <v>0</v>
      </c>
      <c r="X27" s="202">
        <v>0</v>
      </c>
      <c r="Y27" s="202">
        <v>0</v>
      </c>
      <c r="Z27" s="202">
        <v>0</v>
      </c>
      <c r="AA27" s="202">
        <v>0</v>
      </c>
      <c r="AB27" s="202">
        <v>0</v>
      </c>
      <c r="AC27" s="202">
        <v>2.08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12.73</v>
      </c>
      <c r="AJ27" s="202">
        <v>0</v>
      </c>
      <c r="AK27" s="202">
        <v>1.98</v>
      </c>
      <c r="AL27" s="202">
        <v>0</v>
      </c>
      <c r="AM27" s="202">
        <v>0</v>
      </c>
      <c r="AN27" s="202">
        <v>0</v>
      </c>
      <c r="AO27" s="202">
        <v>91.18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0</v>
      </c>
      <c r="E28" s="202">
        <v>0</v>
      </c>
      <c r="F28" s="202">
        <v>0</v>
      </c>
      <c r="G28" s="202">
        <v>0</v>
      </c>
      <c r="H28" s="202">
        <v>0</v>
      </c>
      <c r="I28" s="202">
        <v>0</v>
      </c>
      <c r="J28" s="202">
        <v>0</v>
      </c>
      <c r="K28" s="202">
        <v>0</v>
      </c>
      <c r="L28" s="202">
        <v>0</v>
      </c>
      <c r="M28" s="202">
        <v>0</v>
      </c>
      <c r="N28" s="202">
        <v>0</v>
      </c>
      <c r="O28" s="202">
        <v>0</v>
      </c>
      <c r="P28" s="202">
        <v>0</v>
      </c>
      <c r="Q28" s="202">
        <v>0</v>
      </c>
      <c r="R28" s="202">
        <v>0</v>
      </c>
      <c r="S28" s="202">
        <v>0</v>
      </c>
      <c r="T28" s="202">
        <v>0</v>
      </c>
      <c r="U28" s="202">
        <v>0</v>
      </c>
      <c r="V28" s="202">
        <v>0</v>
      </c>
      <c r="W28" s="202">
        <v>0</v>
      </c>
      <c r="X28" s="202">
        <v>0</v>
      </c>
      <c r="Y28" s="202">
        <v>0</v>
      </c>
      <c r="Z28" s="202">
        <v>0</v>
      </c>
      <c r="AA28" s="202">
        <v>0</v>
      </c>
      <c r="AB28" s="202">
        <v>0</v>
      </c>
      <c r="AC28" s="202">
        <v>2.08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12.73</v>
      </c>
      <c r="AJ28" s="202">
        <v>0</v>
      </c>
      <c r="AK28" s="202">
        <v>1.98</v>
      </c>
      <c r="AL28" s="202">
        <v>0</v>
      </c>
      <c r="AM28" s="202">
        <v>0</v>
      </c>
      <c r="AN28" s="202">
        <v>0</v>
      </c>
      <c r="AO28" s="202">
        <v>91.18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0</v>
      </c>
      <c r="E29" s="202">
        <v>0</v>
      </c>
      <c r="F29" s="202">
        <v>0</v>
      </c>
      <c r="G29" s="202">
        <v>0</v>
      </c>
      <c r="H29" s="202">
        <v>0</v>
      </c>
      <c r="I29" s="202">
        <v>0</v>
      </c>
      <c r="J29" s="202">
        <v>0</v>
      </c>
      <c r="K29" s="202">
        <v>0</v>
      </c>
      <c r="L29" s="202">
        <v>0</v>
      </c>
      <c r="M29" s="202">
        <v>0</v>
      </c>
      <c r="N29" s="202">
        <v>0</v>
      </c>
      <c r="O29" s="202">
        <v>0</v>
      </c>
      <c r="P29" s="202">
        <v>0</v>
      </c>
      <c r="Q29" s="202">
        <v>0</v>
      </c>
      <c r="R29" s="202">
        <v>0</v>
      </c>
      <c r="S29" s="202">
        <v>0</v>
      </c>
      <c r="T29" s="202">
        <v>0</v>
      </c>
      <c r="U29" s="202">
        <v>0</v>
      </c>
      <c r="V29" s="202">
        <v>0</v>
      </c>
      <c r="W29" s="202">
        <v>0</v>
      </c>
      <c r="X29" s="202">
        <v>0</v>
      </c>
      <c r="Y29" s="202">
        <v>0</v>
      </c>
      <c r="Z29" s="202">
        <v>0</v>
      </c>
      <c r="AA29" s="202">
        <v>0</v>
      </c>
      <c r="AB29" s="202">
        <v>0</v>
      </c>
      <c r="AC29" s="202">
        <v>2.08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12.73</v>
      </c>
      <c r="AJ29" s="202">
        <v>0</v>
      </c>
      <c r="AK29" s="202">
        <v>1.98</v>
      </c>
      <c r="AL29" s="202">
        <v>0</v>
      </c>
      <c r="AM29" s="202">
        <v>0</v>
      </c>
      <c r="AN29" s="202">
        <v>0</v>
      </c>
      <c r="AO29" s="202">
        <v>91.18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0</v>
      </c>
      <c r="E30" s="202">
        <v>0</v>
      </c>
      <c r="F30" s="202">
        <v>0</v>
      </c>
      <c r="G30" s="202">
        <v>0</v>
      </c>
      <c r="H30" s="202">
        <v>0</v>
      </c>
      <c r="I30" s="202">
        <v>0</v>
      </c>
      <c r="J30" s="202">
        <v>0</v>
      </c>
      <c r="K30" s="202">
        <v>0</v>
      </c>
      <c r="L30" s="202">
        <v>0</v>
      </c>
      <c r="M30" s="202">
        <v>0</v>
      </c>
      <c r="N30" s="202">
        <v>0</v>
      </c>
      <c r="O30" s="202">
        <v>0</v>
      </c>
      <c r="P30" s="202">
        <v>0</v>
      </c>
      <c r="Q30" s="202">
        <v>0</v>
      </c>
      <c r="R30" s="202">
        <v>0</v>
      </c>
      <c r="S30" s="202">
        <v>0</v>
      </c>
      <c r="T30" s="202">
        <v>0</v>
      </c>
      <c r="U30" s="202">
        <v>0</v>
      </c>
      <c r="V30" s="202">
        <v>0</v>
      </c>
      <c r="W30" s="202">
        <v>0</v>
      </c>
      <c r="X30" s="202">
        <v>0</v>
      </c>
      <c r="Y30" s="202">
        <v>0</v>
      </c>
      <c r="Z30" s="202">
        <v>0</v>
      </c>
      <c r="AA30" s="202">
        <v>0</v>
      </c>
      <c r="AB30" s="202">
        <v>0</v>
      </c>
      <c r="AC30" s="202">
        <v>2.08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12.73</v>
      </c>
      <c r="AJ30" s="202">
        <v>0</v>
      </c>
      <c r="AK30" s="202">
        <v>1.98</v>
      </c>
      <c r="AL30" s="202">
        <v>0</v>
      </c>
      <c r="AM30" s="202">
        <v>0</v>
      </c>
      <c r="AN30" s="202">
        <v>0</v>
      </c>
      <c r="AO30" s="202">
        <v>91.18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0</v>
      </c>
      <c r="E31" s="202">
        <v>0</v>
      </c>
      <c r="F31" s="202">
        <v>0</v>
      </c>
      <c r="G31" s="202">
        <v>0</v>
      </c>
      <c r="H31" s="202">
        <v>0</v>
      </c>
      <c r="I31" s="202">
        <v>0</v>
      </c>
      <c r="J31" s="202">
        <v>0</v>
      </c>
      <c r="K31" s="202">
        <v>0</v>
      </c>
      <c r="L31" s="202">
        <v>0</v>
      </c>
      <c r="M31" s="202">
        <v>0</v>
      </c>
      <c r="N31" s="202">
        <v>0</v>
      </c>
      <c r="O31" s="202">
        <v>0</v>
      </c>
      <c r="P31" s="202">
        <v>0</v>
      </c>
      <c r="Q31" s="202">
        <v>0</v>
      </c>
      <c r="R31" s="202">
        <v>0</v>
      </c>
      <c r="S31" s="202">
        <v>0</v>
      </c>
      <c r="T31" s="202">
        <v>0</v>
      </c>
      <c r="U31" s="202">
        <v>0</v>
      </c>
      <c r="V31" s="202">
        <v>0</v>
      </c>
      <c r="W31" s="202">
        <v>0</v>
      </c>
      <c r="X31" s="202">
        <v>0</v>
      </c>
      <c r="Y31" s="202">
        <v>0</v>
      </c>
      <c r="Z31" s="202">
        <v>0</v>
      </c>
      <c r="AA31" s="202">
        <v>0</v>
      </c>
      <c r="AB31" s="202">
        <v>0</v>
      </c>
      <c r="AC31" s="202">
        <v>2.08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12.73</v>
      </c>
      <c r="AJ31" s="202">
        <v>0</v>
      </c>
      <c r="AK31" s="202">
        <v>1.98</v>
      </c>
      <c r="AL31" s="202">
        <v>0</v>
      </c>
      <c r="AM31" s="202">
        <v>0</v>
      </c>
      <c r="AN31" s="202">
        <v>0</v>
      </c>
      <c r="AO31" s="202">
        <v>91.18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0</v>
      </c>
      <c r="E32" s="202">
        <v>0</v>
      </c>
      <c r="F32" s="202">
        <v>0</v>
      </c>
      <c r="G32" s="202">
        <v>0</v>
      </c>
      <c r="H32" s="202">
        <v>0</v>
      </c>
      <c r="I32" s="202">
        <v>0</v>
      </c>
      <c r="J32" s="202">
        <v>0</v>
      </c>
      <c r="K32" s="202">
        <v>0</v>
      </c>
      <c r="L32" s="202">
        <v>0</v>
      </c>
      <c r="M32" s="202">
        <v>0</v>
      </c>
      <c r="N32" s="202">
        <v>0</v>
      </c>
      <c r="O32" s="202">
        <v>0</v>
      </c>
      <c r="P32" s="202">
        <v>0</v>
      </c>
      <c r="Q32" s="202">
        <v>0</v>
      </c>
      <c r="R32" s="202">
        <v>0</v>
      </c>
      <c r="S32" s="202">
        <v>0</v>
      </c>
      <c r="T32" s="202">
        <v>0</v>
      </c>
      <c r="U32" s="202">
        <v>0</v>
      </c>
      <c r="V32" s="202">
        <v>0</v>
      </c>
      <c r="W32" s="202">
        <v>0</v>
      </c>
      <c r="X32" s="202">
        <v>0</v>
      </c>
      <c r="Y32" s="202">
        <v>0</v>
      </c>
      <c r="Z32" s="202">
        <v>0</v>
      </c>
      <c r="AA32" s="202">
        <v>0</v>
      </c>
      <c r="AB32" s="202">
        <v>0</v>
      </c>
      <c r="AC32" s="202">
        <v>2.08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12.73</v>
      </c>
      <c r="AJ32" s="202">
        <v>0</v>
      </c>
      <c r="AK32" s="202">
        <v>1.98</v>
      </c>
      <c r="AL32" s="202">
        <v>0</v>
      </c>
      <c r="AM32" s="202">
        <v>0</v>
      </c>
      <c r="AN32" s="202">
        <v>0</v>
      </c>
      <c r="AO32" s="202">
        <v>91.18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0</v>
      </c>
      <c r="E33" s="202">
        <v>0</v>
      </c>
      <c r="F33" s="202">
        <v>0</v>
      </c>
      <c r="G33" s="202">
        <v>0</v>
      </c>
      <c r="H33" s="202">
        <v>0</v>
      </c>
      <c r="I33" s="202">
        <v>0</v>
      </c>
      <c r="J33" s="202">
        <v>0</v>
      </c>
      <c r="K33" s="202">
        <v>0</v>
      </c>
      <c r="L33" s="202">
        <v>0</v>
      </c>
      <c r="M33" s="202">
        <v>0</v>
      </c>
      <c r="N33" s="202">
        <v>0</v>
      </c>
      <c r="O33" s="202">
        <v>0</v>
      </c>
      <c r="P33" s="202">
        <v>0</v>
      </c>
      <c r="Q33" s="202">
        <v>0</v>
      </c>
      <c r="R33" s="202">
        <v>0</v>
      </c>
      <c r="S33" s="202">
        <v>0</v>
      </c>
      <c r="T33" s="202">
        <v>0</v>
      </c>
      <c r="U33" s="202">
        <v>0</v>
      </c>
      <c r="V33" s="202">
        <v>0</v>
      </c>
      <c r="W33" s="202">
        <v>0</v>
      </c>
      <c r="X33" s="202">
        <v>0</v>
      </c>
      <c r="Y33" s="202">
        <v>0</v>
      </c>
      <c r="Z33" s="202">
        <v>0</v>
      </c>
      <c r="AA33" s="202">
        <v>0</v>
      </c>
      <c r="AB33" s="202">
        <v>0</v>
      </c>
      <c r="AC33" s="202">
        <v>2.08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12.73</v>
      </c>
      <c r="AJ33" s="202">
        <v>0</v>
      </c>
      <c r="AK33" s="202">
        <v>1.98</v>
      </c>
      <c r="AL33" s="202">
        <v>0</v>
      </c>
      <c r="AM33" s="202">
        <v>0</v>
      </c>
      <c r="AN33" s="202">
        <v>0</v>
      </c>
      <c r="AO33" s="202">
        <v>91.18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0</v>
      </c>
      <c r="E34" s="202">
        <v>0</v>
      </c>
      <c r="F34" s="202">
        <v>0</v>
      </c>
      <c r="G34" s="202">
        <v>0</v>
      </c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2">
        <v>0</v>
      </c>
      <c r="R34" s="202">
        <v>0</v>
      </c>
      <c r="S34" s="202">
        <v>0</v>
      </c>
      <c r="T34" s="202">
        <v>0</v>
      </c>
      <c r="U34" s="202">
        <v>0</v>
      </c>
      <c r="V34" s="202">
        <v>0</v>
      </c>
      <c r="W34" s="202">
        <v>0</v>
      </c>
      <c r="X34" s="202">
        <v>0</v>
      </c>
      <c r="Y34" s="202">
        <v>0</v>
      </c>
      <c r="Z34" s="202">
        <v>0</v>
      </c>
      <c r="AA34" s="202">
        <v>0</v>
      </c>
      <c r="AB34" s="202">
        <v>0</v>
      </c>
      <c r="AC34" s="202">
        <v>2.08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12.73</v>
      </c>
      <c r="AJ34" s="202">
        <v>0</v>
      </c>
      <c r="AK34" s="202">
        <v>1.98</v>
      </c>
      <c r="AL34" s="202">
        <v>0</v>
      </c>
      <c r="AM34" s="202">
        <v>0</v>
      </c>
      <c r="AN34" s="202">
        <v>0</v>
      </c>
      <c r="AO34" s="202">
        <v>91.18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0</v>
      </c>
      <c r="E35" s="202">
        <v>0</v>
      </c>
      <c r="F35" s="202">
        <v>0</v>
      </c>
      <c r="G35" s="202">
        <v>0</v>
      </c>
      <c r="H35" s="202">
        <v>0</v>
      </c>
      <c r="I35" s="202">
        <v>0</v>
      </c>
      <c r="J35" s="202">
        <v>0</v>
      </c>
      <c r="K35" s="202">
        <v>0</v>
      </c>
      <c r="L35" s="202">
        <v>0</v>
      </c>
      <c r="M35" s="202">
        <v>0</v>
      </c>
      <c r="N35" s="202">
        <v>0</v>
      </c>
      <c r="O35" s="202">
        <v>0</v>
      </c>
      <c r="P35" s="202">
        <v>0</v>
      </c>
      <c r="Q35" s="202">
        <v>0</v>
      </c>
      <c r="R35" s="202">
        <v>0</v>
      </c>
      <c r="S35" s="202">
        <v>0</v>
      </c>
      <c r="T35" s="202">
        <v>0</v>
      </c>
      <c r="U35" s="202">
        <v>0</v>
      </c>
      <c r="V35" s="202">
        <v>0</v>
      </c>
      <c r="W35" s="202">
        <v>0</v>
      </c>
      <c r="X35" s="202">
        <v>0</v>
      </c>
      <c r="Y35" s="202">
        <v>0</v>
      </c>
      <c r="Z35" s="202">
        <v>0</v>
      </c>
      <c r="AA35" s="202">
        <v>0</v>
      </c>
      <c r="AB35" s="202">
        <v>0</v>
      </c>
      <c r="AC35" s="202">
        <v>2.08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12.73</v>
      </c>
      <c r="AJ35" s="202">
        <v>0</v>
      </c>
      <c r="AK35" s="202">
        <v>1.98</v>
      </c>
      <c r="AL35" s="202">
        <v>0</v>
      </c>
      <c r="AM35" s="202">
        <v>0</v>
      </c>
      <c r="AN35" s="202">
        <v>0</v>
      </c>
      <c r="AO35" s="202">
        <v>91.18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0</v>
      </c>
      <c r="E36" s="202">
        <v>0</v>
      </c>
      <c r="F36" s="202">
        <v>0</v>
      </c>
      <c r="G36" s="202">
        <v>0</v>
      </c>
      <c r="H36" s="202">
        <v>0</v>
      </c>
      <c r="I36" s="202">
        <v>0</v>
      </c>
      <c r="J36" s="202">
        <v>0</v>
      </c>
      <c r="K36" s="202">
        <v>0</v>
      </c>
      <c r="L36" s="202">
        <v>0</v>
      </c>
      <c r="M36" s="202">
        <v>0</v>
      </c>
      <c r="N36" s="202">
        <v>0</v>
      </c>
      <c r="O36" s="202">
        <v>0</v>
      </c>
      <c r="P36" s="202">
        <v>0</v>
      </c>
      <c r="Q36" s="202">
        <v>0</v>
      </c>
      <c r="R36" s="202">
        <v>0</v>
      </c>
      <c r="S36" s="202">
        <v>0</v>
      </c>
      <c r="T36" s="202">
        <v>0</v>
      </c>
      <c r="U36" s="202">
        <v>0</v>
      </c>
      <c r="V36" s="202">
        <v>0</v>
      </c>
      <c r="W36" s="202">
        <v>0</v>
      </c>
      <c r="X36" s="202">
        <v>0</v>
      </c>
      <c r="Y36" s="202">
        <v>0</v>
      </c>
      <c r="Z36" s="202">
        <v>0</v>
      </c>
      <c r="AA36" s="202">
        <v>0</v>
      </c>
      <c r="AB36" s="202">
        <v>0</v>
      </c>
      <c r="AC36" s="202">
        <v>2.08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12.73</v>
      </c>
      <c r="AJ36" s="202">
        <v>0</v>
      </c>
      <c r="AK36" s="202">
        <v>1.98</v>
      </c>
      <c r="AL36" s="202">
        <v>0</v>
      </c>
      <c r="AM36" s="202">
        <v>0</v>
      </c>
      <c r="AN36" s="202">
        <v>0</v>
      </c>
      <c r="AO36" s="202">
        <v>91.18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0</v>
      </c>
      <c r="E37" s="202">
        <v>0</v>
      </c>
      <c r="F37" s="202">
        <v>0</v>
      </c>
      <c r="G37" s="202">
        <v>0</v>
      </c>
      <c r="H37" s="202">
        <v>0</v>
      </c>
      <c r="I37" s="202">
        <v>0</v>
      </c>
      <c r="J37" s="202">
        <v>0</v>
      </c>
      <c r="K37" s="202">
        <v>0</v>
      </c>
      <c r="L37" s="202">
        <v>0</v>
      </c>
      <c r="M37" s="202">
        <v>0</v>
      </c>
      <c r="N37" s="202">
        <v>0</v>
      </c>
      <c r="O37" s="202">
        <v>0</v>
      </c>
      <c r="P37" s="202">
        <v>0</v>
      </c>
      <c r="Q37" s="202">
        <v>0</v>
      </c>
      <c r="R37" s="202">
        <v>0</v>
      </c>
      <c r="S37" s="202">
        <v>0</v>
      </c>
      <c r="T37" s="202">
        <v>0</v>
      </c>
      <c r="U37" s="202">
        <v>0</v>
      </c>
      <c r="V37" s="202">
        <v>0</v>
      </c>
      <c r="W37" s="202">
        <v>0</v>
      </c>
      <c r="X37" s="202">
        <v>0</v>
      </c>
      <c r="Y37" s="202">
        <v>0</v>
      </c>
      <c r="Z37" s="202">
        <v>0</v>
      </c>
      <c r="AA37" s="202">
        <v>0</v>
      </c>
      <c r="AB37" s="202">
        <v>0</v>
      </c>
      <c r="AC37" s="202">
        <v>2.08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12.73</v>
      </c>
      <c r="AJ37" s="202">
        <v>0</v>
      </c>
      <c r="AK37" s="202">
        <v>1.98</v>
      </c>
      <c r="AL37" s="202">
        <v>0</v>
      </c>
      <c r="AM37" s="202">
        <v>0</v>
      </c>
      <c r="AN37" s="202">
        <v>0</v>
      </c>
      <c r="AO37" s="202">
        <v>91.18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0</v>
      </c>
      <c r="E38" s="202">
        <v>0</v>
      </c>
      <c r="F38" s="202">
        <v>0</v>
      </c>
      <c r="G38" s="202">
        <v>0</v>
      </c>
      <c r="H38" s="202">
        <v>0</v>
      </c>
      <c r="I38" s="202">
        <v>0</v>
      </c>
      <c r="J38" s="202">
        <v>0</v>
      </c>
      <c r="K38" s="202">
        <v>0</v>
      </c>
      <c r="L38" s="202">
        <v>0</v>
      </c>
      <c r="M38" s="202">
        <v>0</v>
      </c>
      <c r="N38" s="202">
        <v>0</v>
      </c>
      <c r="O38" s="202">
        <v>0</v>
      </c>
      <c r="P38" s="202">
        <v>0</v>
      </c>
      <c r="Q38" s="202">
        <v>0</v>
      </c>
      <c r="R38" s="202">
        <v>0</v>
      </c>
      <c r="S38" s="202">
        <v>0</v>
      </c>
      <c r="T38" s="202">
        <v>0</v>
      </c>
      <c r="U38" s="202">
        <v>0</v>
      </c>
      <c r="V38" s="202">
        <v>0</v>
      </c>
      <c r="W38" s="202">
        <v>0</v>
      </c>
      <c r="X38" s="202">
        <v>0</v>
      </c>
      <c r="Y38" s="202">
        <v>0</v>
      </c>
      <c r="Z38" s="202">
        <v>0</v>
      </c>
      <c r="AA38" s="202">
        <v>0</v>
      </c>
      <c r="AB38" s="202">
        <v>0</v>
      </c>
      <c r="AC38" s="202">
        <v>2.08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12.73</v>
      </c>
      <c r="AJ38" s="202">
        <v>0</v>
      </c>
      <c r="AK38" s="202">
        <v>1.98</v>
      </c>
      <c r="AL38" s="202">
        <v>0</v>
      </c>
      <c r="AM38" s="202">
        <v>0</v>
      </c>
      <c r="AN38" s="202">
        <v>0</v>
      </c>
      <c r="AO38" s="202">
        <v>91.18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0</v>
      </c>
      <c r="E39" s="202">
        <v>0</v>
      </c>
      <c r="F39" s="202">
        <v>0</v>
      </c>
      <c r="G39" s="202">
        <v>0</v>
      </c>
      <c r="H39" s="202">
        <v>0</v>
      </c>
      <c r="I39" s="202">
        <v>0</v>
      </c>
      <c r="J39" s="202">
        <v>0</v>
      </c>
      <c r="K39" s="202">
        <v>0</v>
      </c>
      <c r="L39" s="202">
        <v>0</v>
      </c>
      <c r="M39" s="202">
        <v>0</v>
      </c>
      <c r="N39" s="202">
        <v>0</v>
      </c>
      <c r="O39" s="202">
        <v>0</v>
      </c>
      <c r="P39" s="202">
        <v>0</v>
      </c>
      <c r="Q39" s="202">
        <v>0</v>
      </c>
      <c r="R39" s="202">
        <v>0</v>
      </c>
      <c r="S39" s="202">
        <v>0</v>
      </c>
      <c r="T39" s="202">
        <v>0</v>
      </c>
      <c r="U39" s="202">
        <v>0</v>
      </c>
      <c r="V39" s="202">
        <v>0</v>
      </c>
      <c r="W39" s="202">
        <v>0</v>
      </c>
      <c r="X39" s="202">
        <v>0</v>
      </c>
      <c r="Y39" s="202">
        <v>0</v>
      </c>
      <c r="Z39" s="202">
        <v>0</v>
      </c>
      <c r="AA39" s="202">
        <v>0</v>
      </c>
      <c r="AB39" s="202">
        <v>0</v>
      </c>
      <c r="AC39" s="202">
        <v>2.08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12.73</v>
      </c>
      <c r="AJ39" s="202">
        <v>0</v>
      </c>
      <c r="AK39" s="202">
        <v>1.98</v>
      </c>
      <c r="AL39" s="202">
        <v>0</v>
      </c>
      <c r="AM39" s="202">
        <v>0</v>
      </c>
      <c r="AN39" s="202">
        <v>0</v>
      </c>
      <c r="AO39" s="202">
        <v>91.18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0</v>
      </c>
      <c r="E40" s="202">
        <v>0</v>
      </c>
      <c r="F40" s="202">
        <v>0</v>
      </c>
      <c r="G40" s="202">
        <v>0</v>
      </c>
      <c r="H40" s="202">
        <v>0</v>
      </c>
      <c r="I40" s="202">
        <v>0</v>
      </c>
      <c r="J40" s="202">
        <v>0</v>
      </c>
      <c r="K40" s="202">
        <v>0</v>
      </c>
      <c r="L40" s="202">
        <v>0</v>
      </c>
      <c r="M40" s="202">
        <v>0</v>
      </c>
      <c r="N40" s="202">
        <v>0</v>
      </c>
      <c r="O40" s="202">
        <v>0</v>
      </c>
      <c r="P40" s="202">
        <v>0</v>
      </c>
      <c r="Q40" s="202">
        <v>0</v>
      </c>
      <c r="R40" s="202">
        <v>0</v>
      </c>
      <c r="S40" s="202">
        <v>0</v>
      </c>
      <c r="T40" s="202">
        <v>0</v>
      </c>
      <c r="U40" s="202">
        <v>0</v>
      </c>
      <c r="V40" s="202">
        <v>0</v>
      </c>
      <c r="W40" s="202">
        <v>0</v>
      </c>
      <c r="X40" s="202">
        <v>0</v>
      </c>
      <c r="Y40" s="202">
        <v>0</v>
      </c>
      <c r="Z40" s="202">
        <v>0</v>
      </c>
      <c r="AA40" s="202">
        <v>0</v>
      </c>
      <c r="AB40" s="202">
        <v>0</v>
      </c>
      <c r="AC40" s="202">
        <v>2.08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12.73</v>
      </c>
      <c r="AJ40" s="202">
        <v>0</v>
      </c>
      <c r="AK40" s="202">
        <v>1.98</v>
      </c>
      <c r="AL40" s="202">
        <v>0</v>
      </c>
      <c r="AM40" s="202">
        <v>0</v>
      </c>
      <c r="AN40" s="202">
        <v>0</v>
      </c>
      <c r="AO40" s="202">
        <v>91.18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0</v>
      </c>
      <c r="E41" s="202">
        <v>0</v>
      </c>
      <c r="F41" s="202">
        <v>0</v>
      </c>
      <c r="G41" s="202">
        <v>0</v>
      </c>
      <c r="H41" s="202">
        <v>0</v>
      </c>
      <c r="I41" s="202">
        <v>0</v>
      </c>
      <c r="J41" s="202">
        <v>0</v>
      </c>
      <c r="K41" s="202">
        <v>0</v>
      </c>
      <c r="L41" s="202">
        <v>0</v>
      </c>
      <c r="M41" s="202">
        <v>0</v>
      </c>
      <c r="N41" s="202">
        <v>0</v>
      </c>
      <c r="O41" s="202">
        <v>0</v>
      </c>
      <c r="P41" s="202">
        <v>0</v>
      </c>
      <c r="Q41" s="202">
        <v>0</v>
      </c>
      <c r="R41" s="202">
        <v>0</v>
      </c>
      <c r="S41" s="202">
        <v>0</v>
      </c>
      <c r="T41" s="202">
        <v>0</v>
      </c>
      <c r="U41" s="202">
        <v>0</v>
      </c>
      <c r="V41" s="202">
        <v>0</v>
      </c>
      <c r="W41" s="202">
        <v>0</v>
      </c>
      <c r="X41" s="202">
        <v>0</v>
      </c>
      <c r="Y41" s="202">
        <v>0</v>
      </c>
      <c r="Z41" s="202">
        <v>0</v>
      </c>
      <c r="AA41" s="202">
        <v>0</v>
      </c>
      <c r="AB41" s="202">
        <v>0</v>
      </c>
      <c r="AC41" s="202">
        <v>2.08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12.73</v>
      </c>
      <c r="AJ41" s="202">
        <v>0</v>
      </c>
      <c r="AK41" s="202">
        <v>1.98</v>
      </c>
      <c r="AL41" s="202">
        <v>0</v>
      </c>
      <c r="AM41" s="202">
        <v>0</v>
      </c>
      <c r="AN41" s="202">
        <v>0</v>
      </c>
      <c r="AO41" s="202">
        <v>91.18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0</v>
      </c>
      <c r="E42" s="202">
        <v>0</v>
      </c>
      <c r="F42" s="202">
        <v>0</v>
      </c>
      <c r="G42" s="202">
        <v>0</v>
      </c>
      <c r="H42" s="202">
        <v>0</v>
      </c>
      <c r="I42" s="202">
        <v>0</v>
      </c>
      <c r="J42" s="202">
        <v>0</v>
      </c>
      <c r="K42" s="202">
        <v>0</v>
      </c>
      <c r="L42" s="202">
        <v>0</v>
      </c>
      <c r="M42" s="202">
        <v>0</v>
      </c>
      <c r="N42" s="202">
        <v>0</v>
      </c>
      <c r="O42" s="202">
        <v>0</v>
      </c>
      <c r="P42" s="202">
        <v>0</v>
      </c>
      <c r="Q42" s="202">
        <v>0</v>
      </c>
      <c r="R42" s="202">
        <v>0</v>
      </c>
      <c r="S42" s="202">
        <v>0</v>
      </c>
      <c r="T42" s="202">
        <v>0</v>
      </c>
      <c r="U42" s="202">
        <v>0</v>
      </c>
      <c r="V42" s="202">
        <v>0</v>
      </c>
      <c r="W42" s="202">
        <v>0</v>
      </c>
      <c r="X42" s="202">
        <v>0</v>
      </c>
      <c r="Y42" s="202">
        <v>0</v>
      </c>
      <c r="Z42" s="202">
        <v>0</v>
      </c>
      <c r="AA42" s="202">
        <v>0</v>
      </c>
      <c r="AB42" s="202">
        <v>0</v>
      </c>
      <c r="AC42" s="202">
        <v>2.08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12.73</v>
      </c>
      <c r="AJ42" s="202">
        <v>0</v>
      </c>
      <c r="AK42" s="202">
        <v>1.98</v>
      </c>
      <c r="AL42" s="202">
        <v>0</v>
      </c>
      <c r="AM42" s="202">
        <v>0</v>
      </c>
      <c r="AN42" s="202">
        <v>0</v>
      </c>
      <c r="AO42" s="202">
        <v>91.18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0</v>
      </c>
      <c r="E43" s="202">
        <v>0</v>
      </c>
      <c r="F43" s="202">
        <v>0</v>
      </c>
      <c r="G43" s="202">
        <v>0</v>
      </c>
      <c r="H43" s="202">
        <v>0</v>
      </c>
      <c r="I43" s="202">
        <v>0</v>
      </c>
      <c r="J43" s="202">
        <v>0</v>
      </c>
      <c r="K43" s="202">
        <v>0</v>
      </c>
      <c r="L43" s="202">
        <v>0</v>
      </c>
      <c r="M43" s="202">
        <v>0</v>
      </c>
      <c r="N43" s="202">
        <v>0</v>
      </c>
      <c r="O43" s="202">
        <v>0</v>
      </c>
      <c r="P43" s="202">
        <v>0</v>
      </c>
      <c r="Q43" s="202">
        <v>0</v>
      </c>
      <c r="R43" s="202">
        <v>0</v>
      </c>
      <c r="S43" s="202">
        <v>0</v>
      </c>
      <c r="T43" s="202">
        <v>0</v>
      </c>
      <c r="U43" s="202">
        <v>0</v>
      </c>
      <c r="V43" s="202">
        <v>0</v>
      </c>
      <c r="W43" s="202">
        <v>0</v>
      </c>
      <c r="X43" s="202">
        <v>0</v>
      </c>
      <c r="Y43" s="202">
        <v>0</v>
      </c>
      <c r="Z43" s="202">
        <v>0</v>
      </c>
      <c r="AA43" s="202">
        <v>0</v>
      </c>
      <c r="AB43" s="202">
        <v>0</v>
      </c>
      <c r="AC43" s="202">
        <v>2.14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10.61</v>
      </c>
      <c r="AJ43" s="202">
        <v>0</v>
      </c>
      <c r="AK43" s="202">
        <v>1.98</v>
      </c>
      <c r="AL43" s="202">
        <v>0</v>
      </c>
      <c r="AM43" s="202">
        <v>0</v>
      </c>
      <c r="AN43" s="202">
        <v>0</v>
      </c>
      <c r="AO43" s="202">
        <v>91.18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0</v>
      </c>
      <c r="E44" s="202">
        <v>0</v>
      </c>
      <c r="F44" s="202">
        <v>0</v>
      </c>
      <c r="G44" s="202">
        <v>0</v>
      </c>
      <c r="H44" s="202">
        <v>0</v>
      </c>
      <c r="I44" s="202">
        <v>0</v>
      </c>
      <c r="J44" s="202">
        <v>0</v>
      </c>
      <c r="K44" s="202">
        <v>0</v>
      </c>
      <c r="L44" s="202">
        <v>0</v>
      </c>
      <c r="M44" s="202">
        <v>0</v>
      </c>
      <c r="N44" s="202">
        <v>0</v>
      </c>
      <c r="O44" s="202">
        <v>0</v>
      </c>
      <c r="P44" s="202">
        <v>0</v>
      </c>
      <c r="Q44" s="202">
        <v>0</v>
      </c>
      <c r="R44" s="202">
        <v>0</v>
      </c>
      <c r="S44" s="202">
        <v>0</v>
      </c>
      <c r="T44" s="202">
        <v>0</v>
      </c>
      <c r="U44" s="202">
        <v>0</v>
      </c>
      <c r="V44" s="202">
        <v>0</v>
      </c>
      <c r="W44" s="202">
        <v>0</v>
      </c>
      <c r="X44" s="202">
        <v>0</v>
      </c>
      <c r="Y44" s="202">
        <v>0</v>
      </c>
      <c r="Z44" s="202">
        <v>0</v>
      </c>
      <c r="AA44" s="202">
        <v>0</v>
      </c>
      <c r="AB44" s="202">
        <v>0</v>
      </c>
      <c r="AC44" s="202">
        <v>2.14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10.61</v>
      </c>
      <c r="AJ44" s="202">
        <v>0</v>
      </c>
      <c r="AK44" s="202">
        <v>1.98</v>
      </c>
      <c r="AL44" s="202">
        <v>0</v>
      </c>
      <c r="AM44" s="202">
        <v>0</v>
      </c>
      <c r="AN44" s="202">
        <v>0</v>
      </c>
      <c r="AO44" s="202">
        <v>91.18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0</v>
      </c>
      <c r="E45" s="202">
        <v>0</v>
      </c>
      <c r="F45" s="202">
        <v>0</v>
      </c>
      <c r="G45" s="202">
        <v>0</v>
      </c>
      <c r="H45" s="202">
        <v>0</v>
      </c>
      <c r="I45" s="202">
        <v>0</v>
      </c>
      <c r="J45" s="202">
        <v>0</v>
      </c>
      <c r="K45" s="202">
        <v>0</v>
      </c>
      <c r="L45" s="202">
        <v>0</v>
      </c>
      <c r="M45" s="202">
        <v>0</v>
      </c>
      <c r="N45" s="202">
        <v>0</v>
      </c>
      <c r="O45" s="202">
        <v>0</v>
      </c>
      <c r="P45" s="202">
        <v>0</v>
      </c>
      <c r="Q45" s="202">
        <v>0</v>
      </c>
      <c r="R45" s="202">
        <v>0</v>
      </c>
      <c r="S45" s="202">
        <v>0</v>
      </c>
      <c r="T45" s="202">
        <v>0</v>
      </c>
      <c r="U45" s="202">
        <v>0</v>
      </c>
      <c r="V45" s="202">
        <v>0</v>
      </c>
      <c r="W45" s="202">
        <v>0</v>
      </c>
      <c r="X45" s="202">
        <v>0</v>
      </c>
      <c r="Y45" s="202">
        <v>0</v>
      </c>
      <c r="Z45" s="202">
        <v>0</v>
      </c>
      <c r="AA45" s="202">
        <v>0</v>
      </c>
      <c r="AB45" s="202">
        <v>0</v>
      </c>
      <c r="AC45" s="202">
        <v>2.14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10.61</v>
      </c>
      <c r="AJ45" s="202">
        <v>0</v>
      </c>
      <c r="AK45" s="202">
        <v>1.98</v>
      </c>
      <c r="AL45" s="202">
        <v>0</v>
      </c>
      <c r="AM45" s="202">
        <v>0</v>
      </c>
      <c r="AN45" s="202">
        <v>0</v>
      </c>
      <c r="AO45" s="202">
        <v>91.18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0</v>
      </c>
      <c r="E46" s="202">
        <v>0</v>
      </c>
      <c r="F46" s="202">
        <v>0</v>
      </c>
      <c r="G46" s="202">
        <v>0</v>
      </c>
      <c r="H46" s="202">
        <v>0</v>
      </c>
      <c r="I46" s="202">
        <v>0</v>
      </c>
      <c r="J46" s="202">
        <v>0</v>
      </c>
      <c r="K46" s="202">
        <v>0</v>
      </c>
      <c r="L46" s="202">
        <v>0</v>
      </c>
      <c r="M46" s="202">
        <v>0</v>
      </c>
      <c r="N46" s="202">
        <v>0</v>
      </c>
      <c r="O46" s="202">
        <v>0</v>
      </c>
      <c r="P46" s="202">
        <v>0</v>
      </c>
      <c r="Q46" s="202">
        <v>0</v>
      </c>
      <c r="R46" s="202">
        <v>0</v>
      </c>
      <c r="S46" s="202">
        <v>0</v>
      </c>
      <c r="T46" s="202">
        <v>0</v>
      </c>
      <c r="U46" s="202">
        <v>0</v>
      </c>
      <c r="V46" s="202">
        <v>0</v>
      </c>
      <c r="W46" s="202">
        <v>0</v>
      </c>
      <c r="X46" s="202">
        <v>0</v>
      </c>
      <c r="Y46" s="202">
        <v>0</v>
      </c>
      <c r="Z46" s="202">
        <v>0</v>
      </c>
      <c r="AA46" s="202">
        <v>0</v>
      </c>
      <c r="AB46" s="202">
        <v>0</v>
      </c>
      <c r="AC46" s="202">
        <v>2.14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10.61</v>
      </c>
      <c r="AJ46" s="202">
        <v>0</v>
      </c>
      <c r="AK46" s="202">
        <v>1.98</v>
      </c>
      <c r="AL46" s="202">
        <v>0</v>
      </c>
      <c r="AM46" s="202">
        <v>0</v>
      </c>
      <c r="AN46" s="202">
        <v>0</v>
      </c>
      <c r="AO46" s="202">
        <v>91.18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0</v>
      </c>
      <c r="E47" s="202">
        <v>0</v>
      </c>
      <c r="F47" s="202">
        <v>0</v>
      </c>
      <c r="G47" s="202">
        <v>0</v>
      </c>
      <c r="H47" s="202">
        <v>0</v>
      </c>
      <c r="I47" s="202">
        <v>0</v>
      </c>
      <c r="J47" s="202">
        <v>0</v>
      </c>
      <c r="K47" s="202">
        <v>0</v>
      </c>
      <c r="L47" s="202">
        <v>0</v>
      </c>
      <c r="M47" s="202">
        <v>0</v>
      </c>
      <c r="N47" s="202">
        <v>0</v>
      </c>
      <c r="O47" s="202">
        <v>0</v>
      </c>
      <c r="P47" s="202">
        <v>0</v>
      </c>
      <c r="Q47" s="202">
        <v>0</v>
      </c>
      <c r="R47" s="202">
        <v>0</v>
      </c>
      <c r="S47" s="202">
        <v>0</v>
      </c>
      <c r="T47" s="202">
        <v>0</v>
      </c>
      <c r="U47" s="202">
        <v>0</v>
      </c>
      <c r="V47" s="202">
        <v>0</v>
      </c>
      <c r="W47" s="202">
        <v>0</v>
      </c>
      <c r="X47" s="202">
        <v>0</v>
      </c>
      <c r="Y47" s="202">
        <v>0</v>
      </c>
      <c r="Z47" s="202">
        <v>0</v>
      </c>
      <c r="AA47" s="202">
        <v>0</v>
      </c>
      <c r="AB47" s="202">
        <v>0</v>
      </c>
      <c r="AC47" s="202">
        <v>2.14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10.61</v>
      </c>
      <c r="AJ47" s="202">
        <v>0</v>
      </c>
      <c r="AK47" s="202">
        <v>1.98</v>
      </c>
      <c r="AL47" s="202">
        <v>0</v>
      </c>
      <c r="AM47" s="202">
        <v>0</v>
      </c>
      <c r="AN47" s="202">
        <v>0</v>
      </c>
      <c r="AO47" s="202">
        <v>91.18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0</v>
      </c>
      <c r="E48" s="202">
        <v>0</v>
      </c>
      <c r="F48" s="202">
        <v>0</v>
      </c>
      <c r="G48" s="202">
        <v>0</v>
      </c>
      <c r="H48" s="202">
        <v>0</v>
      </c>
      <c r="I48" s="202">
        <v>0</v>
      </c>
      <c r="J48" s="202">
        <v>0</v>
      </c>
      <c r="K48" s="202">
        <v>0</v>
      </c>
      <c r="L48" s="202">
        <v>0</v>
      </c>
      <c r="M48" s="202">
        <v>0</v>
      </c>
      <c r="N48" s="202">
        <v>0</v>
      </c>
      <c r="O48" s="202">
        <v>0</v>
      </c>
      <c r="P48" s="202">
        <v>0</v>
      </c>
      <c r="Q48" s="202">
        <v>0</v>
      </c>
      <c r="R48" s="202">
        <v>0</v>
      </c>
      <c r="S48" s="202">
        <v>0</v>
      </c>
      <c r="T48" s="202">
        <v>0</v>
      </c>
      <c r="U48" s="202">
        <v>0</v>
      </c>
      <c r="V48" s="202">
        <v>0</v>
      </c>
      <c r="W48" s="202">
        <v>0</v>
      </c>
      <c r="X48" s="202">
        <v>0</v>
      </c>
      <c r="Y48" s="202">
        <v>0</v>
      </c>
      <c r="Z48" s="202">
        <v>0</v>
      </c>
      <c r="AA48" s="202">
        <v>0</v>
      </c>
      <c r="AB48" s="202">
        <v>0</v>
      </c>
      <c r="AC48" s="202">
        <v>2.14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10.61</v>
      </c>
      <c r="AJ48" s="202">
        <v>0</v>
      </c>
      <c r="AK48" s="202">
        <v>1.98</v>
      </c>
      <c r="AL48" s="202">
        <v>0</v>
      </c>
      <c r="AM48" s="202">
        <v>0</v>
      </c>
      <c r="AN48" s="202">
        <v>0</v>
      </c>
      <c r="AO48" s="202">
        <v>91.18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0</v>
      </c>
      <c r="E49" s="202">
        <v>0</v>
      </c>
      <c r="F49" s="202">
        <v>0</v>
      </c>
      <c r="G49" s="202">
        <v>0</v>
      </c>
      <c r="H49" s="202">
        <v>0</v>
      </c>
      <c r="I49" s="202">
        <v>0</v>
      </c>
      <c r="J49" s="202">
        <v>0</v>
      </c>
      <c r="K49" s="202">
        <v>0</v>
      </c>
      <c r="L49" s="202">
        <v>0</v>
      </c>
      <c r="M49" s="202">
        <v>0</v>
      </c>
      <c r="N49" s="202">
        <v>0</v>
      </c>
      <c r="O49" s="202">
        <v>0</v>
      </c>
      <c r="P49" s="202">
        <v>0</v>
      </c>
      <c r="Q49" s="202">
        <v>0</v>
      </c>
      <c r="R49" s="202">
        <v>0</v>
      </c>
      <c r="S49" s="202">
        <v>0</v>
      </c>
      <c r="T49" s="202">
        <v>0</v>
      </c>
      <c r="U49" s="202">
        <v>0</v>
      </c>
      <c r="V49" s="202">
        <v>0</v>
      </c>
      <c r="W49" s="202">
        <v>0</v>
      </c>
      <c r="X49" s="202">
        <v>0</v>
      </c>
      <c r="Y49" s="202">
        <v>0</v>
      </c>
      <c r="Z49" s="202">
        <v>0</v>
      </c>
      <c r="AA49" s="202">
        <v>0</v>
      </c>
      <c r="AB49" s="202">
        <v>0</v>
      </c>
      <c r="AC49" s="202">
        <v>2.14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10.61</v>
      </c>
      <c r="AJ49" s="202">
        <v>0</v>
      </c>
      <c r="AK49" s="202">
        <v>1.98</v>
      </c>
      <c r="AL49" s="202">
        <v>0</v>
      </c>
      <c r="AM49" s="202">
        <v>0</v>
      </c>
      <c r="AN49" s="202">
        <v>0</v>
      </c>
      <c r="AO49" s="202">
        <v>91.18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0</v>
      </c>
      <c r="E50" s="202">
        <v>0</v>
      </c>
      <c r="F50" s="202">
        <v>0</v>
      </c>
      <c r="G50" s="202">
        <v>0</v>
      </c>
      <c r="H50" s="202">
        <v>0</v>
      </c>
      <c r="I50" s="202">
        <v>0</v>
      </c>
      <c r="J50" s="202">
        <v>0</v>
      </c>
      <c r="K50" s="202">
        <v>0</v>
      </c>
      <c r="L50" s="202">
        <v>0</v>
      </c>
      <c r="M50" s="202">
        <v>0</v>
      </c>
      <c r="N50" s="202">
        <v>0</v>
      </c>
      <c r="O50" s="202">
        <v>0</v>
      </c>
      <c r="P50" s="202">
        <v>0</v>
      </c>
      <c r="Q50" s="202">
        <v>0</v>
      </c>
      <c r="R50" s="202">
        <v>0</v>
      </c>
      <c r="S50" s="202">
        <v>0</v>
      </c>
      <c r="T50" s="202">
        <v>0</v>
      </c>
      <c r="U50" s="202">
        <v>0</v>
      </c>
      <c r="V50" s="202">
        <v>0</v>
      </c>
      <c r="W50" s="202">
        <v>0</v>
      </c>
      <c r="X50" s="202">
        <v>0</v>
      </c>
      <c r="Y50" s="202">
        <v>0</v>
      </c>
      <c r="Z50" s="202">
        <v>0</v>
      </c>
      <c r="AA50" s="202">
        <v>0</v>
      </c>
      <c r="AB50" s="202">
        <v>0</v>
      </c>
      <c r="AC50" s="202">
        <v>2.14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10.61</v>
      </c>
      <c r="AJ50" s="202">
        <v>0</v>
      </c>
      <c r="AK50" s="202">
        <v>1.98</v>
      </c>
      <c r="AL50" s="202">
        <v>0</v>
      </c>
      <c r="AM50" s="202">
        <v>0</v>
      </c>
      <c r="AN50" s="202">
        <v>0</v>
      </c>
      <c r="AO50" s="202">
        <v>91.18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0</v>
      </c>
      <c r="E51" s="202">
        <v>0</v>
      </c>
      <c r="F51" s="202">
        <v>0</v>
      </c>
      <c r="G51" s="202">
        <v>0</v>
      </c>
      <c r="H51" s="202">
        <v>0</v>
      </c>
      <c r="I51" s="202">
        <v>0</v>
      </c>
      <c r="J51" s="202">
        <v>0</v>
      </c>
      <c r="K51" s="202">
        <v>0</v>
      </c>
      <c r="L51" s="202">
        <v>0</v>
      </c>
      <c r="M51" s="202">
        <v>0</v>
      </c>
      <c r="N51" s="202">
        <v>0</v>
      </c>
      <c r="O51" s="202">
        <v>0</v>
      </c>
      <c r="P51" s="202">
        <v>0</v>
      </c>
      <c r="Q51" s="202">
        <v>0</v>
      </c>
      <c r="R51" s="202">
        <v>0</v>
      </c>
      <c r="S51" s="202">
        <v>0</v>
      </c>
      <c r="T51" s="202">
        <v>0</v>
      </c>
      <c r="U51" s="202">
        <v>0</v>
      </c>
      <c r="V51" s="202">
        <v>0</v>
      </c>
      <c r="W51" s="202">
        <v>0</v>
      </c>
      <c r="X51" s="202">
        <v>0</v>
      </c>
      <c r="Y51" s="202">
        <v>0</v>
      </c>
      <c r="Z51" s="202">
        <v>0</v>
      </c>
      <c r="AA51" s="202">
        <v>0</v>
      </c>
      <c r="AB51" s="202">
        <v>0</v>
      </c>
      <c r="AC51" s="202">
        <v>2.14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10.61</v>
      </c>
      <c r="AJ51" s="202">
        <v>0</v>
      </c>
      <c r="AK51" s="202">
        <v>1.98</v>
      </c>
      <c r="AL51" s="202">
        <v>0</v>
      </c>
      <c r="AM51" s="202">
        <v>0</v>
      </c>
      <c r="AN51" s="202">
        <v>0</v>
      </c>
      <c r="AO51" s="202">
        <v>89.24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0</v>
      </c>
      <c r="E52" s="202">
        <v>0</v>
      </c>
      <c r="F52" s="202">
        <v>0</v>
      </c>
      <c r="G52" s="202">
        <v>0</v>
      </c>
      <c r="H52" s="202">
        <v>0</v>
      </c>
      <c r="I52" s="202">
        <v>0</v>
      </c>
      <c r="J52" s="202">
        <v>0</v>
      </c>
      <c r="K52" s="202">
        <v>0</v>
      </c>
      <c r="L52" s="202">
        <v>0</v>
      </c>
      <c r="M52" s="202">
        <v>0</v>
      </c>
      <c r="N52" s="202">
        <v>0</v>
      </c>
      <c r="O52" s="202">
        <v>0</v>
      </c>
      <c r="P52" s="202">
        <v>0</v>
      </c>
      <c r="Q52" s="202">
        <v>0</v>
      </c>
      <c r="R52" s="202">
        <v>0</v>
      </c>
      <c r="S52" s="202">
        <v>0</v>
      </c>
      <c r="T52" s="202">
        <v>0</v>
      </c>
      <c r="U52" s="202">
        <v>0</v>
      </c>
      <c r="V52" s="202">
        <v>0</v>
      </c>
      <c r="W52" s="202">
        <v>0</v>
      </c>
      <c r="X52" s="202">
        <v>0</v>
      </c>
      <c r="Y52" s="202">
        <v>0</v>
      </c>
      <c r="Z52" s="202">
        <v>0</v>
      </c>
      <c r="AA52" s="202">
        <v>0</v>
      </c>
      <c r="AB52" s="202">
        <v>0</v>
      </c>
      <c r="AC52" s="202">
        <v>2.14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10.61</v>
      </c>
      <c r="AJ52" s="202">
        <v>0</v>
      </c>
      <c r="AK52" s="202">
        <v>1.98</v>
      </c>
      <c r="AL52" s="202">
        <v>0</v>
      </c>
      <c r="AM52" s="202">
        <v>0</v>
      </c>
      <c r="AN52" s="202">
        <v>0</v>
      </c>
      <c r="AO52" s="202">
        <v>89.24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0</v>
      </c>
      <c r="E53" s="202">
        <v>0</v>
      </c>
      <c r="F53" s="202">
        <v>0</v>
      </c>
      <c r="G53" s="202">
        <v>0</v>
      </c>
      <c r="H53" s="202">
        <v>0</v>
      </c>
      <c r="I53" s="202">
        <v>0</v>
      </c>
      <c r="J53" s="202">
        <v>0</v>
      </c>
      <c r="K53" s="202">
        <v>0</v>
      </c>
      <c r="L53" s="202">
        <v>0</v>
      </c>
      <c r="M53" s="202">
        <v>0</v>
      </c>
      <c r="N53" s="202">
        <v>0</v>
      </c>
      <c r="O53" s="202">
        <v>0</v>
      </c>
      <c r="P53" s="202">
        <v>0</v>
      </c>
      <c r="Q53" s="202">
        <v>0</v>
      </c>
      <c r="R53" s="202">
        <v>0</v>
      </c>
      <c r="S53" s="202">
        <v>0</v>
      </c>
      <c r="T53" s="202">
        <v>0</v>
      </c>
      <c r="U53" s="202">
        <v>0</v>
      </c>
      <c r="V53" s="202">
        <v>0</v>
      </c>
      <c r="W53" s="202">
        <v>0</v>
      </c>
      <c r="X53" s="202">
        <v>0</v>
      </c>
      <c r="Y53" s="202">
        <v>0</v>
      </c>
      <c r="Z53" s="202">
        <v>0</v>
      </c>
      <c r="AA53" s="202">
        <v>0</v>
      </c>
      <c r="AB53" s="202">
        <v>0</v>
      </c>
      <c r="AC53" s="202">
        <v>2.14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10.61</v>
      </c>
      <c r="AJ53" s="202">
        <v>0</v>
      </c>
      <c r="AK53" s="202">
        <v>1.98</v>
      </c>
      <c r="AL53" s="202">
        <v>0</v>
      </c>
      <c r="AM53" s="202">
        <v>0</v>
      </c>
      <c r="AN53" s="202">
        <v>0</v>
      </c>
      <c r="AO53" s="202">
        <v>89.24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0</v>
      </c>
      <c r="E54" s="202">
        <v>0</v>
      </c>
      <c r="F54" s="202">
        <v>0</v>
      </c>
      <c r="G54" s="202">
        <v>0</v>
      </c>
      <c r="H54" s="202">
        <v>0</v>
      </c>
      <c r="I54" s="202">
        <v>0</v>
      </c>
      <c r="J54" s="202">
        <v>0</v>
      </c>
      <c r="K54" s="202">
        <v>0</v>
      </c>
      <c r="L54" s="202">
        <v>0</v>
      </c>
      <c r="M54" s="202">
        <v>0</v>
      </c>
      <c r="N54" s="202">
        <v>0</v>
      </c>
      <c r="O54" s="202">
        <v>0</v>
      </c>
      <c r="P54" s="202">
        <v>0</v>
      </c>
      <c r="Q54" s="202">
        <v>0</v>
      </c>
      <c r="R54" s="202">
        <v>0</v>
      </c>
      <c r="S54" s="202">
        <v>0</v>
      </c>
      <c r="T54" s="202">
        <v>0</v>
      </c>
      <c r="U54" s="202">
        <v>0</v>
      </c>
      <c r="V54" s="202">
        <v>0</v>
      </c>
      <c r="W54" s="202">
        <v>0</v>
      </c>
      <c r="X54" s="202">
        <v>0</v>
      </c>
      <c r="Y54" s="202">
        <v>0</v>
      </c>
      <c r="Z54" s="202">
        <v>0</v>
      </c>
      <c r="AA54" s="202">
        <v>0</v>
      </c>
      <c r="AB54" s="202">
        <v>0</v>
      </c>
      <c r="AC54" s="202">
        <v>2.14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10.61</v>
      </c>
      <c r="AJ54" s="202">
        <v>0</v>
      </c>
      <c r="AK54" s="202">
        <v>1.98</v>
      </c>
      <c r="AL54" s="202">
        <v>0</v>
      </c>
      <c r="AM54" s="202">
        <v>0</v>
      </c>
      <c r="AN54" s="202">
        <v>0</v>
      </c>
      <c r="AO54" s="202">
        <v>89.24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0</v>
      </c>
      <c r="E55" s="202">
        <v>0</v>
      </c>
      <c r="F55" s="202">
        <v>0</v>
      </c>
      <c r="G55" s="202">
        <v>0</v>
      </c>
      <c r="H55" s="202">
        <v>0</v>
      </c>
      <c r="I55" s="202">
        <v>0</v>
      </c>
      <c r="J55" s="202">
        <v>0</v>
      </c>
      <c r="K55" s="202">
        <v>0</v>
      </c>
      <c r="L55" s="202">
        <v>0</v>
      </c>
      <c r="M55" s="202">
        <v>0</v>
      </c>
      <c r="N55" s="202">
        <v>0</v>
      </c>
      <c r="O55" s="202">
        <v>0</v>
      </c>
      <c r="P55" s="202">
        <v>0</v>
      </c>
      <c r="Q55" s="202">
        <v>0</v>
      </c>
      <c r="R55" s="202">
        <v>0</v>
      </c>
      <c r="S55" s="202">
        <v>0</v>
      </c>
      <c r="T55" s="202">
        <v>0</v>
      </c>
      <c r="U55" s="202">
        <v>0</v>
      </c>
      <c r="V55" s="202">
        <v>0</v>
      </c>
      <c r="W55" s="202">
        <v>0</v>
      </c>
      <c r="X55" s="202">
        <v>0</v>
      </c>
      <c r="Y55" s="202">
        <v>0</v>
      </c>
      <c r="Z55" s="202">
        <v>0</v>
      </c>
      <c r="AA55" s="202">
        <v>0</v>
      </c>
      <c r="AB55" s="202">
        <v>0</v>
      </c>
      <c r="AC55" s="202">
        <v>2.14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10.61</v>
      </c>
      <c r="AJ55" s="202">
        <v>0</v>
      </c>
      <c r="AK55" s="202">
        <v>1.98</v>
      </c>
      <c r="AL55" s="202">
        <v>0</v>
      </c>
      <c r="AM55" s="202">
        <v>0</v>
      </c>
      <c r="AN55" s="202">
        <v>0</v>
      </c>
      <c r="AO55" s="202">
        <v>89.24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0</v>
      </c>
      <c r="E56" s="202">
        <v>0</v>
      </c>
      <c r="F56" s="202">
        <v>0</v>
      </c>
      <c r="G56" s="202">
        <v>0</v>
      </c>
      <c r="H56" s="202">
        <v>0</v>
      </c>
      <c r="I56" s="202">
        <v>0</v>
      </c>
      <c r="J56" s="202">
        <v>0</v>
      </c>
      <c r="K56" s="202">
        <v>0</v>
      </c>
      <c r="L56" s="202">
        <v>0</v>
      </c>
      <c r="M56" s="202">
        <v>0</v>
      </c>
      <c r="N56" s="202">
        <v>0</v>
      </c>
      <c r="O56" s="202">
        <v>0</v>
      </c>
      <c r="P56" s="202">
        <v>0</v>
      </c>
      <c r="Q56" s="202">
        <v>0</v>
      </c>
      <c r="R56" s="202">
        <v>0</v>
      </c>
      <c r="S56" s="202">
        <v>0</v>
      </c>
      <c r="T56" s="202">
        <v>0</v>
      </c>
      <c r="U56" s="202">
        <v>0</v>
      </c>
      <c r="V56" s="202">
        <v>0</v>
      </c>
      <c r="W56" s="202">
        <v>0</v>
      </c>
      <c r="X56" s="202">
        <v>0</v>
      </c>
      <c r="Y56" s="202">
        <v>0</v>
      </c>
      <c r="Z56" s="202">
        <v>0</v>
      </c>
      <c r="AA56" s="202">
        <v>0</v>
      </c>
      <c r="AB56" s="202">
        <v>0</v>
      </c>
      <c r="AC56" s="202">
        <v>2.13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10.61</v>
      </c>
      <c r="AJ56" s="202">
        <v>0</v>
      </c>
      <c r="AK56" s="202">
        <v>1.98</v>
      </c>
      <c r="AL56" s="202">
        <v>0</v>
      </c>
      <c r="AM56" s="202">
        <v>0</v>
      </c>
      <c r="AN56" s="202">
        <v>0</v>
      </c>
      <c r="AO56" s="202">
        <v>89.24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0</v>
      </c>
      <c r="E57" s="202">
        <v>0</v>
      </c>
      <c r="F57" s="202">
        <v>0</v>
      </c>
      <c r="G57" s="202">
        <v>0</v>
      </c>
      <c r="H57" s="202">
        <v>0</v>
      </c>
      <c r="I57" s="202">
        <v>0</v>
      </c>
      <c r="J57" s="202">
        <v>0</v>
      </c>
      <c r="K57" s="202">
        <v>0</v>
      </c>
      <c r="L57" s="202">
        <v>0</v>
      </c>
      <c r="M57" s="202">
        <v>0</v>
      </c>
      <c r="N57" s="202">
        <v>0</v>
      </c>
      <c r="O57" s="202">
        <v>0</v>
      </c>
      <c r="P57" s="202">
        <v>0</v>
      </c>
      <c r="Q57" s="202">
        <v>0</v>
      </c>
      <c r="R57" s="202">
        <v>0</v>
      </c>
      <c r="S57" s="202">
        <v>0</v>
      </c>
      <c r="T57" s="202">
        <v>0</v>
      </c>
      <c r="U57" s="202">
        <v>0</v>
      </c>
      <c r="V57" s="202">
        <v>0</v>
      </c>
      <c r="W57" s="202">
        <v>0</v>
      </c>
      <c r="X57" s="202">
        <v>0</v>
      </c>
      <c r="Y57" s="202">
        <v>0</v>
      </c>
      <c r="Z57" s="202">
        <v>0</v>
      </c>
      <c r="AA57" s="202">
        <v>0</v>
      </c>
      <c r="AB57" s="202">
        <v>0</v>
      </c>
      <c r="AC57" s="202">
        <v>2.73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10.61</v>
      </c>
      <c r="AJ57" s="202">
        <v>0</v>
      </c>
      <c r="AK57" s="202">
        <v>1.98</v>
      </c>
      <c r="AL57" s="202">
        <v>0</v>
      </c>
      <c r="AM57" s="202">
        <v>0</v>
      </c>
      <c r="AN57" s="202">
        <v>0</v>
      </c>
      <c r="AO57" s="202">
        <v>89.24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0</v>
      </c>
      <c r="E58" s="202">
        <v>0</v>
      </c>
      <c r="F58" s="202">
        <v>0</v>
      </c>
      <c r="G58" s="202">
        <v>0</v>
      </c>
      <c r="H58" s="202">
        <v>0</v>
      </c>
      <c r="I58" s="202">
        <v>0</v>
      </c>
      <c r="J58" s="202">
        <v>0</v>
      </c>
      <c r="K58" s="202">
        <v>0</v>
      </c>
      <c r="L58" s="202">
        <v>0</v>
      </c>
      <c r="M58" s="202">
        <v>0</v>
      </c>
      <c r="N58" s="202">
        <v>0</v>
      </c>
      <c r="O58" s="202">
        <v>0</v>
      </c>
      <c r="P58" s="202">
        <v>0</v>
      </c>
      <c r="Q58" s="202">
        <v>0</v>
      </c>
      <c r="R58" s="202">
        <v>0</v>
      </c>
      <c r="S58" s="202">
        <v>0</v>
      </c>
      <c r="T58" s="202">
        <v>0</v>
      </c>
      <c r="U58" s="202">
        <v>0</v>
      </c>
      <c r="V58" s="202">
        <v>0</v>
      </c>
      <c r="W58" s="202">
        <v>0</v>
      </c>
      <c r="X58" s="202">
        <v>0</v>
      </c>
      <c r="Y58" s="202">
        <v>0</v>
      </c>
      <c r="Z58" s="202">
        <v>0</v>
      </c>
      <c r="AA58" s="202">
        <v>0</v>
      </c>
      <c r="AB58" s="202">
        <v>0</v>
      </c>
      <c r="AC58" s="202">
        <v>2.73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10.61</v>
      </c>
      <c r="AJ58" s="202">
        <v>0</v>
      </c>
      <c r="AK58" s="202">
        <v>1.98</v>
      </c>
      <c r="AL58" s="202">
        <v>0</v>
      </c>
      <c r="AM58" s="202">
        <v>0</v>
      </c>
      <c r="AN58" s="202">
        <v>0</v>
      </c>
      <c r="AO58" s="202">
        <v>89.24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0</v>
      </c>
      <c r="E59" s="202">
        <v>0</v>
      </c>
      <c r="F59" s="202">
        <v>0</v>
      </c>
      <c r="G59" s="202">
        <v>0</v>
      </c>
      <c r="H59" s="202">
        <v>0</v>
      </c>
      <c r="I59" s="202">
        <v>0</v>
      </c>
      <c r="J59" s="202">
        <v>0</v>
      </c>
      <c r="K59" s="202">
        <v>0</v>
      </c>
      <c r="L59" s="202">
        <v>0</v>
      </c>
      <c r="M59" s="202">
        <v>0</v>
      </c>
      <c r="N59" s="202">
        <v>0</v>
      </c>
      <c r="O59" s="202">
        <v>0</v>
      </c>
      <c r="P59" s="202">
        <v>0</v>
      </c>
      <c r="Q59" s="202">
        <v>0</v>
      </c>
      <c r="R59" s="202">
        <v>0</v>
      </c>
      <c r="S59" s="202">
        <v>0</v>
      </c>
      <c r="T59" s="202">
        <v>0</v>
      </c>
      <c r="U59" s="202">
        <v>0</v>
      </c>
      <c r="V59" s="202">
        <v>0</v>
      </c>
      <c r="W59" s="202">
        <v>0</v>
      </c>
      <c r="X59" s="202">
        <v>0</v>
      </c>
      <c r="Y59" s="202">
        <v>0</v>
      </c>
      <c r="Z59" s="202">
        <v>0</v>
      </c>
      <c r="AA59" s="202">
        <v>0</v>
      </c>
      <c r="AB59" s="202">
        <v>0</v>
      </c>
      <c r="AC59" s="202">
        <v>2.13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10.61</v>
      </c>
      <c r="AJ59" s="202">
        <v>0</v>
      </c>
      <c r="AK59" s="202">
        <v>1.98</v>
      </c>
      <c r="AL59" s="202">
        <v>0</v>
      </c>
      <c r="AM59" s="202">
        <v>0</v>
      </c>
      <c r="AN59" s="202">
        <v>0</v>
      </c>
      <c r="AO59" s="202">
        <v>89.24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0</v>
      </c>
      <c r="E60" s="202">
        <v>0</v>
      </c>
      <c r="F60" s="202">
        <v>0</v>
      </c>
      <c r="G60" s="202">
        <v>0</v>
      </c>
      <c r="H60" s="202">
        <v>0</v>
      </c>
      <c r="I60" s="202">
        <v>0</v>
      </c>
      <c r="J60" s="202">
        <v>0</v>
      </c>
      <c r="K60" s="202">
        <v>0</v>
      </c>
      <c r="L60" s="202">
        <v>0</v>
      </c>
      <c r="M60" s="202">
        <v>0</v>
      </c>
      <c r="N60" s="202">
        <v>0</v>
      </c>
      <c r="O60" s="202">
        <v>0</v>
      </c>
      <c r="P60" s="202">
        <v>0</v>
      </c>
      <c r="Q60" s="202">
        <v>0</v>
      </c>
      <c r="R60" s="202">
        <v>0</v>
      </c>
      <c r="S60" s="202">
        <v>0</v>
      </c>
      <c r="T60" s="202">
        <v>0</v>
      </c>
      <c r="U60" s="202">
        <v>0</v>
      </c>
      <c r="V60" s="202">
        <v>0</v>
      </c>
      <c r="W60" s="202">
        <v>0</v>
      </c>
      <c r="X60" s="202">
        <v>0</v>
      </c>
      <c r="Y60" s="202">
        <v>0</v>
      </c>
      <c r="Z60" s="202">
        <v>0</v>
      </c>
      <c r="AA60" s="202">
        <v>0</v>
      </c>
      <c r="AB60" s="202">
        <v>0</v>
      </c>
      <c r="AC60" s="202">
        <v>2.13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10.61</v>
      </c>
      <c r="AJ60" s="202">
        <v>0</v>
      </c>
      <c r="AK60" s="202">
        <v>1.98</v>
      </c>
      <c r="AL60" s="202">
        <v>0</v>
      </c>
      <c r="AM60" s="202">
        <v>0</v>
      </c>
      <c r="AN60" s="202">
        <v>0</v>
      </c>
      <c r="AO60" s="202">
        <v>89.24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0</v>
      </c>
      <c r="E61" s="202">
        <v>0</v>
      </c>
      <c r="F61" s="202">
        <v>0</v>
      </c>
      <c r="G61" s="202">
        <v>0</v>
      </c>
      <c r="H61" s="202">
        <v>0</v>
      </c>
      <c r="I61" s="202">
        <v>0</v>
      </c>
      <c r="J61" s="202">
        <v>0</v>
      </c>
      <c r="K61" s="202">
        <v>0</v>
      </c>
      <c r="L61" s="202">
        <v>0</v>
      </c>
      <c r="M61" s="202">
        <v>0</v>
      </c>
      <c r="N61" s="202">
        <v>0</v>
      </c>
      <c r="O61" s="202">
        <v>0</v>
      </c>
      <c r="P61" s="202">
        <v>0</v>
      </c>
      <c r="Q61" s="202">
        <v>0</v>
      </c>
      <c r="R61" s="202">
        <v>0</v>
      </c>
      <c r="S61" s="202">
        <v>0</v>
      </c>
      <c r="T61" s="202">
        <v>0</v>
      </c>
      <c r="U61" s="202">
        <v>0</v>
      </c>
      <c r="V61" s="202">
        <v>0</v>
      </c>
      <c r="W61" s="202">
        <v>0</v>
      </c>
      <c r="X61" s="202">
        <v>0</v>
      </c>
      <c r="Y61" s="202">
        <v>0</v>
      </c>
      <c r="Z61" s="202">
        <v>0</v>
      </c>
      <c r="AA61" s="202">
        <v>0</v>
      </c>
      <c r="AB61" s="202">
        <v>0</v>
      </c>
      <c r="AC61" s="202">
        <v>2.13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10.61</v>
      </c>
      <c r="AJ61" s="202">
        <v>0</v>
      </c>
      <c r="AK61" s="202">
        <v>1.98</v>
      </c>
      <c r="AL61" s="202">
        <v>0</v>
      </c>
      <c r="AM61" s="202">
        <v>0</v>
      </c>
      <c r="AN61" s="202">
        <v>0</v>
      </c>
      <c r="AO61" s="202">
        <v>89.24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0</v>
      </c>
      <c r="E62" s="202">
        <v>0</v>
      </c>
      <c r="F62" s="202">
        <v>0</v>
      </c>
      <c r="G62" s="202">
        <v>0</v>
      </c>
      <c r="H62" s="202">
        <v>0</v>
      </c>
      <c r="I62" s="202">
        <v>0</v>
      </c>
      <c r="J62" s="202">
        <v>0</v>
      </c>
      <c r="K62" s="202">
        <v>0</v>
      </c>
      <c r="L62" s="202">
        <v>0</v>
      </c>
      <c r="M62" s="202">
        <v>0</v>
      </c>
      <c r="N62" s="202">
        <v>0</v>
      </c>
      <c r="O62" s="202">
        <v>0</v>
      </c>
      <c r="P62" s="202">
        <v>0</v>
      </c>
      <c r="Q62" s="202">
        <v>0</v>
      </c>
      <c r="R62" s="202">
        <v>0</v>
      </c>
      <c r="S62" s="202">
        <v>0</v>
      </c>
      <c r="T62" s="202">
        <v>0</v>
      </c>
      <c r="U62" s="202">
        <v>0</v>
      </c>
      <c r="V62" s="202">
        <v>0</v>
      </c>
      <c r="W62" s="202">
        <v>0</v>
      </c>
      <c r="X62" s="202">
        <v>0</v>
      </c>
      <c r="Y62" s="202">
        <v>0</v>
      </c>
      <c r="Z62" s="202">
        <v>0</v>
      </c>
      <c r="AA62" s="202">
        <v>0</v>
      </c>
      <c r="AB62" s="202">
        <v>0</v>
      </c>
      <c r="AC62" s="202">
        <v>2.13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10.61</v>
      </c>
      <c r="AJ62" s="202">
        <v>0</v>
      </c>
      <c r="AK62" s="202">
        <v>1.98</v>
      </c>
      <c r="AL62" s="202">
        <v>0</v>
      </c>
      <c r="AM62" s="202">
        <v>0</v>
      </c>
      <c r="AN62" s="202">
        <v>0</v>
      </c>
      <c r="AO62" s="202">
        <v>89.24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0</v>
      </c>
      <c r="E63" s="202">
        <v>0</v>
      </c>
      <c r="F63" s="202">
        <v>0</v>
      </c>
      <c r="G63" s="202">
        <v>0</v>
      </c>
      <c r="H63" s="202">
        <v>0</v>
      </c>
      <c r="I63" s="202">
        <v>0</v>
      </c>
      <c r="J63" s="202">
        <v>0</v>
      </c>
      <c r="K63" s="202">
        <v>0</v>
      </c>
      <c r="L63" s="202">
        <v>0</v>
      </c>
      <c r="M63" s="202">
        <v>0</v>
      </c>
      <c r="N63" s="202">
        <v>0</v>
      </c>
      <c r="O63" s="202">
        <v>0</v>
      </c>
      <c r="P63" s="202">
        <v>0</v>
      </c>
      <c r="Q63" s="202">
        <v>0</v>
      </c>
      <c r="R63" s="202">
        <v>0</v>
      </c>
      <c r="S63" s="202">
        <v>0</v>
      </c>
      <c r="T63" s="202">
        <v>0</v>
      </c>
      <c r="U63" s="202">
        <v>0</v>
      </c>
      <c r="V63" s="202">
        <v>0</v>
      </c>
      <c r="W63" s="202">
        <v>0</v>
      </c>
      <c r="X63" s="202">
        <v>0</v>
      </c>
      <c r="Y63" s="202">
        <v>0</v>
      </c>
      <c r="Z63" s="202">
        <v>0</v>
      </c>
      <c r="AA63" s="202">
        <v>0</v>
      </c>
      <c r="AB63" s="202">
        <v>0</v>
      </c>
      <c r="AC63" s="202">
        <v>2.08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10.61</v>
      </c>
      <c r="AJ63" s="202">
        <v>0</v>
      </c>
      <c r="AK63" s="202">
        <v>1.98</v>
      </c>
      <c r="AL63" s="202">
        <v>0</v>
      </c>
      <c r="AM63" s="202">
        <v>0</v>
      </c>
      <c r="AN63" s="202">
        <v>0</v>
      </c>
      <c r="AO63" s="202">
        <v>89.24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0</v>
      </c>
      <c r="E64" s="202">
        <v>0</v>
      </c>
      <c r="F64" s="202">
        <v>0</v>
      </c>
      <c r="G64" s="202">
        <v>0</v>
      </c>
      <c r="H64" s="202">
        <v>0</v>
      </c>
      <c r="I64" s="202">
        <v>0</v>
      </c>
      <c r="J64" s="202">
        <v>0</v>
      </c>
      <c r="K64" s="202">
        <v>0</v>
      </c>
      <c r="L64" s="202">
        <v>0</v>
      </c>
      <c r="M64" s="202">
        <v>0</v>
      </c>
      <c r="N64" s="202">
        <v>0</v>
      </c>
      <c r="O64" s="202">
        <v>0</v>
      </c>
      <c r="P64" s="202">
        <v>0</v>
      </c>
      <c r="Q64" s="202">
        <v>0</v>
      </c>
      <c r="R64" s="202">
        <v>0</v>
      </c>
      <c r="S64" s="202">
        <v>0</v>
      </c>
      <c r="T64" s="202">
        <v>0</v>
      </c>
      <c r="U64" s="202">
        <v>0</v>
      </c>
      <c r="V64" s="202">
        <v>0</v>
      </c>
      <c r="W64" s="202">
        <v>0</v>
      </c>
      <c r="X64" s="202">
        <v>0</v>
      </c>
      <c r="Y64" s="202">
        <v>0</v>
      </c>
      <c r="Z64" s="202">
        <v>0</v>
      </c>
      <c r="AA64" s="202">
        <v>0</v>
      </c>
      <c r="AB64" s="202">
        <v>0</v>
      </c>
      <c r="AC64" s="202">
        <v>2.08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10.61</v>
      </c>
      <c r="AJ64" s="202">
        <v>0</v>
      </c>
      <c r="AK64" s="202">
        <v>1.98</v>
      </c>
      <c r="AL64" s="202">
        <v>0</v>
      </c>
      <c r="AM64" s="202">
        <v>0</v>
      </c>
      <c r="AN64" s="202">
        <v>0</v>
      </c>
      <c r="AO64" s="202">
        <v>89.24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0</v>
      </c>
      <c r="E65" s="202">
        <v>0</v>
      </c>
      <c r="F65" s="202">
        <v>0</v>
      </c>
      <c r="G65" s="202">
        <v>0</v>
      </c>
      <c r="H65" s="202">
        <v>0</v>
      </c>
      <c r="I65" s="202">
        <v>0</v>
      </c>
      <c r="J65" s="202">
        <v>0</v>
      </c>
      <c r="K65" s="202">
        <v>0</v>
      </c>
      <c r="L65" s="202">
        <v>0</v>
      </c>
      <c r="M65" s="202">
        <v>0</v>
      </c>
      <c r="N65" s="202">
        <v>0</v>
      </c>
      <c r="O65" s="202">
        <v>0</v>
      </c>
      <c r="P65" s="202">
        <v>0</v>
      </c>
      <c r="Q65" s="202">
        <v>0</v>
      </c>
      <c r="R65" s="202">
        <v>0</v>
      </c>
      <c r="S65" s="202">
        <v>0</v>
      </c>
      <c r="T65" s="202">
        <v>0</v>
      </c>
      <c r="U65" s="202">
        <v>0</v>
      </c>
      <c r="V65" s="202">
        <v>0</v>
      </c>
      <c r="W65" s="202">
        <v>0</v>
      </c>
      <c r="X65" s="202">
        <v>0</v>
      </c>
      <c r="Y65" s="202">
        <v>0</v>
      </c>
      <c r="Z65" s="202">
        <v>0</v>
      </c>
      <c r="AA65" s="202">
        <v>0</v>
      </c>
      <c r="AB65" s="202">
        <v>0</v>
      </c>
      <c r="AC65" s="202">
        <v>2.08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10.61</v>
      </c>
      <c r="AJ65" s="202">
        <v>0</v>
      </c>
      <c r="AK65" s="202">
        <v>1.98</v>
      </c>
      <c r="AL65" s="202">
        <v>0</v>
      </c>
      <c r="AM65" s="202">
        <v>0</v>
      </c>
      <c r="AN65" s="202">
        <v>0</v>
      </c>
      <c r="AO65" s="202">
        <v>89.24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0</v>
      </c>
      <c r="E66" s="202">
        <v>0</v>
      </c>
      <c r="F66" s="202">
        <v>0</v>
      </c>
      <c r="G66" s="202">
        <v>0</v>
      </c>
      <c r="H66" s="202">
        <v>0</v>
      </c>
      <c r="I66" s="202">
        <v>0</v>
      </c>
      <c r="J66" s="202">
        <v>0</v>
      </c>
      <c r="K66" s="202">
        <v>0</v>
      </c>
      <c r="L66" s="202">
        <v>0</v>
      </c>
      <c r="M66" s="202">
        <v>0</v>
      </c>
      <c r="N66" s="202">
        <v>0</v>
      </c>
      <c r="O66" s="202">
        <v>0</v>
      </c>
      <c r="P66" s="202">
        <v>0</v>
      </c>
      <c r="Q66" s="202">
        <v>0</v>
      </c>
      <c r="R66" s="202">
        <v>0</v>
      </c>
      <c r="S66" s="202">
        <v>0</v>
      </c>
      <c r="T66" s="202">
        <v>0</v>
      </c>
      <c r="U66" s="202">
        <v>0</v>
      </c>
      <c r="V66" s="202">
        <v>0</v>
      </c>
      <c r="W66" s="202">
        <v>0</v>
      </c>
      <c r="X66" s="202">
        <v>0</v>
      </c>
      <c r="Y66" s="202">
        <v>0</v>
      </c>
      <c r="Z66" s="202">
        <v>0</v>
      </c>
      <c r="AA66" s="202">
        <v>0</v>
      </c>
      <c r="AB66" s="202">
        <v>0</v>
      </c>
      <c r="AC66" s="202">
        <v>2.08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10.61</v>
      </c>
      <c r="AJ66" s="202">
        <v>0</v>
      </c>
      <c r="AK66" s="202">
        <v>1.98</v>
      </c>
      <c r="AL66" s="202">
        <v>0</v>
      </c>
      <c r="AM66" s="202">
        <v>0</v>
      </c>
      <c r="AN66" s="202">
        <v>0</v>
      </c>
      <c r="AO66" s="202">
        <v>89.24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0</v>
      </c>
      <c r="E67" s="202">
        <v>0</v>
      </c>
      <c r="F67" s="202">
        <v>0</v>
      </c>
      <c r="G67" s="202">
        <v>0</v>
      </c>
      <c r="H67" s="202">
        <v>0</v>
      </c>
      <c r="I67" s="202">
        <v>0</v>
      </c>
      <c r="J67" s="202">
        <v>0</v>
      </c>
      <c r="K67" s="202">
        <v>0</v>
      </c>
      <c r="L67" s="202">
        <v>0</v>
      </c>
      <c r="M67" s="202">
        <v>0</v>
      </c>
      <c r="N67" s="202">
        <v>0</v>
      </c>
      <c r="O67" s="202">
        <v>0</v>
      </c>
      <c r="P67" s="202">
        <v>0</v>
      </c>
      <c r="Q67" s="202">
        <v>0</v>
      </c>
      <c r="R67" s="202">
        <v>0</v>
      </c>
      <c r="S67" s="202">
        <v>0</v>
      </c>
      <c r="T67" s="202">
        <v>0</v>
      </c>
      <c r="U67" s="202">
        <v>0</v>
      </c>
      <c r="V67" s="202">
        <v>0</v>
      </c>
      <c r="W67" s="202">
        <v>0</v>
      </c>
      <c r="X67" s="202">
        <v>0</v>
      </c>
      <c r="Y67" s="202">
        <v>0</v>
      </c>
      <c r="Z67" s="202">
        <v>0</v>
      </c>
      <c r="AA67" s="202">
        <v>0</v>
      </c>
      <c r="AB67" s="202">
        <v>0</v>
      </c>
      <c r="AC67" s="202">
        <v>2.08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10.61</v>
      </c>
      <c r="AJ67" s="202">
        <v>0</v>
      </c>
      <c r="AK67" s="202">
        <v>1.98</v>
      </c>
      <c r="AL67" s="202">
        <v>0</v>
      </c>
      <c r="AM67" s="202">
        <v>0</v>
      </c>
      <c r="AN67" s="202">
        <v>0</v>
      </c>
      <c r="AO67" s="202">
        <v>89.24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0</v>
      </c>
      <c r="E68" s="202">
        <v>0</v>
      </c>
      <c r="F68" s="202">
        <v>0</v>
      </c>
      <c r="G68" s="202">
        <v>0</v>
      </c>
      <c r="H68" s="202">
        <v>0</v>
      </c>
      <c r="I68" s="202">
        <v>0</v>
      </c>
      <c r="J68" s="202">
        <v>0</v>
      </c>
      <c r="K68" s="202">
        <v>0</v>
      </c>
      <c r="L68" s="202">
        <v>0</v>
      </c>
      <c r="M68" s="202">
        <v>0</v>
      </c>
      <c r="N68" s="202">
        <v>0</v>
      </c>
      <c r="O68" s="202">
        <v>0</v>
      </c>
      <c r="P68" s="202">
        <v>0</v>
      </c>
      <c r="Q68" s="202">
        <v>0</v>
      </c>
      <c r="R68" s="202">
        <v>0</v>
      </c>
      <c r="S68" s="202">
        <v>0</v>
      </c>
      <c r="T68" s="202">
        <v>0</v>
      </c>
      <c r="U68" s="202">
        <v>0</v>
      </c>
      <c r="V68" s="202">
        <v>0</v>
      </c>
      <c r="W68" s="202">
        <v>0</v>
      </c>
      <c r="X68" s="202">
        <v>0</v>
      </c>
      <c r="Y68" s="202">
        <v>0</v>
      </c>
      <c r="Z68" s="202">
        <v>0</v>
      </c>
      <c r="AA68" s="202">
        <v>0</v>
      </c>
      <c r="AB68" s="202">
        <v>0</v>
      </c>
      <c r="AC68" s="202">
        <v>2.08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10.61</v>
      </c>
      <c r="AJ68" s="202">
        <v>0</v>
      </c>
      <c r="AK68" s="202">
        <v>1.98</v>
      </c>
      <c r="AL68" s="202">
        <v>0</v>
      </c>
      <c r="AM68" s="202">
        <v>0</v>
      </c>
      <c r="AN68" s="202">
        <v>0</v>
      </c>
      <c r="AO68" s="202">
        <v>89.24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0</v>
      </c>
      <c r="E69" s="202">
        <v>0</v>
      </c>
      <c r="F69" s="202">
        <v>0</v>
      </c>
      <c r="G69" s="202">
        <v>0</v>
      </c>
      <c r="H69" s="202">
        <v>0</v>
      </c>
      <c r="I69" s="202">
        <v>0</v>
      </c>
      <c r="J69" s="202">
        <v>0</v>
      </c>
      <c r="K69" s="202">
        <v>0</v>
      </c>
      <c r="L69" s="202">
        <v>0</v>
      </c>
      <c r="M69" s="202">
        <v>0</v>
      </c>
      <c r="N69" s="202">
        <v>0</v>
      </c>
      <c r="O69" s="202">
        <v>0</v>
      </c>
      <c r="P69" s="202">
        <v>0</v>
      </c>
      <c r="Q69" s="202">
        <v>0</v>
      </c>
      <c r="R69" s="202">
        <v>0</v>
      </c>
      <c r="S69" s="202">
        <v>0</v>
      </c>
      <c r="T69" s="202">
        <v>0</v>
      </c>
      <c r="U69" s="202">
        <v>0</v>
      </c>
      <c r="V69" s="202">
        <v>0</v>
      </c>
      <c r="W69" s="202">
        <v>0</v>
      </c>
      <c r="X69" s="202">
        <v>0</v>
      </c>
      <c r="Y69" s="202">
        <v>0</v>
      </c>
      <c r="Z69" s="202">
        <v>0</v>
      </c>
      <c r="AA69" s="202">
        <v>0</v>
      </c>
      <c r="AB69" s="202">
        <v>0</v>
      </c>
      <c r="AC69" s="202">
        <v>2.08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10.61</v>
      </c>
      <c r="AJ69" s="202">
        <v>0</v>
      </c>
      <c r="AK69" s="202">
        <v>1.98</v>
      </c>
      <c r="AL69" s="202">
        <v>0</v>
      </c>
      <c r="AM69" s="202">
        <v>0</v>
      </c>
      <c r="AN69" s="202">
        <v>0</v>
      </c>
      <c r="AO69" s="202">
        <v>89.24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0</v>
      </c>
      <c r="E70" s="202">
        <v>0</v>
      </c>
      <c r="F70" s="202">
        <v>0</v>
      </c>
      <c r="G70" s="202">
        <v>0</v>
      </c>
      <c r="H70" s="202">
        <v>0</v>
      </c>
      <c r="I70" s="202">
        <v>0</v>
      </c>
      <c r="J70" s="202">
        <v>0</v>
      </c>
      <c r="K70" s="202">
        <v>0</v>
      </c>
      <c r="L70" s="202">
        <v>0</v>
      </c>
      <c r="M70" s="202">
        <v>0</v>
      </c>
      <c r="N70" s="202">
        <v>0</v>
      </c>
      <c r="O70" s="202">
        <v>0</v>
      </c>
      <c r="P70" s="202">
        <v>0</v>
      </c>
      <c r="Q70" s="202">
        <v>0</v>
      </c>
      <c r="R70" s="202">
        <v>0</v>
      </c>
      <c r="S70" s="202">
        <v>0</v>
      </c>
      <c r="T70" s="202">
        <v>0</v>
      </c>
      <c r="U70" s="202">
        <v>0</v>
      </c>
      <c r="V70" s="202">
        <v>0</v>
      </c>
      <c r="W70" s="202">
        <v>0</v>
      </c>
      <c r="X70" s="202">
        <v>0</v>
      </c>
      <c r="Y70" s="202">
        <v>0</v>
      </c>
      <c r="Z70" s="202">
        <v>0</v>
      </c>
      <c r="AA70" s="202">
        <v>0</v>
      </c>
      <c r="AB70" s="202">
        <v>0</v>
      </c>
      <c r="AC70" s="202">
        <v>2.08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10.61</v>
      </c>
      <c r="AJ70" s="202">
        <v>0</v>
      </c>
      <c r="AK70" s="202">
        <v>1.98</v>
      </c>
      <c r="AL70" s="202">
        <v>0</v>
      </c>
      <c r="AM70" s="202">
        <v>0</v>
      </c>
      <c r="AN70" s="202">
        <v>0</v>
      </c>
      <c r="AO70" s="202">
        <v>89.24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202">
        <v>0</v>
      </c>
      <c r="J71" s="202">
        <v>0</v>
      </c>
      <c r="K71" s="202">
        <v>0</v>
      </c>
      <c r="L71" s="202">
        <v>0</v>
      </c>
      <c r="M71" s="202">
        <v>0</v>
      </c>
      <c r="N71" s="202">
        <v>0</v>
      </c>
      <c r="O71" s="202">
        <v>0</v>
      </c>
      <c r="P71" s="202">
        <v>0</v>
      </c>
      <c r="Q71" s="202">
        <v>0</v>
      </c>
      <c r="R71" s="202">
        <v>0</v>
      </c>
      <c r="S71" s="202">
        <v>0</v>
      </c>
      <c r="T71" s="202">
        <v>0</v>
      </c>
      <c r="U71" s="202">
        <v>0</v>
      </c>
      <c r="V71" s="202">
        <v>0</v>
      </c>
      <c r="W71" s="202">
        <v>0</v>
      </c>
      <c r="X71" s="202">
        <v>0</v>
      </c>
      <c r="Y71" s="202">
        <v>0</v>
      </c>
      <c r="Z71" s="202">
        <v>0</v>
      </c>
      <c r="AA71" s="202">
        <v>0</v>
      </c>
      <c r="AB71" s="202">
        <v>0</v>
      </c>
      <c r="AC71" s="202">
        <v>2.64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13.66</v>
      </c>
      <c r="AJ71" s="202">
        <v>0</v>
      </c>
      <c r="AK71" s="202">
        <v>1.98</v>
      </c>
      <c r="AL71" s="202">
        <v>0</v>
      </c>
      <c r="AM71" s="202">
        <v>0</v>
      </c>
      <c r="AN71" s="202">
        <v>0</v>
      </c>
      <c r="AO71" s="202">
        <v>89.24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0</v>
      </c>
      <c r="E72" s="202">
        <v>0</v>
      </c>
      <c r="F72" s="202">
        <v>0</v>
      </c>
      <c r="G72" s="202">
        <v>0</v>
      </c>
      <c r="H72" s="202">
        <v>0</v>
      </c>
      <c r="I72" s="202">
        <v>0</v>
      </c>
      <c r="J72" s="202">
        <v>0</v>
      </c>
      <c r="K72" s="202">
        <v>0</v>
      </c>
      <c r="L72" s="202">
        <v>0</v>
      </c>
      <c r="M72" s="202">
        <v>0</v>
      </c>
      <c r="N72" s="202">
        <v>0</v>
      </c>
      <c r="O72" s="202">
        <v>0</v>
      </c>
      <c r="P72" s="202">
        <v>0</v>
      </c>
      <c r="Q72" s="202">
        <v>0</v>
      </c>
      <c r="R72" s="202">
        <v>0</v>
      </c>
      <c r="S72" s="202">
        <v>0</v>
      </c>
      <c r="T72" s="202">
        <v>0</v>
      </c>
      <c r="U72" s="202">
        <v>0</v>
      </c>
      <c r="V72" s="202">
        <v>0</v>
      </c>
      <c r="W72" s="202">
        <v>0</v>
      </c>
      <c r="X72" s="202">
        <v>0</v>
      </c>
      <c r="Y72" s="202">
        <v>0</v>
      </c>
      <c r="Z72" s="202">
        <v>0</v>
      </c>
      <c r="AA72" s="202">
        <v>0</v>
      </c>
      <c r="AB72" s="202">
        <v>0</v>
      </c>
      <c r="AC72" s="202">
        <v>2.64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13.66</v>
      </c>
      <c r="AJ72" s="202">
        <v>0</v>
      </c>
      <c r="AK72" s="202">
        <v>1.98</v>
      </c>
      <c r="AL72" s="202">
        <v>0</v>
      </c>
      <c r="AM72" s="202">
        <v>0</v>
      </c>
      <c r="AN72" s="202">
        <v>0</v>
      </c>
      <c r="AO72" s="202">
        <v>89.24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0</v>
      </c>
      <c r="E73" s="202">
        <v>0</v>
      </c>
      <c r="F73" s="202">
        <v>0</v>
      </c>
      <c r="G73" s="202">
        <v>0</v>
      </c>
      <c r="H73" s="202">
        <v>0</v>
      </c>
      <c r="I73" s="202">
        <v>0</v>
      </c>
      <c r="J73" s="202">
        <v>0</v>
      </c>
      <c r="K73" s="202">
        <v>0</v>
      </c>
      <c r="L73" s="202">
        <v>0</v>
      </c>
      <c r="M73" s="202">
        <v>0</v>
      </c>
      <c r="N73" s="202">
        <v>0</v>
      </c>
      <c r="O73" s="202">
        <v>0</v>
      </c>
      <c r="P73" s="202">
        <v>0</v>
      </c>
      <c r="Q73" s="202">
        <v>0</v>
      </c>
      <c r="R73" s="202">
        <v>0</v>
      </c>
      <c r="S73" s="202">
        <v>0</v>
      </c>
      <c r="T73" s="202">
        <v>0</v>
      </c>
      <c r="U73" s="202">
        <v>0</v>
      </c>
      <c r="V73" s="202">
        <v>0</v>
      </c>
      <c r="W73" s="202">
        <v>0</v>
      </c>
      <c r="X73" s="202">
        <v>0</v>
      </c>
      <c r="Y73" s="202">
        <v>0</v>
      </c>
      <c r="Z73" s="202">
        <v>0</v>
      </c>
      <c r="AA73" s="202">
        <v>0</v>
      </c>
      <c r="AB73" s="202">
        <v>0</v>
      </c>
      <c r="AC73" s="202">
        <v>2.08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12.73</v>
      </c>
      <c r="AJ73" s="202">
        <v>0</v>
      </c>
      <c r="AK73" s="202">
        <v>1.98</v>
      </c>
      <c r="AL73" s="202">
        <v>0</v>
      </c>
      <c r="AM73" s="202">
        <v>0</v>
      </c>
      <c r="AN73" s="202">
        <v>0</v>
      </c>
      <c r="AO73" s="202">
        <v>89.24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0</v>
      </c>
      <c r="E74" s="202">
        <v>0</v>
      </c>
      <c r="F74" s="202">
        <v>0</v>
      </c>
      <c r="G74" s="202">
        <v>0</v>
      </c>
      <c r="H74" s="202">
        <v>0</v>
      </c>
      <c r="I74" s="202">
        <v>0</v>
      </c>
      <c r="J74" s="202">
        <v>0</v>
      </c>
      <c r="K74" s="202">
        <v>0</v>
      </c>
      <c r="L74" s="202">
        <v>0</v>
      </c>
      <c r="M74" s="202">
        <v>0</v>
      </c>
      <c r="N74" s="202">
        <v>0</v>
      </c>
      <c r="O74" s="202">
        <v>0</v>
      </c>
      <c r="P74" s="202">
        <v>0</v>
      </c>
      <c r="Q74" s="202">
        <v>0</v>
      </c>
      <c r="R74" s="202">
        <v>0</v>
      </c>
      <c r="S74" s="202">
        <v>0</v>
      </c>
      <c r="T74" s="202">
        <v>0</v>
      </c>
      <c r="U74" s="202">
        <v>0</v>
      </c>
      <c r="V74" s="202">
        <v>0</v>
      </c>
      <c r="W74" s="202">
        <v>0</v>
      </c>
      <c r="X74" s="202">
        <v>0</v>
      </c>
      <c r="Y74" s="202">
        <v>0</v>
      </c>
      <c r="Z74" s="202">
        <v>0</v>
      </c>
      <c r="AA74" s="202">
        <v>0</v>
      </c>
      <c r="AB74" s="202">
        <v>0</v>
      </c>
      <c r="AC74" s="202">
        <v>2.08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12.73</v>
      </c>
      <c r="AJ74" s="202">
        <v>0</v>
      </c>
      <c r="AK74" s="202">
        <v>1.98</v>
      </c>
      <c r="AL74" s="202">
        <v>0</v>
      </c>
      <c r="AM74" s="202">
        <v>0</v>
      </c>
      <c r="AN74" s="202">
        <v>0</v>
      </c>
      <c r="AO74" s="202">
        <v>89.24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0</v>
      </c>
      <c r="E75" s="202">
        <v>0</v>
      </c>
      <c r="F75" s="202">
        <v>0</v>
      </c>
      <c r="G75" s="202">
        <v>0</v>
      </c>
      <c r="H75" s="202">
        <v>0</v>
      </c>
      <c r="I75" s="202">
        <v>0</v>
      </c>
      <c r="J75" s="202">
        <v>0</v>
      </c>
      <c r="K75" s="202">
        <v>0</v>
      </c>
      <c r="L75" s="202">
        <v>0</v>
      </c>
      <c r="M75" s="202">
        <v>0</v>
      </c>
      <c r="N75" s="202">
        <v>0</v>
      </c>
      <c r="O75" s="202">
        <v>0</v>
      </c>
      <c r="P75" s="202">
        <v>0</v>
      </c>
      <c r="Q75" s="202">
        <v>0</v>
      </c>
      <c r="R75" s="202">
        <v>0</v>
      </c>
      <c r="S75" s="202">
        <v>0</v>
      </c>
      <c r="T75" s="202">
        <v>0</v>
      </c>
      <c r="U75" s="202">
        <v>0</v>
      </c>
      <c r="V75" s="202">
        <v>0</v>
      </c>
      <c r="W75" s="202">
        <v>0</v>
      </c>
      <c r="X75" s="202">
        <v>0</v>
      </c>
      <c r="Y75" s="202">
        <v>0</v>
      </c>
      <c r="Z75" s="202">
        <v>0</v>
      </c>
      <c r="AA75" s="202">
        <v>0</v>
      </c>
      <c r="AB75" s="202">
        <v>0</v>
      </c>
      <c r="AC75" s="202">
        <v>2.08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12.73</v>
      </c>
      <c r="AJ75" s="202">
        <v>0</v>
      </c>
      <c r="AK75" s="202">
        <v>1.98</v>
      </c>
      <c r="AL75" s="202">
        <v>0</v>
      </c>
      <c r="AM75" s="202">
        <v>0</v>
      </c>
      <c r="AN75" s="202">
        <v>0</v>
      </c>
      <c r="AO75" s="202">
        <v>91.18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0</v>
      </c>
      <c r="E76" s="202">
        <v>0</v>
      </c>
      <c r="F76" s="202">
        <v>0</v>
      </c>
      <c r="G76" s="202">
        <v>0</v>
      </c>
      <c r="H76" s="202">
        <v>0</v>
      </c>
      <c r="I76" s="202">
        <v>0</v>
      </c>
      <c r="J76" s="202">
        <v>0</v>
      </c>
      <c r="K76" s="202">
        <v>0</v>
      </c>
      <c r="L76" s="202">
        <v>0</v>
      </c>
      <c r="M76" s="202">
        <v>0</v>
      </c>
      <c r="N76" s="202">
        <v>0</v>
      </c>
      <c r="O76" s="202">
        <v>0</v>
      </c>
      <c r="P76" s="202">
        <v>0</v>
      </c>
      <c r="Q76" s="202">
        <v>0</v>
      </c>
      <c r="R76" s="202">
        <v>0</v>
      </c>
      <c r="S76" s="202">
        <v>0</v>
      </c>
      <c r="T76" s="202">
        <v>0</v>
      </c>
      <c r="U76" s="202">
        <v>0</v>
      </c>
      <c r="V76" s="202">
        <v>0</v>
      </c>
      <c r="W76" s="202">
        <v>0</v>
      </c>
      <c r="X76" s="202">
        <v>0</v>
      </c>
      <c r="Y76" s="202">
        <v>0</v>
      </c>
      <c r="Z76" s="202">
        <v>0</v>
      </c>
      <c r="AA76" s="202">
        <v>0</v>
      </c>
      <c r="AB76" s="202">
        <v>0</v>
      </c>
      <c r="AC76" s="202">
        <v>2.08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12.73</v>
      </c>
      <c r="AJ76" s="202">
        <v>0</v>
      </c>
      <c r="AK76" s="202">
        <v>1.98</v>
      </c>
      <c r="AL76" s="202">
        <v>0</v>
      </c>
      <c r="AM76" s="202">
        <v>0</v>
      </c>
      <c r="AN76" s="202">
        <v>0</v>
      </c>
      <c r="AO76" s="202">
        <v>91.18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0</v>
      </c>
      <c r="E77" s="202">
        <v>0</v>
      </c>
      <c r="F77" s="202">
        <v>0</v>
      </c>
      <c r="G77" s="202">
        <v>0</v>
      </c>
      <c r="H77" s="202">
        <v>0</v>
      </c>
      <c r="I77" s="202">
        <v>0</v>
      </c>
      <c r="J77" s="202">
        <v>0</v>
      </c>
      <c r="K77" s="202">
        <v>0</v>
      </c>
      <c r="L77" s="202">
        <v>0</v>
      </c>
      <c r="M77" s="202">
        <v>0</v>
      </c>
      <c r="N77" s="202">
        <v>0</v>
      </c>
      <c r="O77" s="202">
        <v>0</v>
      </c>
      <c r="P77" s="202">
        <v>0</v>
      </c>
      <c r="Q77" s="202">
        <v>0</v>
      </c>
      <c r="R77" s="202">
        <v>0</v>
      </c>
      <c r="S77" s="202">
        <v>0</v>
      </c>
      <c r="T77" s="202">
        <v>0</v>
      </c>
      <c r="U77" s="202">
        <v>0</v>
      </c>
      <c r="V77" s="202">
        <v>0</v>
      </c>
      <c r="W77" s="202">
        <v>0</v>
      </c>
      <c r="X77" s="202">
        <v>0</v>
      </c>
      <c r="Y77" s="202">
        <v>0</v>
      </c>
      <c r="Z77" s="202">
        <v>0</v>
      </c>
      <c r="AA77" s="202">
        <v>0</v>
      </c>
      <c r="AB77" s="202">
        <v>0</v>
      </c>
      <c r="AC77" s="202">
        <v>2.08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12.73</v>
      </c>
      <c r="AJ77" s="202">
        <v>0</v>
      </c>
      <c r="AK77" s="202">
        <v>1.98</v>
      </c>
      <c r="AL77" s="202">
        <v>0</v>
      </c>
      <c r="AM77" s="202">
        <v>0</v>
      </c>
      <c r="AN77" s="202">
        <v>0</v>
      </c>
      <c r="AO77" s="202">
        <v>91.18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0</v>
      </c>
      <c r="E78" s="202">
        <v>0</v>
      </c>
      <c r="F78" s="202">
        <v>0</v>
      </c>
      <c r="G78" s="202">
        <v>0</v>
      </c>
      <c r="H78" s="202">
        <v>0</v>
      </c>
      <c r="I78" s="202">
        <v>0</v>
      </c>
      <c r="J78" s="202">
        <v>0</v>
      </c>
      <c r="K78" s="202">
        <v>0</v>
      </c>
      <c r="L78" s="202">
        <v>0</v>
      </c>
      <c r="M78" s="202">
        <v>0</v>
      </c>
      <c r="N78" s="202">
        <v>0</v>
      </c>
      <c r="O78" s="202">
        <v>0</v>
      </c>
      <c r="P78" s="202">
        <v>0</v>
      </c>
      <c r="Q78" s="202">
        <v>0</v>
      </c>
      <c r="R78" s="202">
        <v>0</v>
      </c>
      <c r="S78" s="202">
        <v>0</v>
      </c>
      <c r="T78" s="202">
        <v>0</v>
      </c>
      <c r="U78" s="202">
        <v>0</v>
      </c>
      <c r="V78" s="202">
        <v>0</v>
      </c>
      <c r="W78" s="202">
        <v>0</v>
      </c>
      <c r="X78" s="202">
        <v>0</v>
      </c>
      <c r="Y78" s="202">
        <v>0</v>
      </c>
      <c r="Z78" s="202">
        <v>0</v>
      </c>
      <c r="AA78" s="202">
        <v>0</v>
      </c>
      <c r="AB78" s="202">
        <v>0</v>
      </c>
      <c r="AC78" s="202">
        <v>2.08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12.73</v>
      </c>
      <c r="AJ78" s="202">
        <v>0</v>
      </c>
      <c r="AK78" s="202">
        <v>1.98</v>
      </c>
      <c r="AL78" s="202">
        <v>0</v>
      </c>
      <c r="AM78" s="202">
        <v>0</v>
      </c>
      <c r="AN78" s="202">
        <v>0</v>
      </c>
      <c r="AO78" s="202">
        <v>91.18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0</v>
      </c>
      <c r="E79" s="202">
        <v>0</v>
      </c>
      <c r="F79" s="202">
        <v>0</v>
      </c>
      <c r="G79" s="202">
        <v>0</v>
      </c>
      <c r="H79" s="202">
        <v>0</v>
      </c>
      <c r="I79" s="202">
        <v>0</v>
      </c>
      <c r="J79" s="202">
        <v>0</v>
      </c>
      <c r="K79" s="202">
        <v>0</v>
      </c>
      <c r="L79" s="202">
        <v>0</v>
      </c>
      <c r="M79" s="202">
        <v>0</v>
      </c>
      <c r="N79" s="202">
        <v>0</v>
      </c>
      <c r="O79" s="202">
        <v>0</v>
      </c>
      <c r="P79" s="202">
        <v>0</v>
      </c>
      <c r="Q79" s="202">
        <v>0</v>
      </c>
      <c r="R79" s="202">
        <v>0</v>
      </c>
      <c r="S79" s="202">
        <v>0</v>
      </c>
      <c r="T79" s="202">
        <v>0</v>
      </c>
      <c r="U79" s="202">
        <v>0</v>
      </c>
      <c r="V79" s="202">
        <v>0</v>
      </c>
      <c r="W79" s="202">
        <v>0</v>
      </c>
      <c r="X79" s="202">
        <v>0</v>
      </c>
      <c r="Y79" s="202">
        <v>0</v>
      </c>
      <c r="Z79" s="202">
        <v>0</v>
      </c>
      <c r="AA79" s="202">
        <v>0</v>
      </c>
      <c r="AB79" s="202">
        <v>0</v>
      </c>
      <c r="AC79" s="202">
        <v>2.08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12.73</v>
      </c>
      <c r="AJ79" s="202">
        <v>0</v>
      </c>
      <c r="AK79" s="202">
        <v>1.98</v>
      </c>
      <c r="AL79" s="202">
        <v>0</v>
      </c>
      <c r="AM79" s="202">
        <v>0</v>
      </c>
      <c r="AN79" s="202">
        <v>0</v>
      </c>
      <c r="AO79" s="202">
        <v>91.18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0</v>
      </c>
      <c r="E80" s="202">
        <v>0</v>
      </c>
      <c r="F80" s="202">
        <v>0</v>
      </c>
      <c r="G80" s="202">
        <v>0</v>
      </c>
      <c r="H80" s="202">
        <v>0</v>
      </c>
      <c r="I80" s="202">
        <v>0</v>
      </c>
      <c r="J80" s="202">
        <v>0</v>
      </c>
      <c r="K80" s="202">
        <v>0</v>
      </c>
      <c r="L80" s="202">
        <v>0</v>
      </c>
      <c r="M80" s="202">
        <v>0</v>
      </c>
      <c r="N80" s="202">
        <v>0</v>
      </c>
      <c r="O80" s="202">
        <v>0</v>
      </c>
      <c r="P80" s="202">
        <v>0</v>
      </c>
      <c r="Q80" s="202">
        <v>0</v>
      </c>
      <c r="R80" s="202">
        <v>0</v>
      </c>
      <c r="S80" s="202">
        <v>0</v>
      </c>
      <c r="T80" s="202">
        <v>0</v>
      </c>
      <c r="U80" s="202">
        <v>0</v>
      </c>
      <c r="V80" s="202">
        <v>0</v>
      </c>
      <c r="W80" s="202">
        <v>0</v>
      </c>
      <c r="X80" s="202">
        <v>0</v>
      </c>
      <c r="Y80" s="202">
        <v>0</v>
      </c>
      <c r="Z80" s="202">
        <v>0</v>
      </c>
      <c r="AA80" s="202">
        <v>0</v>
      </c>
      <c r="AB80" s="202">
        <v>0</v>
      </c>
      <c r="AC80" s="202">
        <v>2.08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12.73</v>
      </c>
      <c r="AJ80" s="202">
        <v>0</v>
      </c>
      <c r="AK80" s="202">
        <v>1.98</v>
      </c>
      <c r="AL80" s="202">
        <v>0</v>
      </c>
      <c r="AM80" s="202">
        <v>0</v>
      </c>
      <c r="AN80" s="202">
        <v>0</v>
      </c>
      <c r="AO80" s="202">
        <v>91.18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0</v>
      </c>
      <c r="E81" s="202">
        <v>0</v>
      </c>
      <c r="F81" s="202">
        <v>0</v>
      </c>
      <c r="G81" s="202">
        <v>0</v>
      </c>
      <c r="H81" s="202">
        <v>0</v>
      </c>
      <c r="I81" s="202">
        <v>0</v>
      </c>
      <c r="J81" s="202">
        <v>0</v>
      </c>
      <c r="K81" s="202">
        <v>0</v>
      </c>
      <c r="L81" s="202">
        <v>0</v>
      </c>
      <c r="M81" s="202">
        <v>0</v>
      </c>
      <c r="N81" s="202">
        <v>0</v>
      </c>
      <c r="O81" s="202">
        <v>0</v>
      </c>
      <c r="P81" s="202">
        <v>0</v>
      </c>
      <c r="Q81" s="202">
        <v>0</v>
      </c>
      <c r="R81" s="202">
        <v>0</v>
      </c>
      <c r="S81" s="202">
        <v>0</v>
      </c>
      <c r="T81" s="202">
        <v>0</v>
      </c>
      <c r="U81" s="202">
        <v>0</v>
      </c>
      <c r="V81" s="202">
        <v>0</v>
      </c>
      <c r="W81" s="202">
        <v>0</v>
      </c>
      <c r="X81" s="202">
        <v>0</v>
      </c>
      <c r="Y81" s="202">
        <v>0</v>
      </c>
      <c r="Z81" s="202">
        <v>0</v>
      </c>
      <c r="AA81" s="202">
        <v>0</v>
      </c>
      <c r="AB81" s="202">
        <v>0</v>
      </c>
      <c r="AC81" s="202">
        <v>2.08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12.73</v>
      </c>
      <c r="AJ81" s="202">
        <v>0</v>
      </c>
      <c r="AK81" s="202">
        <v>1.98</v>
      </c>
      <c r="AL81" s="202">
        <v>0</v>
      </c>
      <c r="AM81" s="202">
        <v>0</v>
      </c>
      <c r="AN81" s="202">
        <v>0</v>
      </c>
      <c r="AO81" s="202">
        <v>91.18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0</v>
      </c>
      <c r="E82" s="202">
        <v>0</v>
      </c>
      <c r="F82" s="202">
        <v>0</v>
      </c>
      <c r="G82" s="202">
        <v>0</v>
      </c>
      <c r="H82" s="202">
        <v>0</v>
      </c>
      <c r="I82" s="202">
        <v>0</v>
      </c>
      <c r="J82" s="202">
        <v>0</v>
      </c>
      <c r="K82" s="202">
        <v>0</v>
      </c>
      <c r="L82" s="202">
        <v>0</v>
      </c>
      <c r="M82" s="202">
        <v>0</v>
      </c>
      <c r="N82" s="202">
        <v>0</v>
      </c>
      <c r="O82" s="202">
        <v>0</v>
      </c>
      <c r="P82" s="202">
        <v>0</v>
      </c>
      <c r="Q82" s="202">
        <v>0</v>
      </c>
      <c r="R82" s="202">
        <v>0</v>
      </c>
      <c r="S82" s="202">
        <v>0</v>
      </c>
      <c r="T82" s="202">
        <v>0</v>
      </c>
      <c r="U82" s="202">
        <v>0</v>
      </c>
      <c r="V82" s="202">
        <v>0</v>
      </c>
      <c r="W82" s="202">
        <v>0</v>
      </c>
      <c r="X82" s="202">
        <v>0</v>
      </c>
      <c r="Y82" s="202">
        <v>0</v>
      </c>
      <c r="Z82" s="202">
        <v>0</v>
      </c>
      <c r="AA82" s="202">
        <v>0</v>
      </c>
      <c r="AB82" s="202">
        <v>0</v>
      </c>
      <c r="AC82" s="202">
        <v>2.08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12.73</v>
      </c>
      <c r="AJ82" s="202">
        <v>0</v>
      </c>
      <c r="AK82" s="202">
        <v>1.98</v>
      </c>
      <c r="AL82" s="202">
        <v>0</v>
      </c>
      <c r="AM82" s="202">
        <v>0</v>
      </c>
      <c r="AN82" s="202">
        <v>0</v>
      </c>
      <c r="AO82" s="202">
        <v>91.18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0</v>
      </c>
      <c r="E83" s="202">
        <v>0</v>
      </c>
      <c r="F83" s="202">
        <v>0</v>
      </c>
      <c r="G83" s="202">
        <v>0</v>
      </c>
      <c r="H83" s="202">
        <v>0</v>
      </c>
      <c r="I83" s="202">
        <v>0</v>
      </c>
      <c r="J83" s="202">
        <v>0</v>
      </c>
      <c r="K83" s="202">
        <v>0</v>
      </c>
      <c r="L83" s="202">
        <v>0</v>
      </c>
      <c r="M83" s="202">
        <v>0</v>
      </c>
      <c r="N83" s="202">
        <v>0</v>
      </c>
      <c r="O83" s="202">
        <v>0</v>
      </c>
      <c r="P83" s="202">
        <v>0</v>
      </c>
      <c r="Q83" s="202">
        <v>0</v>
      </c>
      <c r="R83" s="202">
        <v>0</v>
      </c>
      <c r="S83" s="202">
        <v>0</v>
      </c>
      <c r="T83" s="202">
        <v>0</v>
      </c>
      <c r="U83" s="202">
        <v>0</v>
      </c>
      <c r="V83" s="202">
        <v>0</v>
      </c>
      <c r="W83" s="202">
        <v>0</v>
      </c>
      <c r="X83" s="202">
        <v>0</v>
      </c>
      <c r="Y83" s="202">
        <v>0</v>
      </c>
      <c r="Z83" s="202">
        <v>0</v>
      </c>
      <c r="AA83" s="202">
        <v>0</v>
      </c>
      <c r="AB83" s="202">
        <v>0</v>
      </c>
      <c r="AC83" s="202">
        <v>2.08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12.73</v>
      </c>
      <c r="AJ83" s="202">
        <v>0</v>
      </c>
      <c r="AK83" s="202">
        <v>1.98</v>
      </c>
      <c r="AL83" s="202">
        <v>0</v>
      </c>
      <c r="AM83" s="202">
        <v>0</v>
      </c>
      <c r="AN83" s="202">
        <v>0</v>
      </c>
      <c r="AO83" s="202">
        <v>91.18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0</v>
      </c>
      <c r="E84" s="202">
        <v>0</v>
      </c>
      <c r="F84" s="202">
        <v>0</v>
      </c>
      <c r="G84" s="202">
        <v>0</v>
      </c>
      <c r="H84" s="202">
        <v>0</v>
      </c>
      <c r="I84" s="202">
        <v>0</v>
      </c>
      <c r="J84" s="202">
        <v>0</v>
      </c>
      <c r="K84" s="202">
        <v>0</v>
      </c>
      <c r="L84" s="202">
        <v>0</v>
      </c>
      <c r="M84" s="202">
        <v>0</v>
      </c>
      <c r="N84" s="202">
        <v>0</v>
      </c>
      <c r="O84" s="202">
        <v>0</v>
      </c>
      <c r="P84" s="202">
        <v>0</v>
      </c>
      <c r="Q84" s="202">
        <v>0</v>
      </c>
      <c r="R84" s="202">
        <v>0</v>
      </c>
      <c r="S84" s="202">
        <v>0</v>
      </c>
      <c r="T84" s="202">
        <v>0</v>
      </c>
      <c r="U84" s="202">
        <v>0</v>
      </c>
      <c r="V84" s="202">
        <v>0</v>
      </c>
      <c r="W84" s="202">
        <v>0</v>
      </c>
      <c r="X84" s="202">
        <v>0</v>
      </c>
      <c r="Y84" s="202">
        <v>0</v>
      </c>
      <c r="Z84" s="202">
        <v>0</v>
      </c>
      <c r="AA84" s="202">
        <v>0</v>
      </c>
      <c r="AB84" s="202">
        <v>0</v>
      </c>
      <c r="AC84" s="202">
        <v>2.08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12.73</v>
      </c>
      <c r="AJ84" s="202">
        <v>0</v>
      </c>
      <c r="AK84" s="202">
        <v>1.98</v>
      </c>
      <c r="AL84" s="202">
        <v>0</v>
      </c>
      <c r="AM84" s="202">
        <v>0</v>
      </c>
      <c r="AN84" s="202">
        <v>0</v>
      </c>
      <c r="AO84" s="202">
        <v>91.18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0</v>
      </c>
      <c r="E85" s="202">
        <v>0</v>
      </c>
      <c r="F85" s="202">
        <v>0</v>
      </c>
      <c r="G85" s="202">
        <v>0</v>
      </c>
      <c r="H85" s="202">
        <v>0</v>
      </c>
      <c r="I85" s="202">
        <v>0</v>
      </c>
      <c r="J85" s="202">
        <v>0</v>
      </c>
      <c r="K85" s="202">
        <v>0</v>
      </c>
      <c r="L85" s="202">
        <v>0</v>
      </c>
      <c r="M85" s="202">
        <v>0</v>
      </c>
      <c r="N85" s="202">
        <v>0</v>
      </c>
      <c r="O85" s="202">
        <v>0</v>
      </c>
      <c r="P85" s="202">
        <v>0</v>
      </c>
      <c r="Q85" s="202">
        <v>0</v>
      </c>
      <c r="R85" s="202">
        <v>0</v>
      </c>
      <c r="S85" s="202">
        <v>0</v>
      </c>
      <c r="T85" s="202">
        <v>0</v>
      </c>
      <c r="U85" s="202">
        <v>0</v>
      </c>
      <c r="V85" s="202">
        <v>0</v>
      </c>
      <c r="W85" s="202">
        <v>0</v>
      </c>
      <c r="X85" s="202">
        <v>0</v>
      </c>
      <c r="Y85" s="202">
        <v>0</v>
      </c>
      <c r="Z85" s="202">
        <v>0</v>
      </c>
      <c r="AA85" s="202">
        <v>0</v>
      </c>
      <c r="AB85" s="202">
        <v>0</v>
      </c>
      <c r="AC85" s="202">
        <v>2.73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13.66</v>
      </c>
      <c r="AJ85" s="202">
        <v>0</v>
      </c>
      <c r="AK85" s="202">
        <v>1.98</v>
      </c>
      <c r="AL85" s="202">
        <v>0</v>
      </c>
      <c r="AM85" s="202">
        <v>0</v>
      </c>
      <c r="AN85" s="202">
        <v>0</v>
      </c>
      <c r="AO85" s="202">
        <v>91.18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0</v>
      </c>
      <c r="E86" s="202">
        <v>0</v>
      </c>
      <c r="F86" s="202">
        <v>0</v>
      </c>
      <c r="G86" s="202">
        <v>0</v>
      </c>
      <c r="H86" s="202">
        <v>0</v>
      </c>
      <c r="I86" s="202">
        <v>0</v>
      </c>
      <c r="J86" s="202">
        <v>0</v>
      </c>
      <c r="K86" s="202">
        <v>0</v>
      </c>
      <c r="L86" s="202">
        <v>0</v>
      </c>
      <c r="M86" s="202">
        <v>0</v>
      </c>
      <c r="N86" s="202">
        <v>0</v>
      </c>
      <c r="O86" s="202">
        <v>0</v>
      </c>
      <c r="P86" s="202">
        <v>0</v>
      </c>
      <c r="Q86" s="202">
        <v>0</v>
      </c>
      <c r="R86" s="202">
        <v>0</v>
      </c>
      <c r="S86" s="202">
        <v>0</v>
      </c>
      <c r="T86" s="202">
        <v>0</v>
      </c>
      <c r="U86" s="202">
        <v>0</v>
      </c>
      <c r="V86" s="202">
        <v>0</v>
      </c>
      <c r="W86" s="202">
        <v>0</v>
      </c>
      <c r="X86" s="202">
        <v>0</v>
      </c>
      <c r="Y86" s="202">
        <v>0</v>
      </c>
      <c r="Z86" s="202">
        <v>0</v>
      </c>
      <c r="AA86" s="202">
        <v>0</v>
      </c>
      <c r="AB86" s="202">
        <v>0</v>
      </c>
      <c r="AC86" s="202">
        <v>2.73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13.66</v>
      </c>
      <c r="AJ86" s="202">
        <v>0</v>
      </c>
      <c r="AK86" s="202">
        <v>1.98</v>
      </c>
      <c r="AL86" s="202">
        <v>0</v>
      </c>
      <c r="AM86" s="202">
        <v>0</v>
      </c>
      <c r="AN86" s="202">
        <v>0</v>
      </c>
      <c r="AO86" s="202">
        <v>91.18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0</v>
      </c>
      <c r="E87" s="202">
        <v>0</v>
      </c>
      <c r="F87" s="202">
        <v>0</v>
      </c>
      <c r="G87" s="202">
        <v>0</v>
      </c>
      <c r="H87" s="202">
        <v>0</v>
      </c>
      <c r="I87" s="202">
        <v>0</v>
      </c>
      <c r="J87" s="202">
        <v>0</v>
      </c>
      <c r="K87" s="202">
        <v>0</v>
      </c>
      <c r="L87" s="202">
        <v>0</v>
      </c>
      <c r="M87" s="202">
        <v>0</v>
      </c>
      <c r="N87" s="202">
        <v>0</v>
      </c>
      <c r="O87" s="202">
        <v>0</v>
      </c>
      <c r="P87" s="202">
        <v>0</v>
      </c>
      <c r="Q87" s="202">
        <v>0</v>
      </c>
      <c r="R87" s="202">
        <v>0</v>
      </c>
      <c r="S87" s="202">
        <v>0</v>
      </c>
      <c r="T87" s="202">
        <v>0</v>
      </c>
      <c r="U87" s="202">
        <v>0</v>
      </c>
      <c r="V87" s="202">
        <v>0</v>
      </c>
      <c r="W87" s="202">
        <v>0</v>
      </c>
      <c r="X87" s="202">
        <v>0</v>
      </c>
      <c r="Y87" s="202">
        <v>0</v>
      </c>
      <c r="Z87" s="202">
        <v>0</v>
      </c>
      <c r="AA87" s="202">
        <v>0</v>
      </c>
      <c r="AB87" s="202">
        <v>0</v>
      </c>
      <c r="AC87" s="202">
        <v>2.73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13.66</v>
      </c>
      <c r="AJ87" s="202">
        <v>0</v>
      </c>
      <c r="AK87" s="202">
        <v>1.98</v>
      </c>
      <c r="AL87" s="202">
        <v>0</v>
      </c>
      <c r="AM87" s="202">
        <v>0</v>
      </c>
      <c r="AN87" s="202">
        <v>0</v>
      </c>
      <c r="AO87" s="202">
        <v>91.18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0</v>
      </c>
      <c r="E88" s="202">
        <v>0</v>
      </c>
      <c r="F88" s="202">
        <v>0</v>
      </c>
      <c r="G88" s="202">
        <v>0</v>
      </c>
      <c r="H88" s="202">
        <v>0</v>
      </c>
      <c r="I88" s="202">
        <v>0</v>
      </c>
      <c r="J88" s="202">
        <v>0</v>
      </c>
      <c r="K88" s="202">
        <v>0</v>
      </c>
      <c r="L88" s="202">
        <v>0</v>
      </c>
      <c r="M88" s="202">
        <v>0</v>
      </c>
      <c r="N88" s="202">
        <v>0</v>
      </c>
      <c r="O88" s="202">
        <v>0</v>
      </c>
      <c r="P88" s="202">
        <v>0</v>
      </c>
      <c r="Q88" s="202">
        <v>0</v>
      </c>
      <c r="R88" s="202">
        <v>0</v>
      </c>
      <c r="S88" s="202">
        <v>0</v>
      </c>
      <c r="T88" s="202">
        <v>0</v>
      </c>
      <c r="U88" s="202">
        <v>0</v>
      </c>
      <c r="V88" s="202">
        <v>0</v>
      </c>
      <c r="W88" s="202">
        <v>0</v>
      </c>
      <c r="X88" s="202">
        <v>0</v>
      </c>
      <c r="Y88" s="202">
        <v>0</v>
      </c>
      <c r="Z88" s="202">
        <v>0</v>
      </c>
      <c r="AA88" s="202">
        <v>0</v>
      </c>
      <c r="AB88" s="202">
        <v>0</v>
      </c>
      <c r="AC88" s="202">
        <v>2.73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13.66</v>
      </c>
      <c r="AJ88" s="202">
        <v>0</v>
      </c>
      <c r="AK88" s="202">
        <v>1.98</v>
      </c>
      <c r="AL88" s="202">
        <v>0</v>
      </c>
      <c r="AM88" s="202">
        <v>0</v>
      </c>
      <c r="AN88" s="202">
        <v>0</v>
      </c>
      <c r="AO88" s="202">
        <v>91.18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0</v>
      </c>
      <c r="E89" s="202">
        <v>0</v>
      </c>
      <c r="F89" s="202">
        <v>0</v>
      </c>
      <c r="G89" s="202">
        <v>0</v>
      </c>
      <c r="H89" s="202">
        <v>0</v>
      </c>
      <c r="I89" s="202">
        <v>0</v>
      </c>
      <c r="J89" s="202">
        <v>0</v>
      </c>
      <c r="K89" s="202">
        <v>0</v>
      </c>
      <c r="L89" s="202">
        <v>0</v>
      </c>
      <c r="M89" s="202">
        <v>0</v>
      </c>
      <c r="N89" s="202">
        <v>0</v>
      </c>
      <c r="O89" s="202">
        <v>0</v>
      </c>
      <c r="P89" s="202">
        <v>0</v>
      </c>
      <c r="Q89" s="202">
        <v>0</v>
      </c>
      <c r="R89" s="202">
        <v>0</v>
      </c>
      <c r="S89" s="202">
        <v>0</v>
      </c>
      <c r="T89" s="202">
        <v>0</v>
      </c>
      <c r="U89" s="202">
        <v>0</v>
      </c>
      <c r="V89" s="202">
        <v>0</v>
      </c>
      <c r="W89" s="202">
        <v>0</v>
      </c>
      <c r="X89" s="202">
        <v>0</v>
      </c>
      <c r="Y89" s="202">
        <v>0</v>
      </c>
      <c r="Z89" s="202">
        <v>0</v>
      </c>
      <c r="AA89" s="202">
        <v>0</v>
      </c>
      <c r="AB89" s="202">
        <v>0</v>
      </c>
      <c r="AC89" s="202">
        <v>2.14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12.73</v>
      </c>
      <c r="AJ89" s="202">
        <v>0</v>
      </c>
      <c r="AK89" s="202">
        <v>4.25</v>
      </c>
      <c r="AL89" s="202">
        <v>0</v>
      </c>
      <c r="AM89" s="202">
        <v>0</v>
      </c>
      <c r="AN89" s="202">
        <v>0</v>
      </c>
      <c r="AO89" s="202">
        <v>91.18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0</v>
      </c>
      <c r="E90" s="202">
        <v>0</v>
      </c>
      <c r="F90" s="202">
        <v>0</v>
      </c>
      <c r="G90" s="202">
        <v>0</v>
      </c>
      <c r="H90" s="202">
        <v>0</v>
      </c>
      <c r="I90" s="202">
        <v>0</v>
      </c>
      <c r="J90" s="202">
        <v>0</v>
      </c>
      <c r="K90" s="202">
        <v>0</v>
      </c>
      <c r="L90" s="202">
        <v>0</v>
      </c>
      <c r="M90" s="202">
        <v>0</v>
      </c>
      <c r="N90" s="202">
        <v>0</v>
      </c>
      <c r="O90" s="202">
        <v>0</v>
      </c>
      <c r="P90" s="202">
        <v>0</v>
      </c>
      <c r="Q90" s="202">
        <v>0</v>
      </c>
      <c r="R90" s="202">
        <v>0</v>
      </c>
      <c r="S90" s="202">
        <v>0</v>
      </c>
      <c r="T90" s="202">
        <v>0</v>
      </c>
      <c r="U90" s="202">
        <v>0</v>
      </c>
      <c r="V90" s="202">
        <v>0</v>
      </c>
      <c r="W90" s="202">
        <v>0</v>
      </c>
      <c r="X90" s="202">
        <v>0</v>
      </c>
      <c r="Y90" s="202">
        <v>0</v>
      </c>
      <c r="Z90" s="202">
        <v>0</v>
      </c>
      <c r="AA90" s="202">
        <v>0</v>
      </c>
      <c r="AB90" s="202">
        <v>0</v>
      </c>
      <c r="AC90" s="202">
        <v>2.08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12.73</v>
      </c>
      <c r="AJ90" s="202">
        <v>0</v>
      </c>
      <c r="AK90" s="202">
        <v>4.25</v>
      </c>
      <c r="AL90" s="202">
        <v>0</v>
      </c>
      <c r="AM90" s="202">
        <v>0</v>
      </c>
      <c r="AN90" s="202">
        <v>0</v>
      </c>
      <c r="AO90" s="202">
        <v>91.18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0</v>
      </c>
      <c r="E91" s="202">
        <v>0</v>
      </c>
      <c r="F91" s="202">
        <v>0</v>
      </c>
      <c r="G91" s="202">
        <v>0</v>
      </c>
      <c r="H91" s="202">
        <v>0</v>
      </c>
      <c r="I91" s="202">
        <v>0</v>
      </c>
      <c r="J91" s="202">
        <v>0</v>
      </c>
      <c r="K91" s="202">
        <v>0</v>
      </c>
      <c r="L91" s="202">
        <v>0</v>
      </c>
      <c r="M91" s="202">
        <v>0</v>
      </c>
      <c r="N91" s="202">
        <v>0</v>
      </c>
      <c r="O91" s="202">
        <v>0</v>
      </c>
      <c r="P91" s="202">
        <v>0</v>
      </c>
      <c r="Q91" s="202">
        <v>0</v>
      </c>
      <c r="R91" s="202">
        <v>0</v>
      </c>
      <c r="S91" s="202">
        <v>0</v>
      </c>
      <c r="T91" s="202">
        <v>0</v>
      </c>
      <c r="U91" s="202">
        <v>0</v>
      </c>
      <c r="V91" s="202">
        <v>0</v>
      </c>
      <c r="W91" s="202">
        <v>0</v>
      </c>
      <c r="X91" s="202">
        <v>0</v>
      </c>
      <c r="Y91" s="202">
        <v>0</v>
      </c>
      <c r="Z91" s="202">
        <v>0</v>
      </c>
      <c r="AA91" s="202">
        <v>0</v>
      </c>
      <c r="AB91" s="202">
        <v>0</v>
      </c>
      <c r="AC91" s="202">
        <v>2.69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13.66</v>
      </c>
      <c r="AJ91" s="202">
        <v>0</v>
      </c>
      <c r="AK91" s="202">
        <v>3.8</v>
      </c>
      <c r="AL91" s="202">
        <v>0</v>
      </c>
      <c r="AM91" s="202">
        <v>0</v>
      </c>
      <c r="AN91" s="202">
        <v>0</v>
      </c>
      <c r="AO91" s="202">
        <v>91.18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0</v>
      </c>
      <c r="E92" s="202">
        <v>0</v>
      </c>
      <c r="F92" s="202">
        <v>0</v>
      </c>
      <c r="G92" s="202">
        <v>0</v>
      </c>
      <c r="H92" s="202">
        <v>0</v>
      </c>
      <c r="I92" s="202">
        <v>0</v>
      </c>
      <c r="J92" s="202">
        <v>0</v>
      </c>
      <c r="K92" s="202">
        <v>0</v>
      </c>
      <c r="L92" s="202">
        <v>0</v>
      </c>
      <c r="M92" s="202">
        <v>0</v>
      </c>
      <c r="N92" s="202">
        <v>0</v>
      </c>
      <c r="O92" s="202">
        <v>0</v>
      </c>
      <c r="P92" s="202">
        <v>0</v>
      </c>
      <c r="Q92" s="202">
        <v>0</v>
      </c>
      <c r="R92" s="202">
        <v>0</v>
      </c>
      <c r="S92" s="202">
        <v>0</v>
      </c>
      <c r="T92" s="202">
        <v>0</v>
      </c>
      <c r="U92" s="202">
        <v>0</v>
      </c>
      <c r="V92" s="202">
        <v>0</v>
      </c>
      <c r="W92" s="202">
        <v>0</v>
      </c>
      <c r="X92" s="202">
        <v>0</v>
      </c>
      <c r="Y92" s="202">
        <v>0</v>
      </c>
      <c r="Z92" s="202">
        <v>0</v>
      </c>
      <c r="AA92" s="202">
        <v>0</v>
      </c>
      <c r="AB92" s="202">
        <v>0</v>
      </c>
      <c r="AC92" s="202">
        <v>2.69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13.66</v>
      </c>
      <c r="AJ92" s="202">
        <v>0</v>
      </c>
      <c r="AK92" s="202">
        <v>3.8</v>
      </c>
      <c r="AL92" s="202">
        <v>0</v>
      </c>
      <c r="AM92" s="202">
        <v>0</v>
      </c>
      <c r="AN92" s="202">
        <v>0</v>
      </c>
      <c r="AO92" s="202">
        <v>91.18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0</v>
      </c>
      <c r="E93" s="202">
        <v>0</v>
      </c>
      <c r="F93" s="202">
        <v>0</v>
      </c>
      <c r="G93" s="202">
        <v>0</v>
      </c>
      <c r="H93" s="202">
        <v>0</v>
      </c>
      <c r="I93" s="202">
        <v>0</v>
      </c>
      <c r="J93" s="202">
        <v>0</v>
      </c>
      <c r="K93" s="202">
        <v>0</v>
      </c>
      <c r="L93" s="202">
        <v>0</v>
      </c>
      <c r="M93" s="202">
        <v>0</v>
      </c>
      <c r="N93" s="202">
        <v>0</v>
      </c>
      <c r="O93" s="202">
        <v>0</v>
      </c>
      <c r="P93" s="202">
        <v>0</v>
      </c>
      <c r="Q93" s="202">
        <v>0</v>
      </c>
      <c r="R93" s="202">
        <v>0</v>
      </c>
      <c r="S93" s="202">
        <v>0</v>
      </c>
      <c r="T93" s="202">
        <v>0</v>
      </c>
      <c r="U93" s="202">
        <v>0</v>
      </c>
      <c r="V93" s="202">
        <v>0</v>
      </c>
      <c r="W93" s="202">
        <v>0</v>
      </c>
      <c r="X93" s="202">
        <v>0</v>
      </c>
      <c r="Y93" s="202">
        <v>0</v>
      </c>
      <c r="Z93" s="202">
        <v>0</v>
      </c>
      <c r="AA93" s="202">
        <v>0</v>
      </c>
      <c r="AB93" s="202">
        <v>0</v>
      </c>
      <c r="AC93" s="202">
        <v>2.69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13.66</v>
      </c>
      <c r="AJ93" s="202">
        <v>0</v>
      </c>
      <c r="AK93" s="202">
        <v>3.8</v>
      </c>
      <c r="AL93" s="202">
        <v>0</v>
      </c>
      <c r="AM93" s="202">
        <v>0</v>
      </c>
      <c r="AN93" s="202">
        <v>0</v>
      </c>
      <c r="AO93" s="202">
        <v>91.18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0</v>
      </c>
      <c r="E94" s="202">
        <v>0</v>
      </c>
      <c r="F94" s="202">
        <v>0</v>
      </c>
      <c r="G94" s="202">
        <v>0</v>
      </c>
      <c r="H94" s="202">
        <v>0</v>
      </c>
      <c r="I94" s="202">
        <v>0</v>
      </c>
      <c r="J94" s="202">
        <v>0</v>
      </c>
      <c r="K94" s="202">
        <v>0</v>
      </c>
      <c r="L94" s="202">
        <v>0</v>
      </c>
      <c r="M94" s="202">
        <v>0</v>
      </c>
      <c r="N94" s="202">
        <v>0</v>
      </c>
      <c r="O94" s="202">
        <v>0</v>
      </c>
      <c r="P94" s="202">
        <v>0</v>
      </c>
      <c r="Q94" s="202">
        <v>0</v>
      </c>
      <c r="R94" s="202">
        <v>0</v>
      </c>
      <c r="S94" s="202">
        <v>0</v>
      </c>
      <c r="T94" s="202">
        <v>0</v>
      </c>
      <c r="U94" s="202">
        <v>0</v>
      </c>
      <c r="V94" s="202">
        <v>0</v>
      </c>
      <c r="W94" s="202">
        <v>0</v>
      </c>
      <c r="X94" s="202">
        <v>0</v>
      </c>
      <c r="Y94" s="202">
        <v>0</v>
      </c>
      <c r="Z94" s="202">
        <v>0</v>
      </c>
      <c r="AA94" s="202">
        <v>0</v>
      </c>
      <c r="AB94" s="202">
        <v>0</v>
      </c>
      <c r="AC94" s="202">
        <v>2.08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12.73</v>
      </c>
      <c r="AJ94" s="202">
        <v>0</v>
      </c>
      <c r="AK94" s="202">
        <v>3.8</v>
      </c>
      <c r="AL94" s="202">
        <v>0</v>
      </c>
      <c r="AM94" s="202">
        <v>0</v>
      </c>
      <c r="AN94" s="202">
        <v>0</v>
      </c>
      <c r="AO94" s="202">
        <v>91.18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0</v>
      </c>
      <c r="E95" s="202">
        <v>0</v>
      </c>
      <c r="F95" s="202">
        <v>0</v>
      </c>
      <c r="G95" s="202">
        <v>0</v>
      </c>
      <c r="H95" s="202">
        <v>0</v>
      </c>
      <c r="I95" s="202">
        <v>0</v>
      </c>
      <c r="J95" s="202">
        <v>0</v>
      </c>
      <c r="K95" s="202">
        <v>0</v>
      </c>
      <c r="L95" s="202">
        <v>0</v>
      </c>
      <c r="M95" s="202">
        <v>0</v>
      </c>
      <c r="N95" s="202">
        <v>0</v>
      </c>
      <c r="O95" s="202">
        <v>0</v>
      </c>
      <c r="P95" s="202">
        <v>0</v>
      </c>
      <c r="Q95" s="202">
        <v>0</v>
      </c>
      <c r="R95" s="202">
        <v>0</v>
      </c>
      <c r="S95" s="202">
        <v>0</v>
      </c>
      <c r="T95" s="202">
        <v>0</v>
      </c>
      <c r="U95" s="202">
        <v>0</v>
      </c>
      <c r="V95" s="202">
        <v>0</v>
      </c>
      <c r="W95" s="202">
        <v>0</v>
      </c>
      <c r="X95" s="202">
        <v>0</v>
      </c>
      <c r="Y95" s="202">
        <v>0</v>
      </c>
      <c r="Z95" s="202">
        <v>0</v>
      </c>
      <c r="AA95" s="202">
        <v>0</v>
      </c>
      <c r="AB95" s="202">
        <v>0</v>
      </c>
      <c r="AC95" s="202">
        <v>2.69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13.66</v>
      </c>
      <c r="AJ95" s="202">
        <v>0</v>
      </c>
      <c r="AK95" s="202">
        <v>3.8</v>
      </c>
      <c r="AL95" s="202">
        <v>0</v>
      </c>
      <c r="AM95" s="202">
        <v>0</v>
      </c>
      <c r="AN95" s="202">
        <v>0</v>
      </c>
      <c r="AO95" s="202">
        <v>91.18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0</v>
      </c>
      <c r="E96" s="202">
        <v>0</v>
      </c>
      <c r="F96" s="202">
        <v>0</v>
      </c>
      <c r="G96" s="202">
        <v>0</v>
      </c>
      <c r="H96" s="202">
        <v>0</v>
      </c>
      <c r="I96" s="202">
        <v>0</v>
      </c>
      <c r="J96" s="202">
        <v>0</v>
      </c>
      <c r="K96" s="202">
        <v>0</v>
      </c>
      <c r="L96" s="202">
        <v>0</v>
      </c>
      <c r="M96" s="202">
        <v>0</v>
      </c>
      <c r="N96" s="202">
        <v>0</v>
      </c>
      <c r="O96" s="202">
        <v>0</v>
      </c>
      <c r="P96" s="202">
        <v>0</v>
      </c>
      <c r="Q96" s="202">
        <v>0</v>
      </c>
      <c r="R96" s="202">
        <v>0</v>
      </c>
      <c r="S96" s="202">
        <v>0</v>
      </c>
      <c r="T96" s="202">
        <v>0</v>
      </c>
      <c r="U96" s="202">
        <v>0</v>
      </c>
      <c r="V96" s="202">
        <v>0</v>
      </c>
      <c r="W96" s="202">
        <v>0</v>
      </c>
      <c r="X96" s="202">
        <v>0</v>
      </c>
      <c r="Y96" s="202">
        <v>0</v>
      </c>
      <c r="Z96" s="202">
        <v>0</v>
      </c>
      <c r="AA96" s="202">
        <v>0</v>
      </c>
      <c r="AB96" s="202">
        <v>0</v>
      </c>
      <c r="AC96" s="202">
        <v>2.69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13.66</v>
      </c>
      <c r="AJ96" s="202">
        <v>0</v>
      </c>
      <c r="AK96" s="202">
        <v>3.8</v>
      </c>
      <c r="AL96" s="202">
        <v>0</v>
      </c>
      <c r="AM96" s="202">
        <v>0</v>
      </c>
      <c r="AN96" s="202">
        <v>0</v>
      </c>
      <c r="AO96" s="202">
        <v>91.18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0</v>
      </c>
      <c r="E97" s="202">
        <v>0</v>
      </c>
      <c r="F97" s="202">
        <v>0</v>
      </c>
      <c r="G97" s="202">
        <v>0</v>
      </c>
      <c r="H97" s="202">
        <v>0</v>
      </c>
      <c r="I97" s="202">
        <v>0</v>
      </c>
      <c r="J97" s="202">
        <v>0</v>
      </c>
      <c r="K97" s="202">
        <v>0</v>
      </c>
      <c r="L97" s="202">
        <v>0</v>
      </c>
      <c r="M97" s="202">
        <v>0</v>
      </c>
      <c r="N97" s="202">
        <v>0</v>
      </c>
      <c r="O97" s="202">
        <v>0</v>
      </c>
      <c r="P97" s="202">
        <v>0</v>
      </c>
      <c r="Q97" s="202">
        <v>0</v>
      </c>
      <c r="R97" s="202">
        <v>0</v>
      </c>
      <c r="S97" s="202">
        <v>0</v>
      </c>
      <c r="T97" s="202">
        <v>0</v>
      </c>
      <c r="U97" s="202">
        <v>0</v>
      </c>
      <c r="V97" s="202">
        <v>0</v>
      </c>
      <c r="W97" s="202">
        <v>0</v>
      </c>
      <c r="X97" s="202">
        <v>0</v>
      </c>
      <c r="Y97" s="202">
        <v>0</v>
      </c>
      <c r="Z97" s="202">
        <v>0</v>
      </c>
      <c r="AA97" s="202">
        <v>0</v>
      </c>
      <c r="AB97" s="202">
        <v>0</v>
      </c>
      <c r="AC97" s="202">
        <v>2.69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13.66</v>
      </c>
      <c r="AJ97" s="202">
        <v>0</v>
      </c>
      <c r="AK97" s="202">
        <v>3.8</v>
      </c>
      <c r="AL97" s="202">
        <v>0</v>
      </c>
      <c r="AM97" s="202">
        <v>0</v>
      </c>
      <c r="AN97" s="202">
        <v>0</v>
      </c>
      <c r="AO97" s="202">
        <v>91.18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0</v>
      </c>
      <c r="E98" s="202">
        <v>0</v>
      </c>
      <c r="F98" s="202">
        <v>0</v>
      </c>
      <c r="G98" s="202">
        <v>0</v>
      </c>
      <c r="H98" s="202">
        <v>0</v>
      </c>
      <c r="I98" s="202">
        <v>0</v>
      </c>
      <c r="J98" s="202">
        <v>0</v>
      </c>
      <c r="K98" s="202">
        <v>0</v>
      </c>
      <c r="L98" s="202">
        <v>0</v>
      </c>
      <c r="M98" s="202">
        <v>0</v>
      </c>
      <c r="N98" s="202">
        <v>0</v>
      </c>
      <c r="O98" s="202">
        <v>0</v>
      </c>
      <c r="P98" s="202">
        <v>0</v>
      </c>
      <c r="Q98" s="202">
        <v>0</v>
      </c>
      <c r="R98" s="202">
        <v>0</v>
      </c>
      <c r="S98" s="202">
        <v>0</v>
      </c>
      <c r="T98" s="202">
        <v>0</v>
      </c>
      <c r="U98" s="202">
        <v>0</v>
      </c>
      <c r="V98" s="202">
        <v>0</v>
      </c>
      <c r="W98" s="202">
        <v>0</v>
      </c>
      <c r="X98" s="202">
        <v>0</v>
      </c>
      <c r="Y98" s="202">
        <v>0</v>
      </c>
      <c r="Z98" s="202">
        <v>0</v>
      </c>
      <c r="AA98" s="202">
        <v>0</v>
      </c>
      <c r="AB98" s="202">
        <v>0</v>
      </c>
      <c r="AC98" s="202">
        <v>2.69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13.66</v>
      </c>
      <c r="AJ98" s="202">
        <v>0</v>
      </c>
      <c r="AK98" s="202">
        <v>3.8</v>
      </c>
      <c r="AL98" s="202">
        <v>0</v>
      </c>
      <c r="AM98" s="202">
        <v>0</v>
      </c>
      <c r="AN98" s="202">
        <v>0</v>
      </c>
      <c r="AO98" s="202">
        <v>91.18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5.3055000000000026E-2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0.29463250000000041</v>
      </c>
      <c r="AJ99">
        <f t="shared" si="0"/>
        <v>0</v>
      </c>
      <c r="AK99">
        <f t="shared" si="0"/>
        <v>5.2294999999999987E-2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2.1766799999999997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6"/>
    </row>
    <row r="3" spans="1:42">
      <c r="A3" t="s">
        <v>45</v>
      </c>
      <c r="B3" s="202">
        <v>0</v>
      </c>
      <c r="C3" s="202">
        <v>0</v>
      </c>
      <c r="D3" s="202">
        <v>6.44</v>
      </c>
      <c r="E3" s="202">
        <v>0</v>
      </c>
      <c r="F3" s="202">
        <v>0</v>
      </c>
      <c r="G3" s="202">
        <v>0</v>
      </c>
      <c r="H3" s="202">
        <v>0</v>
      </c>
      <c r="I3" s="202">
        <v>22.53</v>
      </c>
      <c r="J3" s="202">
        <v>3.79</v>
      </c>
      <c r="K3" s="202">
        <v>0.1</v>
      </c>
      <c r="L3" s="202">
        <v>102.99</v>
      </c>
      <c r="M3" s="202">
        <v>0.82</v>
      </c>
      <c r="N3" s="202">
        <v>1.18</v>
      </c>
      <c r="O3" s="202">
        <v>0</v>
      </c>
      <c r="P3" s="202">
        <v>3.41</v>
      </c>
      <c r="Q3" s="202">
        <v>0.22</v>
      </c>
      <c r="R3" s="202">
        <v>0.42</v>
      </c>
      <c r="S3" s="202">
        <v>0.27</v>
      </c>
      <c r="T3" s="202">
        <v>0</v>
      </c>
      <c r="U3" s="202">
        <v>1.89</v>
      </c>
      <c r="V3" s="202">
        <v>0.21</v>
      </c>
      <c r="W3" s="202">
        <v>0.43</v>
      </c>
      <c r="X3" s="202">
        <v>1.48</v>
      </c>
      <c r="Y3" s="202">
        <v>0</v>
      </c>
      <c r="Z3" s="202">
        <v>38.99</v>
      </c>
      <c r="AA3" s="202">
        <v>0</v>
      </c>
      <c r="AB3" s="202">
        <v>0</v>
      </c>
      <c r="AC3" s="202">
        <v>12.92</v>
      </c>
      <c r="AD3" s="202">
        <v>0</v>
      </c>
      <c r="AE3" s="202">
        <v>0</v>
      </c>
      <c r="AF3" s="202">
        <v>0</v>
      </c>
      <c r="AG3" s="202">
        <v>0</v>
      </c>
      <c r="AH3" s="202">
        <v>0</v>
      </c>
      <c r="AI3" s="202">
        <v>8.1</v>
      </c>
      <c r="AJ3" s="202">
        <v>0</v>
      </c>
      <c r="AK3" s="202">
        <v>19.600000000000001</v>
      </c>
      <c r="AL3" s="202">
        <v>0</v>
      </c>
      <c r="AM3" s="202">
        <v>0</v>
      </c>
      <c r="AN3" s="202">
        <v>0</v>
      </c>
      <c r="AO3" s="202">
        <v>204.45</v>
      </c>
      <c r="AP3" s="202">
        <v>0</v>
      </c>
    </row>
    <row r="4" spans="1:42">
      <c r="A4" t="s">
        <v>46</v>
      </c>
      <c r="B4" s="202">
        <v>0</v>
      </c>
      <c r="C4" s="202">
        <v>0</v>
      </c>
      <c r="D4" s="202">
        <v>6.44</v>
      </c>
      <c r="E4" s="202">
        <v>0</v>
      </c>
      <c r="F4" s="202">
        <v>0</v>
      </c>
      <c r="G4" s="202">
        <v>0</v>
      </c>
      <c r="H4" s="202">
        <v>0</v>
      </c>
      <c r="I4" s="202">
        <v>22.53</v>
      </c>
      <c r="J4" s="202">
        <v>3.79</v>
      </c>
      <c r="K4" s="202">
        <v>0.1</v>
      </c>
      <c r="L4" s="202">
        <v>15.03</v>
      </c>
      <c r="M4" s="202">
        <v>0.82</v>
      </c>
      <c r="N4" s="202">
        <v>1.18</v>
      </c>
      <c r="O4" s="202">
        <v>0</v>
      </c>
      <c r="P4" s="202">
        <v>3.41</v>
      </c>
      <c r="Q4" s="202">
        <v>0.22</v>
      </c>
      <c r="R4" s="202">
        <v>0.42</v>
      </c>
      <c r="S4" s="202">
        <v>0.27</v>
      </c>
      <c r="T4" s="202">
        <v>0</v>
      </c>
      <c r="U4" s="202">
        <v>1.89</v>
      </c>
      <c r="V4" s="202">
        <v>0.21</v>
      </c>
      <c r="W4" s="202">
        <v>0.43</v>
      </c>
      <c r="X4" s="202">
        <v>1.48</v>
      </c>
      <c r="Y4" s="202">
        <v>0</v>
      </c>
      <c r="Z4" s="202">
        <v>2.5299999999999998</v>
      </c>
      <c r="AA4" s="202">
        <v>0</v>
      </c>
      <c r="AB4" s="202">
        <v>0</v>
      </c>
      <c r="AC4" s="202">
        <v>12.92</v>
      </c>
      <c r="AD4" s="202">
        <v>0</v>
      </c>
      <c r="AE4" s="202">
        <v>0</v>
      </c>
      <c r="AF4" s="202">
        <v>0</v>
      </c>
      <c r="AG4" s="202">
        <v>0</v>
      </c>
      <c r="AH4" s="202">
        <v>0</v>
      </c>
      <c r="AI4" s="202">
        <v>8.1</v>
      </c>
      <c r="AJ4" s="202">
        <v>0</v>
      </c>
      <c r="AK4" s="202">
        <v>19.600000000000001</v>
      </c>
      <c r="AL4" s="202">
        <v>0</v>
      </c>
      <c r="AM4" s="202">
        <v>0</v>
      </c>
      <c r="AN4" s="202">
        <v>0</v>
      </c>
      <c r="AO4" s="202">
        <v>204.45</v>
      </c>
      <c r="AP4" s="202">
        <v>0</v>
      </c>
    </row>
    <row r="5" spans="1:42">
      <c r="A5" t="s">
        <v>47</v>
      </c>
      <c r="B5" s="202">
        <v>0</v>
      </c>
      <c r="C5" s="202">
        <v>0</v>
      </c>
      <c r="D5" s="202">
        <v>6.44</v>
      </c>
      <c r="E5" s="202">
        <v>0</v>
      </c>
      <c r="F5" s="202">
        <v>0</v>
      </c>
      <c r="G5" s="202">
        <v>0</v>
      </c>
      <c r="H5" s="202">
        <v>0</v>
      </c>
      <c r="I5" s="202">
        <v>22.53</v>
      </c>
      <c r="J5" s="202">
        <v>3.79</v>
      </c>
      <c r="K5" s="202">
        <v>0.1</v>
      </c>
      <c r="L5" s="202">
        <v>102.99</v>
      </c>
      <c r="M5" s="202">
        <v>0.82</v>
      </c>
      <c r="N5" s="202">
        <v>1.18</v>
      </c>
      <c r="O5" s="202">
        <v>0</v>
      </c>
      <c r="P5" s="202">
        <v>3.41</v>
      </c>
      <c r="Q5" s="202">
        <v>0.22</v>
      </c>
      <c r="R5" s="202">
        <v>0.42</v>
      </c>
      <c r="S5" s="202">
        <v>0.27</v>
      </c>
      <c r="T5" s="202">
        <v>0</v>
      </c>
      <c r="U5" s="202">
        <v>1.89</v>
      </c>
      <c r="V5" s="202">
        <v>0.21</v>
      </c>
      <c r="W5" s="202">
        <v>0.43</v>
      </c>
      <c r="X5" s="202">
        <v>1.48</v>
      </c>
      <c r="Y5" s="202">
        <v>0</v>
      </c>
      <c r="Z5" s="202">
        <v>48.67</v>
      </c>
      <c r="AA5" s="202">
        <v>0</v>
      </c>
      <c r="AB5" s="202">
        <v>0</v>
      </c>
      <c r="AC5" s="202">
        <v>16.190000000000001</v>
      </c>
      <c r="AD5" s="202">
        <v>0</v>
      </c>
      <c r="AE5" s="202">
        <v>0</v>
      </c>
      <c r="AF5" s="202">
        <v>0</v>
      </c>
      <c r="AG5" s="202">
        <v>0</v>
      </c>
      <c r="AH5" s="202">
        <v>0</v>
      </c>
      <c r="AI5" s="202">
        <v>12.51</v>
      </c>
      <c r="AJ5" s="202">
        <v>0</v>
      </c>
      <c r="AK5" s="202">
        <v>19.600000000000001</v>
      </c>
      <c r="AL5" s="202">
        <v>0</v>
      </c>
      <c r="AM5" s="202">
        <v>0</v>
      </c>
      <c r="AN5" s="202">
        <v>0</v>
      </c>
      <c r="AO5" s="202">
        <v>204.45</v>
      </c>
      <c r="AP5" s="202">
        <v>0</v>
      </c>
    </row>
    <row r="6" spans="1:42">
      <c r="A6" t="s">
        <v>48</v>
      </c>
      <c r="B6" s="202">
        <v>0</v>
      </c>
      <c r="C6" s="202">
        <v>0</v>
      </c>
      <c r="D6" s="202">
        <v>6.44</v>
      </c>
      <c r="E6" s="202">
        <v>0</v>
      </c>
      <c r="F6" s="202">
        <v>0</v>
      </c>
      <c r="G6" s="202">
        <v>0</v>
      </c>
      <c r="H6" s="202">
        <v>0</v>
      </c>
      <c r="I6" s="202">
        <v>22.53</v>
      </c>
      <c r="J6" s="202">
        <v>3.79</v>
      </c>
      <c r="K6" s="202">
        <v>0.1</v>
      </c>
      <c r="L6" s="202">
        <v>102.99</v>
      </c>
      <c r="M6" s="202">
        <v>0.82</v>
      </c>
      <c r="N6" s="202">
        <v>1.18</v>
      </c>
      <c r="O6" s="202">
        <v>0</v>
      </c>
      <c r="P6" s="202">
        <v>3.41</v>
      </c>
      <c r="Q6" s="202">
        <v>0.22</v>
      </c>
      <c r="R6" s="202">
        <v>0.42</v>
      </c>
      <c r="S6" s="202">
        <v>0.27</v>
      </c>
      <c r="T6" s="202">
        <v>0</v>
      </c>
      <c r="U6" s="202">
        <v>1.89</v>
      </c>
      <c r="V6" s="202">
        <v>0.21</v>
      </c>
      <c r="W6" s="202">
        <v>0.43</v>
      </c>
      <c r="X6" s="202">
        <v>1.48</v>
      </c>
      <c r="Y6" s="202">
        <v>0</v>
      </c>
      <c r="Z6" s="202">
        <v>48.67</v>
      </c>
      <c r="AA6" s="202">
        <v>0</v>
      </c>
      <c r="AB6" s="202">
        <v>0</v>
      </c>
      <c r="AC6" s="202">
        <v>16.190000000000001</v>
      </c>
      <c r="AD6" s="202">
        <v>0</v>
      </c>
      <c r="AE6" s="202">
        <v>0</v>
      </c>
      <c r="AF6" s="202">
        <v>0</v>
      </c>
      <c r="AG6" s="202">
        <v>0</v>
      </c>
      <c r="AH6" s="202">
        <v>0</v>
      </c>
      <c r="AI6" s="202">
        <v>12.51</v>
      </c>
      <c r="AJ6" s="202">
        <v>0</v>
      </c>
      <c r="AK6" s="202">
        <v>19.600000000000001</v>
      </c>
      <c r="AL6" s="202">
        <v>0</v>
      </c>
      <c r="AM6" s="202">
        <v>0</v>
      </c>
      <c r="AN6" s="202">
        <v>0</v>
      </c>
      <c r="AO6" s="202">
        <v>204.45</v>
      </c>
      <c r="AP6" s="202">
        <v>0</v>
      </c>
    </row>
    <row r="7" spans="1:42">
      <c r="A7" t="s">
        <v>49</v>
      </c>
      <c r="B7" s="202">
        <v>0</v>
      </c>
      <c r="C7" s="202">
        <v>0</v>
      </c>
      <c r="D7" s="202">
        <v>6.44</v>
      </c>
      <c r="E7" s="202">
        <v>0</v>
      </c>
      <c r="F7" s="202">
        <v>0</v>
      </c>
      <c r="G7" s="202">
        <v>0</v>
      </c>
      <c r="H7" s="202">
        <v>0</v>
      </c>
      <c r="I7" s="202">
        <v>22.53</v>
      </c>
      <c r="J7" s="202">
        <v>3.79</v>
      </c>
      <c r="K7" s="202">
        <v>2.95</v>
      </c>
      <c r="L7" s="202">
        <v>170.71</v>
      </c>
      <c r="M7" s="202">
        <v>0.82</v>
      </c>
      <c r="N7" s="202">
        <v>1.18</v>
      </c>
      <c r="O7" s="202">
        <v>0</v>
      </c>
      <c r="P7" s="202">
        <v>3.41</v>
      </c>
      <c r="Q7" s="202">
        <v>4.76</v>
      </c>
      <c r="R7" s="202">
        <v>10.11</v>
      </c>
      <c r="S7" s="202">
        <v>6.17</v>
      </c>
      <c r="T7" s="202">
        <v>0</v>
      </c>
      <c r="U7" s="202">
        <v>1.89</v>
      </c>
      <c r="V7" s="202">
        <v>6.32</v>
      </c>
      <c r="W7" s="202">
        <v>12.21</v>
      </c>
      <c r="X7" s="202">
        <v>25.91</v>
      </c>
      <c r="Y7" s="202">
        <v>0</v>
      </c>
      <c r="Z7" s="202">
        <v>48.67</v>
      </c>
      <c r="AA7" s="202">
        <v>0</v>
      </c>
      <c r="AB7" s="202">
        <v>0</v>
      </c>
      <c r="AC7" s="202">
        <v>15.94</v>
      </c>
      <c r="AD7" s="202">
        <v>0</v>
      </c>
      <c r="AE7" s="202">
        <v>0</v>
      </c>
      <c r="AF7" s="202">
        <v>0</v>
      </c>
      <c r="AG7" s="202">
        <v>0</v>
      </c>
      <c r="AH7" s="202">
        <v>0</v>
      </c>
      <c r="AI7" s="202">
        <v>13.1</v>
      </c>
      <c r="AJ7" s="202">
        <v>0</v>
      </c>
      <c r="AK7" s="202">
        <v>19.600000000000001</v>
      </c>
      <c r="AL7" s="202">
        <v>0</v>
      </c>
      <c r="AM7" s="202">
        <v>0</v>
      </c>
      <c r="AN7" s="202">
        <v>0</v>
      </c>
      <c r="AO7" s="202">
        <v>204.45</v>
      </c>
      <c r="AP7" s="202">
        <v>0</v>
      </c>
    </row>
    <row r="8" spans="1:42">
      <c r="A8" t="s">
        <v>50</v>
      </c>
      <c r="B8" s="202">
        <v>0</v>
      </c>
      <c r="C8" s="202">
        <v>0</v>
      </c>
      <c r="D8" s="202">
        <v>6.44</v>
      </c>
      <c r="E8" s="202">
        <v>0</v>
      </c>
      <c r="F8" s="202">
        <v>0</v>
      </c>
      <c r="G8" s="202">
        <v>0</v>
      </c>
      <c r="H8" s="202">
        <v>0</v>
      </c>
      <c r="I8" s="202">
        <v>22.53</v>
      </c>
      <c r="J8" s="202">
        <v>3.79</v>
      </c>
      <c r="K8" s="202">
        <v>2.95</v>
      </c>
      <c r="L8" s="202">
        <v>200.7</v>
      </c>
      <c r="M8" s="202">
        <v>0.82</v>
      </c>
      <c r="N8" s="202">
        <v>1.18</v>
      </c>
      <c r="O8" s="202">
        <v>0</v>
      </c>
      <c r="P8" s="202">
        <v>3.41</v>
      </c>
      <c r="Q8" s="202">
        <v>4.76</v>
      </c>
      <c r="R8" s="202">
        <v>10.11</v>
      </c>
      <c r="S8" s="202">
        <v>6.17</v>
      </c>
      <c r="T8" s="202">
        <v>0</v>
      </c>
      <c r="U8" s="202">
        <v>1.89</v>
      </c>
      <c r="V8" s="202">
        <v>6.36</v>
      </c>
      <c r="W8" s="202">
        <v>13.18</v>
      </c>
      <c r="X8" s="202">
        <v>25.91</v>
      </c>
      <c r="Y8" s="202">
        <v>0</v>
      </c>
      <c r="Z8" s="202">
        <v>48.67</v>
      </c>
      <c r="AA8" s="202">
        <v>0</v>
      </c>
      <c r="AB8" s="202">
        <v>0</v>
      </c>
      <c r="AC8" s="202">
        <v>15.94</v>
      </c>
      <c r="AD8" s="202">
        <v>0</v>
      </c>
      <c r="AE8" s="202">
        <v>0</v>
      </c>
      <c r="AF8" s="202">
        <v>0</v>
      </c>
      <c r="AG8" s="202">
        <v>0</v>
      </c>
      <c r="AH8" s="202">
        <v>0</v>
      </c>
      <c r="AI8" s="202">
        <v>12.51</v>
      </c>
      <c r="AJ8" s="202">
        <v>0</v>
      </c>
      <c r="AK8" s="202">
        <v>19.600000000000001</v>
      </c>
      <c r="AL8" s="202">
        <v>0</v>
      </c>
      <c r="AM8" s="202">
        <v>0</v>
      </c>
      <c r="AN8" s="202">
        <v>0</v>
      </c>
      <c r="AO8" s="202">
        <v>204.45</v>
      </c>
      <c r="AP8" s="202">
        <v>0</v>
      </c>
    </row>
    <row r="9" spans="1:42">
      <c r="A9" t="s">
        <v>51</v>
      </c>
      <c r="B9" s="202">
        <v>0</v>
      </c>
      <c r="C9" s="202">
        <v>0</v>
      </c>
      <c r="D9" s="202">
        <v>6.44</v>
      </c>
      <c r="E9" s="202">
        <v>0</v>
      </c>
      <c r="F9" s="202">
        <v>0</v>
      </c>
      <c r="G9" s="202">
        <v>0</v>
      </c>
      <c r="H9" s="202">
        <v>0</v>
      </c>
      <c r="I9" s="202">
        <v>22.53</v>
      </c>
      <c r="J9" s="202">
        <v>3.79</v>
      </c>
      <c r="K9" s="202">
        <v>1.1100000000000001</v>
      </c>
      <c r="L9" s="202">
        <v>197.03</v>
      </c>
      <c r="M9" s="202">
        <v>0.82</v>
      </c>
      <c r="N9" s="202">
        <v>1.18</v>
      </c>
      <c r="O9" s="202">
        <v>0</v>
      </c>
      <c r="P9" s="202">
        <v>3.41</v>
      </c>
      <c r="Q9" s="202">
        <v>4.76</v>
      </c>
      <c r="R9" s="202">
        <v>10.11</v>
      </c>
      <c r="S9" s="202">
        <v>6.17</v>
      </c>
      <c r="T9" s="202">
        <v>0</v>
      </c>
      <c r="U9" s="202">
        <v>1.89</v>
      </c>
      <c r="V9" s="202">
        <v>6.36</v>
      </c>
      <c r="W9" s="202">
        <v>13.22</v>
      </c>
      <c r="X9" s="202">
        <v>25.91</v>
      </c>
      <c r="Y9" s="202">
        <v>0</v>
      </c>
      <c r="Z9" s="202">
        <v>48.67</v>
      </c>
      <c r="AA9" s="202">
        <v>0</v>
      </c>
      <c r="AB9" s="202">
        <v>0</v>
      </c>
      <c r="AC9" s="202">
        <v>12.92</v>
      </c>
      <c r="AD9" s="202">
        <v>0</v>
      </c>
      <c r="AE9" s="202">
        <v>0</v>
      </c>
      <c r="AF9" s="202">
        <v>0</v>
      </c>
      <c r="AG9" s="202">
        <v>0</v>
      </c>
      <c r="AH9" s="202">
        <v>0</v>
      </c>
      <c r="AI9" s="202">
        <v>8.1</v>
      </c>
      <c r="AJ9" s="202">
        <v>0</v>
      </c>
      <c r="AK9" s="202">
        <v>14.33</v>
      </c>
      <c r="AL9" s="202">
        <v>0</v>
      </c>
      <c r="AM9" s="202">
        <v>0</v>
      </c>
      <c r="AN9" s="202">
        <v>0</v>
      </c>
      <c r="AO9" s="202">
        <v>204.45</v>
      </c>
      <c r="AP9" s="202">
        <v>0</v>
      </c>
    </row>
    <row r="10" spans="1:42">
      <c r="A10" t="s">
        <v>52</v>
      </c>
      <c r="B10" s="202">
        <v>0</v>
      </c>
      <c r="C10" s="202">
        <v>0</v>
      </c>
      <c r="D10" s="202">
        <v>6.44</v>
      </c>
      <c r="E10" s="202">
        <v>0</v>
      </c>
      <c r="F10" s="202">
        <v>0</v>
      </c>
      <c r="G10" s="202">
        <v>0</v>
      </c>
      <c r="H10" s="202">
        <v>0</v>
      </c>
      <c r="I10" s="202">
        <v>22.53</v>
      </c>
      <c r="J10" s="202">
        <v>3.79</v>
      </c>
      <c r="K10" s="202">
        <v>2.4</v>
      </c>
      <c r="L10" s="202">
        <v>197.03</v>
      </c>
      <c r="M10" s="202">
        <v>0.82</v>
      </c>
      <c r="N10" s="202">
        <v>1.18</v>
      </c>
      <c r="O10" s="202">
        <v>0</v>
      </c>
      <c r="P10" s="202">
        <v>3.41</v>
      </c>
      <c r="Q10" s="202">
        <v>4.76</v>
      </c>
      <c r="R10" s="202">
        <v>10.11</v>
      </c>
      <c r="S10" s="202">
        <v>6.17</v>
      </c>
      <c r="T10" s="202">
        <v>0</v>
      </c>
      <c r="U10" s="202">
        <v>1.89</v>
      </c>
      <c r="V10" s="202">
        <v>6.36</v>
      </c>
      <c r="W10" s="202">
        <v>13.22</v>
      </c>
      <c r="X10" s="202">
        <v>25.91</v>
      </c>
      <c r="Y10" s="202">
        <v>0</v>
      </c>
      <c r="Z10" s="202">
        <v>48.67</v>
      </c>
      <c r="AA10" s="202">
        <v>0</v>
      </c>
      <c r="AB10" s="202">
        <v>0</v>
      </c>
      <c r="AC10" s="202">
        <v>12.92</v>
      </c>
      <c r="AD10" s="202">
        <v>0</v>
      </c>
      <c r="AE10" s="202">
        <v>0</v>
      </c>
      <c r="AF10" s="202">
        <v>0</v>
      </c>
      <c r="AG10" s="202">
        <v>0</v>
      </c>
      <c r="AH10" s="202">
        <v>0</v>
      </c>
      <c r="AI10" s="202">
        <v>8.1</v>
      </c>
      <c r="AJ10" s="202">
        <v>0</v>
      </c>
      <c r="AK10" s="202">
        <v>14.33</v>
      </c>
      <c r="AL10" s="202">
        <v>0</v>
      </c>
      <c r="AM10" s="202">
        <v>0</v>
      </c>
      <c r="AN10" s="202">
        <v>0</v>
      </c>
      <c r="AO10" s="202">
        <v>204.45</v>
      </c>
      <c r="AP10" s="202">
        <v>0</v>
      </c>
    </row>
    <row r="11" spans="1:42">
      <c r="A11" t="s">
        <v>53</v>
      </c>
      <c r="B11" s="202">
        <v>0</v>
      </c>
      <c r="C11" s="202">
        <v>0</v>
      </c>
      <c r="D11" s="202">
        <v>6.44</v>
      </c>
      <c r="E11" s="202">
        <v>0</v>
      </c>
      <c r="F11" s="202">
        <v>0</v>
      </c>
      <c r="G11" s="202">
        <v>0</v>
      </c>
      <c r="H11" s="202">
        <v>0</v>
      </c>
      <c r="I11" s="202">
        <v>21.52</v>
      </c>
      <c r="J11" s="202">
        <v>3.79</v>
      </c>
      <c r="K11" s="202">
        <v>2.37</v>
      </c>
      <c r="L11" s="202">
        <v>196.26</v>
      </c>
      <c r="M11" s="202">
        <v>0.82</v>
      </c>
      <c r="N11" s="202">
        <v>1.18</v>
      </c>
      <c r="O11" s="202">
        <v>0</v>
      </c>
      <c r="P11" s="202">
        <v>3.41</v>
      </c>
      <c r="Q11" s="202">
        <v>4.76</v>
      </c>
      <c r="R11" s="202">
        <v>10.11</v>
      </c>
      <c r="S11" s="202">
        <v>6.17</v>
      </c>
      <c r="T11" s="202">
        <v>0</v>
      </c>
      <c r="U11" s="202">
        <v>1.89</v>
      </c>
      <c r="V11" s="202">
        <v>0.41</v>
      </c>
      <c r="W11" s="202">
        <v>0.43</v>
      </c>
      <c r="X11" s="202">
        <v>1.48</v>
      </c>
      <c r="Y11" s="202">
        <v>0</v>
      </c>
      <c r="Z11" s="202">
        <v>48.67</v>
      </c>
      <c r="AA11" s="202">
        <v>0</v>
      </c>
      <c r="AB11" s="202">
        <v>0</v>
      </c>
      <c r="AC11" s="202">
        <v>12.92</v>
      </c>
      <c r="AD11" s="202">
        <v>0</v>
      </c>
      <c r="AE11" s="202">
        <v>0</v>
      </c>
      <c r="AF11" s="202">
        <v>0</v>
      </c>
      <c r="AG11" s="202">
        <v>0</v>
      </c>
      <c r="AH11" s="202">
        <v>0</v>
      </c>
      <c r="AI11" s="202">
        <v>8.1</v>
      </c>
      <c r="AJ11" s="202">
        <v>0</v>
      </c>
      <c r="AK11" s="202">
        <v>11.8</v>
      </c>
      <c r="AL11" s="202">
        <v>0</v>
      </c>
      <c r="AM11" s="202">
        <v>0</v>
      </c>
      <c r="AN11" s="202">
        <v>0</v>
      </c>
      <c r="AO11" s="202">
        <v>204.45</v>
      </c>
      <c r="AP11" s="202">
        <v>0</v>
      </c>
    </row>
    <row r="12" spans="1:42">
      <c r="A12" t="s">
        <v>54</v>
      </c>
      <c r="B12" s="202">
        <v>0</v>
      </c>
      <c r="C12" s="202">
        <v>0</v>
      </c>
      <c r="D12" s="202">
        <v>6.44</v>
      </c>
      <c r="E12" s="202">
        <v>0</v>
      </c>
      <c r="F12" s="202">
        <v>0</v>
      </c>
      <c r="G12" s="202">
        <v>0</v>
      </c>
      <c r="H12" s="202">
        <v>0</v>
      </c>
      <c r="I12" s="202">
        <v>21.52</v>
      </c>
      <c r="J12" s="202">
        <v>3.79</v>
      </c>
      <c r="K12" s="202">
        <v>2.38</v>
      </c>
      <c r="L12" s="202">
        <v>196.26</v>
      </c>
      <c r="M12" s="202">
        <v>0.82</v>
      </c>
      <c r="N12" s="202">
        <v>31.4</v>
      </c>
      <c r="O12" s="202">
        <v>0</v>
      </c>
      <c r="P12" s="202">
        <v>3.41</v>
      </c>
      <c r="Q12" s="202">
        <v>4.76</v>
      </c>
      <c r="R12" s="202">
        <v>10.11</v>
      </c>
      <c r="S12" s="202">
        <v>6.17</v>
      </c>
      <c r="T12" s="202">
        <v>0</v>
      </c>
      <c r="U12" s="202">
        <v>1.89</v>
      </c>
      <c r="V12" s="202">
        <v>6.36</v>
      </c>
      <c r="W12" s="202">
        <v>13.22</v>
      </c>
      <c r="X12" s="202">
        <v>25.91</v>
      </c>
      <c r="Y12" s="202">
        <v>0</v>
      </c>
      <c r="Z12" s="202">
        <v>48.67</v>
      </c>
      <c r="AA12" s="202">
        <v>0</v>
      </c>
      <c r="AB12" s="202">
        <v>0</v>
      </c>
      <c r="AC12" s="202">
        <v>12.92</v>
      </c>
      <c r="AD12" s="202">
        <v>0</v>
      </c>
      <c r="AE12" s="202">
        <v>0</v>
      </c>
      <c r="AF12" s="202">
        <v>0</v>
      </c>
      <c r="AG12" s="202">
        <v>0</v>
      </c>
      <c r="AH12" s="202">
        <v>0</v>
      </c>
      <c r="AI12" s="202">
        <v>8.1</v>
      </c>
      <c r="AJ12" s="202">
        <v>0</v>
      </c>
      <c r="AK12" s="202">
        <v>11.8</v>
      </c>
      <c r="AL12" s="202">
        <v>0</v>
      </c>
      <c r="AM12" s="202">
        <v>0</v>
      </c>
      <c r="AN12" s="202">
        <v>0</v>
      </c>
      <c r="AO12" s="202">
        <v>204.45</v>
      </c>
      <c r="AP12" s="202">
        <v>0</v>
      </c>
    </row>
    <row r="13" spans="1:42">
      <c r="A13" t="s">
        <v>55</v>
      </c>
      <c r="B13" s="202">
        <v>0</v>
      </c>
      <c r="C13" s="202">
        <v>0</v>
      </c>
      <c r="D13" s="202">
        <v>6.44</v>
      </c>
      <c r="E13" s="202">
        <v>0</v>
      </c>
      <c r="F13" s="202">
        <v>0</v>
      </c>
      <c r="G13" s="202">
        <v>0</v>
      </c>
      <c r="H13" s="202">
        <v>0</v>
      </c>
      <c r="I13" s="202">
        <v>21.52</v>
      </c>
      <c r="J13" s="202">
        <v>3.79</v>
      </c>
      <c r="K13" s="202">
        <v>2.37</v>
      </c>
      <c r="L13" s="202">
        <v>196.26</v>
      </c>
      <c r="M13" s="202">
        <v>0.82</v>
      </c>
      <c r="N13" s="202">
        <v>31.4</v>
      </c>
      <c r="O13" s="202">
        <v>0</v>
      </c>
      <c r="P13" s="202">
        <v>3.41</v>
      </c>
      <c r="Q13" s="202">
        <v>4.76</v>
      </c>
      <c r="R13" s="202">
        <v>9.24</v>
      </c>
      <c r="S13" s="202">
        <v>6.08</v>
      </c>
      <c r="T13" s="202">
        <v>0</v>
      </c>
      <c r="U13" s="202">
        <v>1.89</v>
      </c>
      <c r="V13" s="202">
        <v>6.36</v>
      </c>
      <c r="W13" s="202">
        <v>13.41</v>
      </c>
      <c r="X13" s="202">
        <v>25.91</v>
      </c>
      <c r="Y13" s="202">
        <v>0</v>
      </c>
      <c r="Z13" s="202">
        <v>48.67</v>
      </c>
      <c r="AA13" s="202">
        <v>0</v>
      </c>
      <c r="AB13" s="202">
        <v>0</v>
      </c>
      <c r="AC13" s="202">
        <v>12.92</v>
      </c>
      <c r="AD13" s="202">
        <v>0</v>
      </c>
      <c r="AE13" s="202">
        <v>0</v>
      </c>
      <c r="AF13" s="202">
        <v>0</v>
      </c>
      <c r="AG13" s="202">
        <v>0</v>
      </c>
      <c r="AH13" s="202">
        <v>0</v>
      </c>
      <c r="AI13" s="202">
        <v>8.1</v>
      </c>
      <c r="AJ13" s="202">
        <v>0</v>
      </c>
      <c r="AK13" s="202">
        <v>11.8</v>
      </c>
      <c r="AL13" s="202">
        <v>0</v>
      </c>
      <c r="AM13" s="202">
        <v>0</v>
      </c>
      <c r="AN13" s="202">
        <v>0</v>
      </c>
      <c r="AO13" s="202">
        <v>204.45</v>
      </c>
      <c r="AP13" s="202">
        <v>0</v>
      </c>
    </row>
    <row r="14" spans="1:42">
      <c r="A14" t="s">
        <v>56</v>
      </c>
      <c r="B14" s="202">
        <v>0</v>
      </c>
      <c r="C14" s="202">
        <v>0</v>
      </c>
      <c r="D14" s="202">
        <v>6.44</v>
      </c>
      <c r="E14" s="202">
        <v>0</v>
      </c>
      <c r="F14" s="202">
        <v>0</v>
      </c>
      <c r="G14" s="202">
        <v>0</v>
      </c>
      <c r="H14" s="202">
        <v>0</v>
      </c>
      <c r="I14" s="202">
        <v>21.52</v>
      </c>
      <c r="J14" s="202">
        <v>3.79</v>
      </c>
      <c r="K14" s="202">
        <v>2.38</v>
      </c>
      <c r="L14" s="202">
        <v>196.26</v>
      </c>
      <c r="M14" s="202">
        <v>0.82</v>
      </c>
      <c r="N14" s="202">
        <v>31.4</v>
      </c>
      <c r="O14" s="202">
        <v>0</v>
      </c>
      <c r="P14" s="202">
        <v>3.41</v>
      </c>
      <c r="Q14" s="202">
        <v>4.76</v>
      </c>
      <c r="R14" s="202">
        <v>9.24</v>
      </c>
      <c r="S14" s="202">
        <v>6.08</v>
      </c>
      <c r="T14" s="202">
        <v>0</v>
      </c>
      <c r="U14" s="202">
        <v>1.89</v>
      </c>
      <c r="V14" s="202">
        <v>6.36</v>
      </c>
      <c r="W14" s="202">
        <v>13.41</v>
      </c>
      <c r="X14" s="202">
        <v>25.91</v>
      </c>
      <c r="Y14" s="202">
        <v>0</v>
      </c>
      <c r="Z14" s="202">
        <v>48.67</v>
      </c>
      <c r="AA14" s="202">
        <v>0</v>
      </c>
      <c r="AB14" s="202">
        <v>0</v>
      </c>
      <c r="AC14" s="202">
        <v>12.92</v>
      </c>
      <c r="AD14" s="202">
        <v>0</v>
      </c>
      <c r="AE14" s="202">
        <v>0</v>
      </c>
      <c r="AF14" s="202">
        <v>0</v>
      </c>
      <c r="AG14" s="202">
        <v>0</v>
      </c>
      <c r="AH14" s="202">
        <v>0</v>
      </c>
      <c r="AI14" s="202">
        <v>8.1</v>
      </c>
      <c r="AJ14" s="202">
        <v>0</v>
      </c>
      <c r="AK14" s="202">
        <v>11.8</v>
      </c>
      <c r="AL14" s="202">
        <v>0</v>
      </c>
      <c r="AM14" s="202">
        <v>0</v>
      </c>
      <c r="AN14" s="202">
        <v>0</v>
      </c>
      <c r="AO14" s="202">
        <v>204.45</v>
      </c>
      <c r="AP14" s="202">
        <v>0</v>
      </c>
    </row>
    <row r="15" spans="1:42">
      <c r="A15" t="s">
        <v>57</v>
      </c>
      <c r="B15" s="202">
        <v>0</v>
      </c>
      <c r="C15" s="202">
        <v>0</v>
      </c>
      <c r="D15" s="202">
        <v>6.44</v>
      </c>
      <c r="E15" s="202">
        <v>0</v>
      </c>
      <c r="F15" s="202">
        <v>0</v>
      </c>
      <c r="G15" s="202">
        <v>0</v>
      </c>
      <c r="H15" s="202">
        <v>0</v>
      </c>
      <c r="I15" s="202">
        <v>21.52</v>
      </c>
      <c r="J15" s="202">
        <v>3.79</v>
      </c>
      <c r="K15" s="202">
        <v>2.37</v>
      </c>
      <c r="L15" s="202">
        <v>196.26</v>
      </c>
      <c r="M15" s="202">
        <v>0.82</v>
      </c>
      <c r="N15" s="202">
        <v>31.4</v>
      </c>
      <c r="O15" s="202">
        <v>0</v>
      </c>
      <c r="P15" s="202">
        <v>3.41</v>
      </c>
      <c r="Q15" s="202">
        <v>4.76</v>
      </c>
      <c r="R15" s="202">
        <v>9.24</v>
      </c>
      <c r="S15" s="202">
        <v>6.08</v>
      </c>
      <c r="T15" s="202">
        <v>0</v>
      </c>
      <c r="U15" s="202">
        <v>1.89</v>
      </c>
      <c r="V15" s="202">
        <v>6.36</v>
      </c>
      <c r="W15" s="202">
        <v>13.41</v>
      </c>
      <c r="X15" s="202">
        <v>25.91</v>
      </c>
      <c r="Y15" s="202">
        <v>0</v>
      </c>
      <c r="Z15" s="202">
        <v>48.02</v>
      </c>
      <c r="AA15" s="202">
        <v>0</v>
      </c>
      <c r="AB15" s="202">
        <v>0</v>
      </c>
      <c r="AC15" s="202">
        <v>12.92</v>
      </c>
      <c r="AD15" s="202">
        <v>0</v>
      </c>
      <c r="AE15" s="202">
        <v>0</v>
      </c>
      <c r="AF15" s="202">
        <v>0</v>
      </c>
      <c r="AG15" s="202">
        <v>0</v>
      </c>
      <c r="AH15" s="202">
        <v>0</v>
      </c>
      <c r="AI15" s="202">
        <v>8.1</v>
      </c>
      <c r="AJ15" s="202">
        <v>0</v>
      </c>
      <c r="AK15" s="202">
        <v>14.8</v>
      </c>
      <c r="AL15" s="202">
        <v>0</v>
      </c>
      <c r="AM15" s="202">
        <v>0</v>
      </c>
      <c r="AN15" s="202">
        <v>0</v>
      </c>
      <c r="AO15" s="202">
        <v>204.45</v>
      </c>
      <c r="AP15" s="202">
        <v>0</v>
      </c>
    </row>
    <row r="16" spans="1:42">
      <c r="A16" t="s">
        <v>58</v>
      </c>
      <c r="B16" s="202">
        <v>0</v>
      </c>
      <c r="C16" s="202">
        <v>0</v>
      </c>
      <c r="D16" s="202">
        <v>6.44</v>
      </c>
      <c r="E16" s="202">
        <v>0</v>
      </c>
      <c r="F16" s="202">
        <v>0</v>
      </c>
      <c r="G16" s="202">
        <v>0</v>
      </c>
      <c r="H16" s="202">
        <v>0</v>
      </c>
      <c r="I16" s="202">
        <v>21.52</v>
      </c>
      <c r="J16" s="202">
        <v>3.79</v>
      </c>
      <c r="K16" s="202">
        <v>2.38</v>
      </c>
      <c r="L16" s="202">
        <v>196.26</v>
      </c>
      <c r="M16" s="202">
        <v>0.82</v>
      </c>
      <c r="N16" s="202">
        <v>31.4</v>
      </c>
      <c r="O16" s="202">
        <v>0</v>
      </c>
      <c r="P16" s="202">
        <v>3.41</v>
      </c>
      <c r="Q16" s="202">
        <v>4.76</v>
      </c>
      <c r="R16" s="202">
        <v>9.24</v>
      </c>
      <c r="S16" s="202">
        <v>6.08</v>
      </c>
      <c r="T16" s="202">
        <v>0</v>
      </c>
      <c r="U16" s="202">
        <v>1.89</v>
      </c>
      <c r="V16" s="202">
        <v>6.36</v>
      </c>
      <c r="W16" s="202">
        <v>13.41</v>
      </c>
      <c r="X16" s="202">
        <v>25.91</v>
      </c>
      <c r="Y16" s="202">
        <v>0</v>
      </c>
      <c r="Z16" s="202">
        <v>48.02</v>
      </c>
      <c r="AA16" s="202">
        <v>0</v>
      </c>
      <c r="AB16" s="202">
        <v>0</v>
      </c>
      <c r="AC16" s="202">
        <v>12.92</v>
      </c>
      <c r="AD16" s="202">
        <v>0</v>
      </c>
      <c r="AE16" s="202">
        <v>0</v>
      </c>
      <c r="AF16" s="202">
        <v>0</v>
      </c>
      <c r="AG16" s="202">
        <v>0</v>
      </c>
      <c r="AH16" s="202">
        <v>0</v>
      </c>
      <c r="AI16" s="202">
        <v>8.1</v>
      </c>
      <c r="AJ16" s="202">
        <v>0</v>
      </c>
      <c r="AK16" s="202">
        <v>14.8</v>
      </c>
      <c r="AL16" s="202">
        <v>0</v>
      </c>
      <c r="AM16" s="202">
        <v>0</v>
      </c>
      <c r="AN16" s="202">
        <v>0</v>
      </c>
      <c r="AO16" s="202">
        <v>204.45</v>
      </c>
      <c r="AP16" s="202">
        <v>0</v>
      </c>
    </row>
    <row r="17" spans="1:42">
      <c r="A17" t="s">
        <v>59</v>
      </c>
      <c r="B17" s="202">
        <v>0</v>
      </c>
      <c r="C17" s="202">
        <v>0</v>
      </c>
      <c r="D17" s="202">
        <v>6.44</v>
      </c>
      <c r="E17" s="202">
        <v>0</v>
      </c>
      <c r="F17" s="202">
        <v>0</v>
      </c>
      <c r="G17" s="202">
        <v>0</v>
      </c>
      <c r="H17" s="202">
        <v>0</v>
      </c>
      <c r="I17" s="202">
        <v>21.52</v>
      </c>
      <c r="J17" s="202">
        <v>3.79</v>
      </c>
      <c r="K17" s="202">
        <v>2.37</v>
      </c>
      <c r="L17" s="202">
        <v>196.26</v>
      </c>
      <c r="M17" s="202">
        <v>0.82</v>
      </c>
      <c r="N17" s="202">
        <v>31.4</v>
      </c>
      <c r="O17" s="202">
        <v>0</v>
      </c>
      <c r="P17" s="202">
        <v>3.41</v>
      </c>
      <c r="Q17" s="202">
        <v>4.76</v>
      </c>
      <c r="R17" s="202">
        <v>9.24</v>
      </c>
      <c r="S17" s="202">
        <v>6.08</v>
      </c>
      <c r="T17" s="202">
        <v>0</v>
      </c>
      <c r="U17" s="202">
        <v>1.89</v>
      </c>
      <c r="V17" s="202">
        <v>6.36</v>
      </c>
      <c r="W17" s="202">
        <v>13.69</v>
      </c>
      <c r="X17" s="202">
        <v>25.91</v>
      </c>
      <c r="Y17" s="202">
        <v>0</v>
      </c>
      <c r="Z17" s="202">
        <v>48.02</v>
      </c>
      <c r="AA17" s="202">
        <v>0</v>
      </c>
      <c r="AB17" s="202">
        <v>0</v>
      </c>
      <c r="AC17" s="202">
        <v>12.92</v>
      </c>
      <c r="AD17" s="202">
        <v>0</v>
      </c>
      <c r="AE17" s="202">
        <v>0</v>
      </c>
      <c r="AF17" s="202">
        <v>0</v>
      </c>
      <c r="AG17" s="202">
        <v>0</v>
      </c>
      <c r="AH17" s="202">
        <v>0</v>
      </c>
      <c r="AI17" s="202">
        <v>8.1</v>
      </c>
      <c r="AJ17" s="202">
        <v>0</v>
      </c>
      <c r="AK17" s="202">
        <v>14.8</v>
      </c>
      <c r="AL17" s="202">
        <v>0</v>
      </c>
      <c r="AM17" s="202">
        <v>0</v>
      </c>
      <c r="AN17" s="202">
        <v>0</v>
      </c>
      <c r="AO17" s="202">
        <v>204.45</v>
      </c>
      <c r="AP17" s="202">
        <v>0</v>
      </c>
    </row>
    <row r="18" spans="1:42">
      <c r="A18" t="s">
        <v>60</v>
      </c>
      <c r="B18" s="202">
        <v>0</v>
      </c>
      <c r="C18" s="202">
        <v>0</v>
      </c>
      <c r="D18" s="202">
        <v>6.44</v>
      </c>
      <c r="E18" s="202">
        <v>0</v>
      </c>
      <c r="F18" s="202">
        <v>0</v>
      </c>
      <c r="G18" s="202">
        <v>0</v>
      </c>
      <c r="H18" s="202">
        <v>0</v>
      </c>
      <c r="I18" s="202">
        <v>21.52</v>
      </c>
      <c r="J18" s="202">
        <v>3.79</v>
      </c>
      <c r="K18" s="202">
        <v>2.38</v>
      </c>
      <c r="L18" s="202">
        <v>196.26</v>
      </c>
      <c r="M18" s="202">
        <v>0.82</v>
      </c>
      <c r="N18" s="202">
        <v>31.4</v>
      </c>
      <c r="O18" s="202">
        <v>0</v>
      </c>
      <c r="P18" s="202">
        <v>3.41</v>
      </c>
      <c r="Q18" s="202">
        <v>4.76</v>
      </c>
      <c r="R18" s="202">
        <v>9.24</v>
      </c>
      <c r="S18" s="202">
        <v>6.08</v>
      </c>
      <c r="T18" s="202">
        <v>0</v>
      </c>
      <c r="U18" s="202">
        <v>1.89</v>
      </c>
      <c r="V18" s="202">
        <v>6.36</v>
      </c>
      <c r="W18" s="202">
        <v>13.69</v>
      </c>
      <c r="X18" s="202">
        <v>25.91</v>
      </c>
      <c r="Y18" s="202">
        <v>0</v>
      </c>
      <c r="Z18" s="202">
        <v>48.02</v>
      </c>
      <c r="AA18" s="202">
        <v>0</v>
      </c>
      <c r="AB18" s="202">
        <v>0</v>
      </c>
      <c r="AC18" s="202">
        <v>12.92</v>
      </c>
      <c r="AD18" s="202">
        <v>0</v>
      </c>
      <c r="AE18" s="202">
        <v>0</v>
      </c>
      <c r="AF18" s="202">
        <v>0</v>
      </c>
      <c r="AG18" s="202">
        <v>0</v>
      </c>
      <c r="AH18" s="202">
        <v>0</v>
      </c>
      <c r="AI18" s="202">
        <v>8.1</v>
      </c>
      <c r="AJ18" s="202">
        <v>0</v>
      </c>
      <c r="AK18" s="202">
        <v>14.8</v>
      </c>
      <c r="AL18" s="202">
        <v>0</v>
      </c>
      <c r="AM18" s="202">
        <v>0</v>
      </c>
      <c r="AN18" s="202">
        <v>0</v>
      </c>
      <c r="AO18" s="202">
        <v>204.45</v>
      </c>
      <c r="AP18" s="202">
        <v>0</v>
      </c>
    </row>
    <row r="19" spans="1:42">
      <c r="A19" t="s">
        <v>61</v>
      </c>
      <c r="B19" s="202">
        <v>0</v>
      </c>
      <c r="C19" s="202">
        <v>0</v>
      </c>
      <c r="D19" s="202">
        <v>6.44</v>
      </c>
      <c r="E19" s="202">
        <v>0</v>
      </c>
      <c r="F19" s="202">
        <v>0</v>
      </c>
      <c r="G19" s="202">
        <v>0</v>
      </c>
      <c r="H19" s="202">
        <v>0</v>
      </c>
      <c r="I19" s="202">
        <v>21.52</v>
      </c>
      <c r="J19" s="202">
        <v>3.79</v>
      </c>
      <c r="K19" s="202">
        <v>1.52</v>
      </c>
      <c r="L19" s="202">
        <v>195.29</v>
      </c>
      <c r="M19" s="202">
        <v>0.82</v>
      </c>
      <c r="N19" s="202">
        <v>31.4</v>
      </c>
      <c r="O19" s="202">
        <v>0</v>
      </c>
      <c r="P19" s="202">
        <v>3.41</v>
      </c>
      <c r="Q19" s="202">
        <v>4.76</v>
      </c>
      <c r="R19" s="202">
        <v>6.42</v>
      </c>
      <c r="S19" s="202">
        <v>4.1100000000000003</v>
      </c>
      <c r="T19" s="202">
        <v>0</v>
      </c>
      <c r="U19" s="202">
        <v>1.89</v>
      </c>
      <c r="V19" s="202">
        <v>6.36</v>
      </c>
      <c r="W19" s="202">
        <v>13.69</v>
      </c>
      <c r="X19" s="202">
        <v>25.91</v>
      </c>
      <c r="Y19" s="202">
        <v>0</v>
      </c>
      <c r="Z19" s="202">
        <v>48.02</v>
      </c>
      <c r="AA19" s="202">
        <v>0</v>
      </c>
      <c r="AB19" s="202">
        <v>0</v>
      </c>
      <c r="AC19" s="202">
        <v>12.92</v>
      </c>
      <c r="AD19" s="202">
        <v>0</v>
      </c>
      <c r="AE19" s="202">
        <v>0</v>
      </c>
      <c r="AF19" s="202">
        <v>0</v>
      </c>
      <c r="AG19" s="202">
        <v>0</v>
      </c>
      <c r="AH19" s="202">
        <v>0</v>
      </c>
      <c r="AI19" s="202">
        <v>8.1</v>
      </c>
      <c r="AJ19" s="202">
        <v>0</v>
      </c>
      <c r="AK19" s="202">
        <v>14.8</v>
      </c>
      <c r="AL19" s="202">
        <v>0</v>
      </c>
      <c r="AM19" s="202">
        <v>0</v>
      </c>
      <c r="AN19" s="202">
        <v>0</v>
      </c>
      <c r="AO19" s="202">
        <v>204.45</v>
      </c>
      <c r="AP19" s="202">
        <v>0</v>
      </c>
    </row>
    <row r="20" spans="1:42">
      <c r="A20" t="s">
        <v>62</v>
      </c>
      <c r="B20" s="202">
        <v>0</v>
      </c>
      <c r="C20" s="202">
        <v>0</v>
      </c>
      <c r="D20" s="202">
        <v>6.44</v>
      </c>
      <c r="E20" s="202">
        <v>0</v>
      </c>
      <c r="F20" s="202">
        <v>0</v>
      </c>
      <c r="G20" s="202">
        <v>0</v>
      </c>
      <c r="H20" s="202">
        <v>0</v>
      </c>
      <c r="I20" s="202">
        <v>21.52</v>
      </c>
      <c r="J20" s="202">
        <v>3.79</v>
      </c>
      <c r="K20" s="202">
        <v>1.52</v>
      </c>
      <c r="L20" s="202">
        <v>195.29</v>
      </c>
      <c r="M20" s="202">
        <v>0.82</v>
      </c>
      <c r="N20" s="202">
        <v>31.4</v>
      </c>
      <c r="O20" s="202">
        <v>0</v>
      </c>
      <c r="P20" s="202">
        <v>3.41</v>
      </c>
      <c r="Q20" s="202">
        <v>4.76</v>
      </c>
      <c r="R20" s="202">
        <v>6.42</v>
      </c>
      <c r="S20" s="202">
        <v>4.1100000000000003</v>
      </c>
      <c r="T20" s="202">
        <v>0</v>
      </c>
      <c r="U20" s="202">
        <v>1.89</v>
      </c>
      <c r="V20" s="202">
        <v>6.36</v>
      </c>
      <c r="W20" s="202">
        <v>13.69</v>
      </c>
      <c r="X20" s="202">
        <v>25.91</v>
      </c>
      <c r="Y20" s="202">
        <v>0</v>
      </c>
      <c r="Z20" s="202">
        <v>48.02</v>
      </c>
      <c r="AA20" s="202">
        <v>0</v>
      </c>
      <c r="AB20" s="202">
        <v>0</v>
      </c>
      <c r="AC20" s="202">
        <v>12.92</v>
      </c>
      <c r="AD20" s="202">
        <v>0</v>
      </c>
      <c r="AE20" s="202">
        <v>0</v>
      </c>
      <c r="AF20" s="202">
        <v>0</v>
      </c>
      <c r="AG20" s="202">
        <v>0</v>
      </c>
      <c r="AH20" s="202">
        <v>0</v>
      </c>
      <c r="AI20" s="202">
        <v>8.1</v>
      </c>
      <c r="AJ20" s="202">
        <v>0</v>
      </c>
      <c r="AK20" s="202">
        <v>14.8</v>
      </c>
      <c r="AL20" s="202">
        <v>0</v>
      </c>
      <c r="AM20" s="202">
        <v>0</v>
      </c>
      <c r="AN20" s="202">
        <v>0</v>
      </c>
      <c r="AO20" s="202">
        <v>204.45</v>
      </c>
      <c r="AP20" s="202">
        <v>0</v>
      </c>
    </row>
    <row r="21" spans="1:42">
      <c r="A21" t="s">
        <v>63</v>
      </c>
      <c r="B21" s="202">
        <v>0</v>
      </c>
      <c r="C21" s="202">
        <v>0</v>
      </c>
      <c r="D21" s="202">
        <v>6.44</v>
      </c>
      <c r="E21" s="202">
        <v>0</v>
      </c>
      <c r="F21" s="202">
        <v>0</v>
      </c>
      <c r="G21" s="202">
        <v>0</v>
      </c>
      <c r="H21" s="202">
        <v>0</v>
      </c>
      <c r="I21" s="202">
        <v>21.52</v>
      </c>
      <c r="J21" s="202">
        <v>3.79</v>
      </c>
      <c r="K21" s="202">
        <v>1.52</v>
      </c>
      <c r="L21" s="202">
        <v>195.29</v>
      </c>
      <c r="M21" s="202">
        <v>0.82</v>
      </c>
      <c r="N21" s="202">
        <v>31.4</v>
      </c>
      <c r="O21" s="202">
        <v>0</v>
      </c>
      <c r="P21" s="202">
        <v>3.41</v>
      </c>
      <c r="Q21" s="202">
        <v>4.76</v>
      </c>
      <c r="R21" s="202">
        <v>6.42</v>
      </c>
      <c r="S21" s="202">
        <v>4.1100000000000003</v>
      </c>
      <c r="T21" s="202">
        <v>0</v>
      </c>
      <c r="U21" s="202">
        <v>1.89</v>
      </c>
      <c r="V21" s="202">
        <v>6.36</v>
      </c>
      <c r="W21" s="202">
        <v>13.69</v>
      </c>
      <c r="X21" s="202">
        <v>25.91</v>
      </c>
      <c r="Y21" s="202">
        <v>0</v>
      </c>
      <c r="Z21" s="202">
        <v>48.02</v>
      </c>
      <c r="AA21" s="202">
        <v>0</v>
      </c>
      <c r="AB21" s="202">
        <v>0</v>
      </c>
      <c r="AC21" s="202">
        <v>12.92</v>
      </c>
      <c r="AD21" s="202">
        <v>0</v>
      </c>
      <c r="AE21" s="202">
        <v>0</v>
      </c>
      <c r="AF21" s="202">
        <v>0</v>
      </c>
      <c r="AG21" s="202">
        <v>0</v>
      </c>
      <c r="AH21" s="202">
        <v>0</v>
      </c>
      <c r="AI21" s="202">
        <v>8.1</v>
      </c>
      <c r="AJ21" s="202">
        <v>0</v>
      </c>
      <c r="AK21" s="202">
        <v>14.8</v>
      </c>
      <c r="AL21" s="202">
        <v>0</v>
      </c>
      <c r="AM21" s="202">
        <v>0</v>
      </c>
      <c r="AN21" s="202">
        <v>0</v>
      </c>
      <c r="AO21" s="202">
        <v>204.45</v>
      </c>
      <c r="AP21" s="202">
        <v>0</v>
      </c>
    </row>
    <row r="22" spans="1:42">
      <c r="A22" t="s">
        <v>64</v>
      </c>
      <c r="B22" s="202">
        <v>0</v>
      </c>
      <c r="C22" s="202">
        <v>0</v>
      </c>
      <c r="D22" s="202">
        <v>6.44</v>
      </c>
      <c r="E22" s="202">
        <v>0</v>
      </c>
      <c r="F22" s="202">
        <v>0</v>
      </c>
      <c r="G22" s="202">
        <v>0</v>
      </c>
      <c r="H22" s="202">
        <v>0</v>
      </c>
      <c r="I22" s="202">
        <v>21.52</v>
      </c>
      <c r="J22" s="202">
        <v>3.79</v>
      </c>
      <c r="K22" s="202">
        <v>1.52</v>
      </c>
      <c r="L22" s="202">
        <v>195.29</v>
      </c>
      <c r="M22" s="202">
        <v>0.82</v>
      </c>
      <c r="N22" s="202">
        <v>31.4</v>
      </c>
      <c r="O22" s="202">
        <v>0</v>
      </c>
      <c r="P22" s="202">
        <v>3.41</v>
      </c>
      <c r="Q22" s="202">
        <v>3.34</v>
      </c>
      <c r="R22" s="202">
        <v>6.42</v>
      </c>
      <c r="S22" s="202">
        <v>4.1100000000000003</v>
      </c>
      <c r="T22" s="202">
        <v>0</v>
      </c>
      <c r="U22" s="202">
        <v>1.89</v>
      </c>
      <c r="V22" s="202">
        <v>6.36</v>
      </c>
      <c r="W22" s="202">
        <v>13.69</v>
      </c>
      <c r="X22" s="202">
        <v>25.91</v>
      </c>
      <c r="Y22" s="202">
        <v>0</v>
      </c>
      <c r="Z22" s="202">
        <v>48.02</v>
      </c>
      <c r="AA22" s="202">
        <v>0</v>
      </c>
      <c r="AB22" s="202">
        <v>0</v>
      </c>
      <c r="AC22" s="202">
        <v>12.92</v>
      </c>
      <c r="AD22" s="202">
        <v>0</v>
      </c>
      <c r="AE22" s="202">
        <v>0</v>
      </c>
      <c r="AF22" s="202">
        <v>0</v>
      </c>
      <c r="AG22" s="202">
        <v>0</v>
      </c>
      <c r="AH22" s="202">
        <v>0</v>
      </c>
      <c r="AI22" s="202">
        <v>8.1</v>
      </c>
      <c r="AJ22" s="202">
        <v>0</v>
      </c>
      <c r="AK22" s="202">
        <v>14.8</v>
      </c>
      <c r="AL22" s="202">
        <v>0</v>
      </c>
      <c r="AM22" s="202">
        <v>0</v>
      </c>
      <c r="AN22" s="202">
        <v>0</v>
      </c>
      <c r="AO22" s="202">
        <v>204.45</v>
      </c>
      <c r="AP22" s="202">
        <v>0</v>
      </c>
    </row>
    <row r="23" spans="1:42">
      <c r="A23" t="s">
        <v>65</v>
      </c>
      <c r="B23" s="202">
        <v>0</v>
      </c>
      <c r="C23" s="202">
        <v>0</v>
      </c>
      <c r="D23" s="202">
        <v>6.44</v>
      </c>
      <c r="E23" s="202">
        <v>0</v>
      </c>
      <c r="F23" s="202">
        <v>0</v>
      </c>
      <c r="G23" s="202">
        <v>0</v>
      </c>
      <c r="H23" s="202">
        <v>0</v>
      </c>
      <c r="I23" s="202">
        <v>21.52</v>
      </c>
      <c r="J23" s="202">
        <v>3.79</v>
      </c>
      <c r="K23" s="202">
        <v>1.52</v>
      </c>
      <c r="L23" s="202">
        <v>195.23</v>
      </c>
      <c r="M23" s="202">
        <v>0.82</v>
      </c>
      <c r="N23" s="202">
        <v>31.4</v>
      </c>
      <c r="O23" s="202">
        <v>0</v>
      </c>
      <c r="P23" s="202">
        <v>3.41</v>
      </c>
      <c r="Q23" s="202">
        <v>3.34</v>
      </c>
      <c r="R23" s="202">
        <v>6.26</v>
      </c>
      <c r="S23" s="202">
        <v>3.97</v>
      </c>
      <c r="T23" s="202">
        <v>0</v>
      </c>
      <c r="U23" s="202">
        <v>1.89</v>
      </c>
      <c r="V23" s="202">
        <v>6.36</v>
      </c>
      <c r="W23" s="202">
        <v>13.69</v>
      </c>
      <c r="X23" s="202">
        <v>25.91</v>
      </c>
      <c r="Y23" s="202">
        <v>0</v>
      </c>
      <c r="Z23" s="202">
        <v>48.02</v>
      </c>
      <c r="AA23" s="202">
        <v>0</v>
      </c>
      <c r="AB23" s="202">
        <v>0</v>
      </c>
      <c r="AC23" s="202">
        <v>12.92</v>
      </c>
      <c r="AD23" s="202">
        <v>0</v>
      </c>
      <c r="AE23" s="202">
        <v>0</v>
      </c>
      <c r="AF23" s="202">
        <v>0</v>
      </c>
      <c r="AG23" s="202">
        <v>0</v>
      </c>
      <c r="AH23" s="202">
        <v>0</v>
      </c>
      <c r="AI23" s="202">
        <v>8.1</v>
      </c>
      <c r="AJ23" s="202">
        <v>0</v>
      </c>
      <c r="AK23" s="202">
        <v>14.8</v>
      </c>
      <c r="AL23" s="202">
        <v>0</v>
      </c>
      <c r="AM23" s="202">
        <v>0</v>
      </c>
      <c r="AN23" s="202">
        <v>0</v>
      </c>
      <c r="AO23" s="202">
        <v>204.45</v>
      </c>
      <c r="AP23" s="202">
        <v>0</v>
      </c>
    </row>
    <row r="24" spans="1:42">
      <c r="A24" t="s">
        <v>66</v>
      </c>
      <c r="B24" s="202">
        <v>0</v>
      </c>
      <c r="C24" s="202">
        <v>0</v>
      </c>
      <c r="D24" s="202">
        <v>6.44</v>
      </c>
      <c r="E24" s="202">
        <v>0</v>
      </c>
      <c r="F24" s="202">
        <v>0</v>
      </c>
      <c r="G24" s="202">
        <v>0</v>
      </c>
      <c r="H24" s="202">
        <v>0</v>
      </c>
      <c r="I24" s="202">
        <v>21.52</v>
      </c>
      <c r="J24" s="202">
        <v>3.79</v>
      </c>
      <c r="K24" s="202">
        <v>1.52</v>
      </c>
      <c r="L24" s="202">
        <v>195.23</v>
      </c>
      <c r="M24" s="202">
        <v>0.82</v>
      </c>
      <c r="N24" s="202">
        <v>31.4</v>
      </c>
      <c r="O24" s="202">
        <v>0</v>
      </c>
      <c r="P24" s="202">
        <v>3.41</v>
      </c>
      <c r="Q24" s="202">
        <v>3.34</v>
      </c>
      <c r="R24" s="202">
        <v>6.26</v>
      </c>
      <c r="S24" s="202">
        <v>3.97</v>
      </c>
      <c r="T24" s="202">
        <v>0</v>
      </c>
      <c r="U24" s="202">
        <v>1.89</v>
      </c>
      <c r="V24" s="202">
        <v>6.36</v>
      </c>
      <c r="W24" s="202">
        <v>13.69</v>
      </c>
      <c r="X24" s="202">
        <v>25.91</v>
      </c>
      <c r="Y24" s="202">
        <v>0</v>
      </c>
      <c r="Z24" s="202">
        <v>48.02</v>
      </c>
      <c r="AA24" s="202">
        <v>0</v>
      </c>
      <c r="AB24" s="202">
        <v>0</v>
      </c>
      <c r="AC24" s="202">
        <v>12.92</v>
      </c>
      <c r="AD24" s="202">
        <v>0</v>
      </c>
      <c r="AE24" s="202">
        <v>0</v>
      </c>
      <c r="AF24" s="202">
        <v>0</v>
      </c>
      <c r="AG24" s="202">
        <v>0</v>
      </c>
      <c r="AH24" s="202">
        <v>0</v>
      </c>
      <c r="AI24" s="202">
        <v>8.1</v>
      </c>
      <c r="AJ24" s="202">
        <v>0</v>
      </c>
      <c r="AK24" s="202">
        <v>14.8</v>
      </c>
      <c r="AL24" s="202">
        <v>0</v>
      </c>
      <c r="AM24" s="202">
        <v>0</v>
      </c>
      <c r="AN24" s="202">
        <v>0</v>
      </c>
      <c r="AO24" s="202">
        <v>204.45</v>
      </c>
      <c r="AP24" s="202">
        <v>0</v>
      </c>
    </row>
    <row r="25" spans="1:42">
      <c r="A25" t="s">
        <v>67</v>
      </c>
      <c r="B25" s="202">
        <v>0</v>
      </c>
      <c r="C25" s="202">
        <v>0</v>
      </c>
      <c r="D25" s="202">
        <v>6.44</v>
      </c>
      <c r="E25" s="202">
        <v>0</v>
      </c>
      <c r="F25" s="202">
        <v>0</v>
      </c>
      <c r="G25" s="202">
        <v>0</v>
      </c>
      <c r="H25" s="202">
        <v>0</v>
      </c>
      <c r="I25" s="202">
        <v>21.52</v>
      </c>
      <c r="J25" s="202">
        <v>3.79</v>
      </c>
      <c r="K25" s="202">
        <v>1.52</v>
      </c>
      <c r="L25" s="202">
        <v>195.29</v>
      </c>
      <c r="M25" s="202">
        <v>0.82</v>
      </c>
      <c r="N25" s="202">
        <v>31.4</v>
      </c>
      <c r="O25" s="202">
        <v>0</v>
      </c>
      <c r="P25" s="202">
        <v>3.41</v>
      </c>
      <c r="Q25" s="202">
        <v>3.34</v>
      </c>
      <c r="R25" s="202">
        <v>6.27</v>
      </c>
      <c r="S25" s="202">
        <v>3.98</v>
      </c>
      <c r="T25" s="202">
        <v>0</v>
      </c>
      <c r="U25" s="202">
        <v>1.89</v>
      </c>
      <c r="V25" s="202">
        <v>6.36</v>
      </c>
      <c r="W25" s="202">
        <v>13.69</v>
      </c>
      <c r="X25" s="202">
        <v>25.91</v>
      </c>
      <c r="Y25" s="202">
        <v>0</v>
      </c>
      <c r="Z25" s="202">
        <v>48.67</v>
      </c>
      <c r="AA25" s="202">
        <v>0</v>
      </c>
      <c r="AB25" s="202">
        <v>0</v>
      </c>
      <c r="AC25" s="202">
        <v>12.92</v>
      </c>
      <c r="AD25" s="202">
        <v>0</v>
      </c>
      <c r="AE25" s="202">
        <v>0</v>
      </c>
      <c r="AF25" s="202">
        <v>0</v>
      </c>
      <c r="AG25" s="202">
        <v>0</v>
      </c>
      <c r="AH25" s="202">
        <v>0</v>
      </c>
      <c r="AI25" s="202">
        <v>8.1</v>
      </c>
      <c r="AJ25" s="202">
        <v>0</v>
      </c>
      <c r="AK25" s="202">
        <v>14.8</v>
      </c>
      <c r="AL25" s="202">
        <v>0</v>
      </c>
      <c r="AM25" s="202">
        <v>0</v>
      </c>
      <c r="AN25" s="202">
        <v>0</v>
      </c>
      <c r="AO25" s="202">
        <v>204.45</v>
      </c>
      <c r="AP25" s="202">
        <v>0</v>
      </c>
    </row>
    <row r="26" spans="1:42">
      <c r="A26" t="s">
        <v>68</v>
      </c>
      <c r="B26" s="202">
        <v>0</v>
      </c>
      <c r="C26" s="202">
        <v>0</v>
      </c>
      <c r="D26" s="202">
        <v>6.44</v>
      </c>
      <c r="E26" s="202">
        <v>0</v>
      </c>
      <c r="F26" s="202">
        <v>0</v>
      </c>
      <c r="G26" s="202">
        <v>0</v>
      </c>
      <c r="H26" s="202">
        <v>0</v>
      </c>
      <c r="I26" s="202">
        <v>21.52</v>
      </c>
      <c r="J26" s="202">
        <v>3.79</v>
      </c>
      <c r="K26" s="202">
        <v>1.52</v>
      </c>
      <c r="L26" s="202">
        <v>195.29</v>
      </c>
      <c r="M26" s="202">
        <v>0.82</v>
      </c>
      <c r="N26" s="202">
        <v>31.4</v>
      </c>
      <c r="O26" s="202">
        <v>0</v>
      </c>
      <c r="P26" s="202">
        <v>3.41</v>
      </c>
      <c r="Q26" s="202">
        <v>3.34</v>
      </c>
      <c r="R26" s="202">
        <v>6.27</v>
      </c>
      <c r="S26" s="202">
        <v>3.98</v>
      </c>
      <c r="T26" s="202">
        <v>0</v>
      </c>
      <c r="U26" s="202">
        <v>1.89</v>
      </c>
      <c r="V26" s="202">
        <v>6.36</v>
      </c>
      <c r="W26" s="202">
        <v>13.69</v>
      </c>
      <c r="X26" s="202">
        <v>25.91</v>
      </c>
      <c r="Y26" s="202">
        <v>0</v>
      </c>
      <c r="Z26" s="202">
        <v>48.67</v>
      </c>
      <c r="AA26" s="202">
        <v>0</v>
      </c>
      <c r="AB26" s="202">
        <v>0</v>
      </c>
      <c r="AC26" s="202">
        <v>12.92</v>
      </c>
      <c r="AD26" s="202">
        <v>0</v>
      </c>
      <c r="AE26" s="202">
        <v>0</v>
      </c>
      <c r="AF26" s="202">
        <v>0</v>
      </c>
      <c r="AG26" s="202">
        <v>0</v>
      </c>
      <c r="AH26" s="202">
        <v>0</v>
      </c>
      <c r="AI26" s="202">
        <v>8.1</v>
      </c>
      <c r="AJ26" s="202">
        <v>0</v>
      </c>
      <c r="AK26" s="202">
        <v>14.8</v>
      </c>
      <c r="AL26" s="202">
        <v>0</v>
      </c>
      <c r="AM26" s="202">
        <v>0</v>
      </c>
      <c r="AN26" s="202">
        <v>0</v>
      </c>
      <c r="AO26" s="202">
        <v>204.45</v>
      </c>
      <c r="AP26" s="202">
        <v>0</v>
      </c>
    </row>
    <row r="27" spans="1:42">
      <c r="A27" t="s">
        <v>69</v>
      </c>
      <c r="B27" s="202">
        <v>0</v>
      </c>
      <c r="C27" s="202">
        <v>0</v>
      </c>
      <c r="D27" s="202">
        <v>6.44</v>
      </c>
      <c r="E27" s="202">
        <v>0</v>
      </c>
      <c r="F27" s="202">
        <v>0</v>
      </c>
      <c r="G27" s="202">
        <v>0</v>
      </c>
      <c r="H27" s="202">
        <v>0</v>
      </c>
      <c r="I27" s="202">
        <v>22.53</v>
      </c>
      <c r="J27" s="202">
        <v>1.77</v>
      </c>
      <c r="K27" s="202">
        <v>1.52</v>
      </c>
      <c r="L27" s="202">
        <v>195.23</v>
      </c>
      <c r="M27" s="202">
        <v>0.82</v>
      </c>
      <c r="N27" s="202">
        <v>31.4</v>
      </c>
      <c r="O27" s="202">
        <v>0</v>
      </c>
      <c r="P27" s="202">
        <v>3.41</v>
      </c>
      <c r="Q27" s="202">
        <v>3.34</v>
      </c>
      <c r="R27" s="202">
        <v>6.23</v>
      </c>
      <c r="S27" s="202">
        <v>4.0999999999999996</v>
      </c>
      <c r="T27" s="202">
        <v>0</v>
      </c>
      <c r="U27" s="202">
        <v>1.89</v>
      </c>
      <c r="V27" s="202">
        <v>6.36</v>
      </c>
      <c r="W27" s="202">
        <v>13.69</v>
      </c>
      <c r="X27" s="202">
        <v>25.91</v>
      </c>
      <c r="Y27" s="202">
        <v>0</v>
      </c>
      <c r="Z27" s="202">
        <v>48.67</v>
      </c>
      <c r="AA27" s="202">
        <v>0</v>
      </c>
      <c r="AB27" s="202">
        <v>0</v>
      </c>
      <c r="AC27" s="202">
        <v>12.92</v>
      </c>
      <c r="AD27" s="202">
        <v>0</v>
      </c>
      <c r="AE27" s="202">
        <v>0</v>
      </c>
      <c r="AF27" s="202">
        <v>0</v>
      </c>
      <c r="AG27" s="202">
        <v>0</v>
      </c>
      <c r="AH27" s="202">
        <v>0</v>
      </c>
      <c r="AI27" s="202">
        <v>8.1</v>
      </c>
      <c r="AJ27" s="202">
        <v>0</v>
      </c>
      <c r="AK27" s="202">
        <v>14.8</v>
      </c>
      <c r="AL27" s="202">
        <v>0</v>
      </c>
      <c r="AM27" s="202">
        <v>0</v>
      </c>
      <c r="AN27" s="202">
        <v>0</v>
      </c>
      <c r="AO27" s="202">
        <v>204.45</v>
      </c>
      <c r="AP27" s="202">
        <v>0</v>
      </c>
    </row>
    <row r="28" spans="1:42">
      <c r="A28" t="s">
        <v>70</v>
      </c>
      <c r="B28" s="202">
        <v>0</v>
      </c>
      <c r="C28" s="202">
        <v>0</v>
      </c>
      <c r="D28" s="202">
        <v>6.44</v>
      </c>
      <c r="E28" s="202">
        <v>0</v>
      </c>
      <c r="F28" s="202">
        <v>0</v>
      </c>
      <c r="G28" s="202">
        <v>0</v>
      </c>
      <c r="H28" s="202">
        <v>0</v>
      </c>
      <c r="I28" s="202">
        <v>22.53</v>
      </c>
      <c r="J28" s="202">
        <v>1.77</v>
      </c>
      <c r="K28" s="202">
        <v>1.52</v>
      </c>
      <c r="L28" s="202">
        <v>195.23</v>
      </c>
      <c r="M28" s="202">
        <v>0.82</v>
      </c>
      <c r="N28" s="202">
        <v>31.4</v>
      </c>
      <c r="O28" s="202">
        <v>0</v>
      </c>
      <c r="P28" s="202">
        <v>3.41</v>
      </c>
      <c r="Q28" s="202">
        <v>3.34</v>
      </c>
      <c r="R28" s="202">
        <v>6.23</v>
      </c>
      <c r="S28" s="202">
        <v>4.0999999999999996</v>
      </c>
      <c r="T28" s="202">
        <v>0</v>
      </c>
      <c r="U28" s="202">
        <v>1.89</v>
      </c>
      <c r="V28" s="202">
        <v>6.36</v>
      </c>
      <c r="W28" s="202">
        <v>13.69</v>
      </c>
      <c r="X28" s="202">
        <v>25.91</v>
      </c>
      <c r="Y28" s="202">
        <v>0</v>
      </c>
      <c r="Z28" s="202">
        <v>48.67</v>
      </c>
      <c r="AA28" s="202">
        <v>0</v>
      </c>
      <c r="AB28" s="202">
        <v>0</v>
      </c>
      <c r="AC28" s="202">
        <v>12.92</v>
      </c>
      <c r="AD28" s="202">
        <v>0</v>
      </c>
      <c r="AE28" s="202">
        <v>0</v>
      </c>
      <c r="AF28" s="202">
        <v>0</v>
      </c>
      <c r="AG28" s="202">
        <v>0</v>
      </c>
      <c r="AH28" s="202">
        <v>0</v>
      </c>
      <c r="AI28" s="202">
        <v>8.1</v>
      </c>
      <c r="AJ28" s="202">
        <v>0</v>
      </c>
      <c r="AK28" s="202">
        <v>14.8</v>
      </c>
      <c r="AL28" s="202">
        <v>0</v>
      </c>
      <c r="AM28" s="202">
        <v>0</v>
      </c>
      <c r="AN28" s="202">
        <v>0</v>
      </c>
      <c r="AO28" s="202">
        <v>204.45</v>
      </c>
      <c r="AP28" s="202">
        <v>0</v>
      </c>
    </row>
    <row r="29" spans="1:42">
      <c r="A29" t="s">
        <v>71</v>
      </c>
      <c r="B29" s="202">
        <v>0</v>
      </c>
      <c r="C29" s="202">
        <v>0</v>
      </c>
      <c r="D29" s="202">
        <v>6.44</v>
      </c>
      <c r="E29" s="202">
        <v>0</v>
      </c>
      <c r="F29" s="202">
        <v>0</v>
      </c>
      <c r="G29" s="202">
        <v>0</v>
      </c>
      <c r="H29" s="202">
        <v>0</v>
      </c>
      <c r="I29" s="202">
        <v>22.53</v>
      </c>
      <c r="J29" s="202">
        <v>1.77</v>
      </c>
      <c r="K29" s="202">
        <v>1.52</v>
      </c>
      <c r="L29" s="202">
        <v>195.81</v>
      </c>
      <c r="M29" s="202">
        <v>0.82</v>
      </c>
      <c r="N29" s="202">
        <v>31.4</v>
      </c>
      <c r="O29" s="202">
        <v>0</v>
      </c>
      <c r="P29" s="202">
        <v>3.41</v>
      </c>
      <c r="Q29" s="202">
        <v>3.34</v>
      </c>
      <c r="R29" s="202">
        <v>6.24</v>
      </c>
      <c r="S29" s="202">
        <v>4.1100000000000003</v>
      </c>
      <c r="T29" s="202">
        <v>0</v>
      </c>
      <c r="U29" s="202">
        <v>1.89</v>
      </c>
      <c r="V29" s="202">
        <v>6.36</v>
      </c>
      <c r="W29" s="202">
        <v>13.69</v>
      </c>
      <c r="X29" s="202">
        <v>25.91</v>
      </c>
      <c r="Y29" s="202">
        <v>0</v>
      </c>
      <c r="Z29" s="202">
        <v>48.67</v>
      </c>
      <c r="AA29" s="202">
        <v>0</v>
      </c>
      <c r="AB29" s="202">
        <v>0</v>
      </c>
      <c r="AC29" s="202">
        <v>12.92</v>
      </c>
      <c r="AD29" s="202">
        <v>0</v>
      </c>
      <c r="AE29" s="202">
        <v>0</v>
      </c>
      <c r="AF29" s="202">
        <v>0</v>
      </c>
      <c r="AG29" s="202">
        <v>0</v>
      </c>
      <c r="AH29" s="202">
        <v>0</v>
      </c>
      <c r="AI29" s="202">
        <v>8.1</v>
      </c>
      <c r="AJ29" s="202">
        <v>0</v>
      </c>
      <c r="AK29" s="202">
        <v>14.8</v>
      </c>
      <c r="AL29" s="202">
        <v>0</v>
      </c>
      <c r="AM29" s="202">
        <v>0</v>
      </c>
      <c r="AN29" s="202">
        <v>0</v>
      </c>
      <c r="AO29" s="202">
        <v>204.45</v>
      </c>
      <c r="AP29" s="202">
        <v>0</v>
      </c>
    </row>
    <row r="30" spans="1:42">
      <c r="A30" t="s">
        <v>72</v>
      </c>
      <c r="B30" s="202">
        <v>0</v>
      </c>
      <c r="C30" s="202">
        <v>0</v>
      </c>
      <c r="D30" s="202">
        <v>6.44</v>
      </c>
      <c r="E30" s="202">
        <v>0</v>
      </c>
      <c r="F30" s="202">
        <v>0</v>
      </c>
      <c r="G30" s="202">
        <v>0</v>
      </c>
      <c r="H30" s="202">
        <v>0</v>
      </c>
      <c r="I30" s="202">
        <v>22.53</v>
      </c>
      <c r="J30" s="202">
        <v>1.77</v>
      </c>
      <c r="K30" s="202">
        <v>1.52</v>
      </c>
      <c r="L30" s="202">
        <v>195.81</v>
      </c>
      <c r="M30" s="202">
        <v>0.82</v>
      </c>
      <c r="N30" s="202">
        <v>31.4</v>
      </c>
      <c r="O30" s="202">
        <v>0</v>
      </c>
      <c r="P30" s="202">
        <v>3.41</v>
      </c>
      <c r="Q30" s="202">
        <v>3.34</v>
      </c>
      <c r="R30" s="202">
        <v>6.24</v>
      </c>
      <c r="S30" s="202">
        <v>4.1100000000000003</v>
      </c>
      <c r="T30" s="202">
        <v>0</v>
      </c>
      <c r="U30" s="202">
        <v>1.89</v>
      </c>
      <c r="V30" s="202">
        <v>6.36</v>
      </c>
      <c r="W30" s="202">
        <v>13.69</v>
      </c>
      <c r="X30" s="202">
        <v>25.91</v>
      </c>
      <c r="Y30" s="202">
        <v>0</v>
      </c>
      <c r="Z30" s="202">
        <v>48.67</v>
      </c>
      <c r="AA30" s="202">
        <v>0</v>
      </c>
      <c r="AB30" s="202">
        <v>0</v>
      </c>
      <c r="AC30" s="202">
        <v>12.92</v>
      </c>
      <c r="AD30" s="202">
        <v>0</v>
      </c>
      <c r="AE30" s="202">
        <v>0</v>
      </c>
      <c r="AF30" s="202">
        <v>0</v>
      </c>
      <c r="AG30" s="202">
        <v>0</v>
      </c>
      <c r="AH30" s="202">
        <v>0</v>
      </c>
      <c r="AI30" s="202">
        <v>8.1</v>
      </c>
      <c r="AJ30" s="202">
        <v>0</v>
      </c>
      <c r="AK30" s="202">
        <v>14.8</v>
      </c>
      <c r="AL30" s="202">
        <v>0</v>
      </c>
      <c r="AM30" s="202">
        <v>0</v>
      </c>
      <c r="AN30" s="202">
        <v>0</v>
      </c>
      <c r="AO30" s="202">
        <v>204.45</v>
      </c>
      <c r="AP30" s="202">
        <v>0</v>
      </c>
    </row>
    <row r="31" spans="1:42">
      <c r="A31" t="s">
        <v>73</v>
      </c>
      <c r="B31" s="202">
        <v>0</v>
      </c>
      <c r="C31" s="202">
        <v>0</v>
      </c>
      <c r="D31" s="202">
        <v>6.44</v>
      </c>
      <c r="E31" s="202">
        <v>0</v>
      </c>
      <c r="F31" s="202">
        <v>0</v>
      </c>
      <c r="G31" s="202">
        <v>0</v>
      </c>
      <c r="H31" s="202">
        <v>0</v>
      </c>
      <c r="I31" s="202">
        <v>22.53</v>
      </c>
      <c r="J31" s="202">
        <v>1.77</v>
      </c>
      <c r="K31" s="202">
        <v>1.52</v>
      </c>
      <c r="L31" s="202">
        <v>195.74</v>
      </c>
      <c r="M31" s="202">
        <v>0.82</v>
      </c>
      <c r="N31" s="202">
        <v>31.4</v>
      </c>
      <c r="O31" s="202">
        <v>0</v>
      </c>
      <c r="P31" s="202">
        <v>3.41</v>
      </c>
      <c r="Q31" s="202">
        <v>3.34</v>
      </c>
      <c r="R31" s="202">
        <v>6.41</v>
      </c>
      <c r="S31" s="202">
        <v>4.0999999999999996</v>
      </c>
      <c r="T31" s="202">
        <v>0</v>
      </c>
      <c r="U31" s="202">
        <v>1.89</v>
      </c>
      <c r="V31" s="202">
        <v>6.36</v>
      </c>
      <c r="W31" s="202">
        <v>13.69</v>
      </c>
      <c r="X31" s="202">
        <v>25.91</v>
      </c>
      <c r="Y31" s="202">
        <v>0</v>
      </c>
      <c r="Z31" s="202">
        <v>48.67</v>
      </c>
      <c r="AA31" s="202">
        <v>0</v>
      </c>
      <c r="AB31" s="202">
        <v>0</v>
      </c>
      <c r="AC31" s="202">
        <v>12.92</v>
      </c>
      <c r="AD31" s="202">
        <v>0</v>
      </c>
      <c r="AE31" s="202">
        <v>0</v>
      </c>
      <c r="AF31" s="202">
        <v>0</v>
      </c>
      <c r="AG31" s="202">
        <v>0</v>
      </c>
      <c r="AH31" s="202">
        <v>0</v>
      </c>
      <c r="AI31" s="202">
        <v>8.1</v>
      </c>
      <c r="AJ31" s="202">
        <v>0</v>
      </c>
      <c r="AK31" s="202">
        <v>14.8</v>
      </c>
      <c r="AL31" s="202">
        <v>0</v>
      </c>
      <c r="AM31" s="202">
        <v>0</v>
      </c>
      <c r="AN31" s="202">
        <v>0</v>
      </c>
      <c r="AO31" s="202">
        <v>204.45</v>
      </c>
      <c r="AP31" s="202">
        <v>0</v>
      </c>
    </row>
    <row r="32" spans="1:42">
      <c r="A32" t="s">
        <v>74</v>
      </c>
      <c r="B32" s="202">
        <v>0</v>
      </c>
      <c r="C32" s="202">
        <v>0</v>
      </c>
      <c r="D32" s="202">
        <v>6.44</v>
      </c>
      <c r="E32" s="202">
        <v>0</v>
      </c>
      <c r="F32" s="202">
        <v>0</v>
      </c>
      <c r="G32" s="202">
        <v>0</v>
      </c>
      <c r="H32" s="202">
        <v>0</v>
      </c>
      <c r="I32" s="202">
        <v>22.53</v>
      </c>
      <c r="J32" s="202">
        <v>1.77</v>
      </c>
      <c r="K32" s="202">
        <v>1.52</v>
      </c>
      <c r="L32" s="202">
        <v>195.74</v>
      </c>
      <c r="M32" s="202">
        <v>0.82</v>
      </c>
      <c r="N32" s="202">
        <v>31.4</v>
      </c>
      <c r="O32" s="202">
        <v>0</v>
      </c>
      <c r="P32" s="202">
        <v>3.41</v>
      </c>
      <c r="Q32" s="202">
        <v>3.34</v>
      </c>
      <c r="R32" s="202">
        <v>6.41</v>
      </c>
      <c r="S32" s="202">
        <v>4.0999999999999996</v>
      </c>
      <c r="T32" s="202">
        <v>0</v>
      </c>
      <c r="U32" s="202">
        <v>1.89</v>
      </c>
      <c r="V32" s="202">
        <v>6.36</v>
      </c>
      <c r="W32" s="202">
        <v>13.69</v>
      </c>
      <c r="X32" s="202">
        <v>25.91</v>
      </c>
      <c r="Y32" s="202">
        <v>0</v>
      </c>
      <c r="Z32" s="202">
        <v>48.67</v>
      </c>
      <c r="AA32" s="202">
        <v>0</v>
      </c>
      <c r="AB32" s="202">
        <v>0</v>
      </c>
      <c r="AC32" s="202">
        <v>12.92</v>
      </c>
      <c r="AD32" s="202">
        <v>0</v>
      </c>
      <c r="AE32" s="202">
        <v>0</v>
      </c>
      <c r="AF32" s="202">
        <v>0</v>
      </c>
      <c r="AG32" s="202">
        <v>0</v>
      </c>
      <c r="AH32" s="202">
        <v>0</v>
      </c>
      <c r="AI32" s="202">
        <v>8.1</v>
      </c>
      <c r="AJ32" s="202">
        <v>0</v>
      </c>
      <c r="AK32" s="202">
        <v>14.8</v>
      </c>
      <c r="AL32" s="202">
        <v>0</v>
      </c>
      <c r="AM32" s="202">
        <v>0</v>
      </c>
      <c r="AN32" s="202">
        <v>0</v>
      </c>
      <c r="AO32" s="202">
        <v>204.45</v>
      </c>
      <c r="AP32" s="202">
        <v>0</v>
      </c>
    </row>
    <row r="33" spans="1:42">
      <c r="A33" t="s">
        <v>75</v>
      </c>
      <c r="B33" s="202">
        <v>0</v>
      </c>
      <c r="C33" s="202">
        <v>0</v>
      </c>
      <c r="D33" s="202">
        <v>6.44</v>
      </c>
      <c r="E33" s="202">
        <v>0</v>
      </c>
      <c r="F33" s="202">
        <v>0</v>
      </c>
      <c r="G33" s="202">
        <v>0</v>
      </c>
      <c r="H33" s="202">
        <v>0</v>
      </c>
      <c r="I33" s="202">
        <v>22.53</v>
      </c>
      <c r="J33" s="202">
        <v>1.77</v>
      </c>
      <c r="K33" s="202">
        <v>1.52</v>
      </c>
      <c r="L33" s="202">
        <v>195.74</v>
      </c>
      <c r="M33" s="202">
        <v>0.82</v>
      </c>
      <c r="N33" s="202">
        <v>31.4</v>
      </c>
      <c r="O33" s="202">
        <v>0</v>
      </c>
      <c r="P33" s="202">
        <v>3.41</v>
      </c>
      <c r="Q33" s="202">
        <v>3.82</v>
      </c>
      <c r="R33" s="202">
        <v>6.41</v>
      </c>
      <c r="S33" s="202">
        <v>4.0999999999999996</v>
      </c>
      <c r="T33" s="202">
        <v>0</v>
      </c>
      <c r="U33" s="202">
        <v>1.89</v>
      </c>
      <c r="V33" s="202">
        <v>6.36</v>
      </c>
      <c r="W33" s="202">
        <v>13.22</v>
      </c>
      <c r="X33" s="202">
        <v>25.91</v>
      </c>
      <c r="Y33" s="202">
        <v>0</v>
      </c>
      <c r="Z33" s="202">
        <v>48.67</v>
      </c>
      <c r="AA33" s="202">
        <v>0</v>
      </c>
      <c r="AB33" s="202">
        <v>0</v>
      </c>
      <c r="AC33" s="202">
        <v>12.92</v>
      </c>
      <c r="AD33" s="202">
        <v>0</v>
      </c>
      <c r="AE33" s="202">
        <v>0</v>
      </c>
      <c r="AF33" s="202">
        <v>0</v>
      </c>
      <c r="AG33" s="202">
        <v>0</v>
      </c>
      <c r="AH33" s="202">
        <v>0</v>
      </c>
      <c r="AI33" s="202">
        <v>8.1</v>
      </c>
      <c r="AJ33" s="202">
        <v>0</v>
      </c>
      <c r="AK33" s="202">
        <v>14.8</v>
      </c>
      <c r="AL33" s="202">
        <v>0</v>
      </c>
      <c r="AM33" s="202">
        <v>0</v>
      </c>
      <c r="AN33" s="202">
        <v>0</v>
      </c>
      <c r="AO33" s="202">
        <v>204.45</v>
      </c>
      <c r="AP33" s="202">
        <v>0</v>
      </c>
    </row>
    <row r="34" spans="1:42">
      <c r="A34" t="s">
        <v>76</v>
      </c>
      <c r="B34" s="202">
        <v>0</v>
      </c>
      <c r="C34" s="202">
        <v>0</v>
      </c>
      <c r="D34" s="202">
        <v>6.44</v>
      </c>
      <c r="E34" s="202">
        <v>0</v>
      </c>
      <c r="F34" s="202">
        <v>0</v>
      </c>
      <c r="G34" s="202">
        <v>0</v>
      </c>
      <c r="H34" s="202">
        <v>0</v>
      </c>
      <c r="I34" s="202">
        <v>22.53</v>
      </c>
      <c r="J34" s="202">
        <v>1.77</v>
      </c>
      <c r="K34" s="202">
        <v>1.52</v>
      </c>
      <c r="L34" s="202">
        <v>195.74</v>
      </c>
      <c r="M34" s="202">
        <v>0.82</v>
      </c>
      <c r="N34" s="202">
        <v>31.4</v>
      </c>
      <c r="O34" s="202">
        <v>0</v>
      </c>
      <c r="P34" s="202">
        <v>3.41</v>
      </c>
      <c r="Q34" s="202">
        <v>3.82</v>
      </c>
      <c r="R34" s="202">
        <v>6.41</v>
      </c>
      <c r="S34" s="202">
        <v>4.0999999999999996</v>
      </c>
      <c r="T34" s="202">
        <v>0</v>
      </c>
      <c r="U34" s="202">
        <v>1.89</v>
      </c>
      <c r="V34" s="202">
        <v>6.36</v>
      </c>
      <c r="W34" s="202">
        <v>13.22</v>
      </c>
      <c r="X34" s="202">
        <v>25.91</v>
      </c>
      <c r="Y34" s="202">
        <v>0</v>
      </c>
      <c r="Z34" s="202">
        <v>48.67</v>
      </c>
      <c r="AA34" s="202">
        <v>0</v>
      </c>
      <c r="AB34" s="202">
        <v>0</v>
      </c>
      <c r="AC34" s="202">
        <v>12.92</v>
      </c>
      <c r="AD34" s="202">
        <v>0</v>
      </c>
      <c r="AE34" s="202">
        <v>0</v>
      </c>
      <c r="AF34" s="202">
        <v>0</v>
      </c>
      <c r="AG34" s="202">
        <v>0</v>
      </c>
      <c r="AH34" s="202">
        <v>0</v>
      </c>
      <c r="AI34" s="202">
        <v>8.1</v>
      </c>
      <c r="AJ34" s="202">
        <v>0</v>
      </c>
      <c r="AK34" s="202">
        <v>14.8</v>
      </c>
      <c r="AL34" s="202">
        <v>0</v>
      </c>
      <c r="AM34" s="202">
        <v>0</v>
      </c>
      <c r="AN34" s="202">
        <v>0</v>
      </c>
      <c r="AO34" s="202">
        <v>204.45</v>
      </c>
      <c r="AP34" s="202">
        <v>0</v>
      </c>
    </row>
    <row r="35" spans="1:42">
      <c r="A35" t="s">
        <v>77</v>
      </c>
      <c r="B35" s="202">
        <v>0</v>
      </c>
      <c r="C35" s="202">
        <v>0</v>
      </c>
      <c r="D35" s="202">
        <v>6.44</v>
      </c>
      <c r="E35" s="202">
        <v>0</v>
      </c>
      <c r="F35" s="202">
        <v>0</v>
      </c>
      <c r="G35" s="202">
        <v>0</v>
      </c>
      <c r="H35" s="202">
        <v>0</v>
      </c>
      <c r="I35" s="202">
        <v>22.53</v>
      </c>
      <c r="J35" s="202">
        <v>1.77</v>
      </c>
      <c r="K35" s="202">
        <v>1.52</v>
      </c>
      <c r="L35" s="202">
        <v>195.74</v>
      </c>
      <c r="M35" s="202">
        <v>0.82</v>
      </c>
      <c r="N35" s="202">
        <v>31.4</v>
      </c>
      <c r="O35" s="202">
        <v>0</v>
      </c>
      <c r="P35" s="202">
        <v>3.41</v>
      </c>
      <c r="Q35" s="202">
        <v>4.76</v>
      </c>
      <c r="R35" s="202">
        <v>6.41</v>
      </c>
      <c r="S35" s="202">
        <v>4.0999999999999996</v>
      </c>
      <c r="T35" s="202">
        <v>0</v>
      </c>
      <c r="U35" s="202">
        <v>1.89</v>
      </c>
      <c r="V35" s="202">
        <v>6.36</v>
      </c>
      <c r="W35" s="202">
        <v>13.22</v>
      </c>
      <c r="X35" s="202">
        <v>25.91</v>
      </c>
      <c r="Y35" s="202">
        <v>0</v>
      </c>
      <c r="Z35" s="202">
        <v>48.67</v>
      </c>
      <c r="AA35" s="202">
        <v>0</v>
      </c>
      <c r="AB35" s="202">
        <v>0</v>
      </c>
      <c r="AC35" s="202">
        <v>12.92</v>
      </c>
      <c r="AD35" s="202">
        <v>0</v>
      </c>
      <c r="AE35" s="202">
        <v>0</v>
      </c>
      <c r="AF35" s="202">
        <v>0</v>
      </c>
      <c r="AG35" s="202">
        <v>0</v>
      </c>
      <c r="AH35" s="202">
        <v>0</v>
      </c>
      <c r="AI35" s="202">
        <v>8.1</v>
      </c>
      <c r="AJ35" s="202">
        <v>0</v>
      </c>
      <c r="AK35" s="202">
        <v>14.8</v>
      </c>
      <c r="AL35" s="202">
        <v>0</v>
      </c>
      <c r="AM35" s="202">
        <v>0</v>
      </c>
      <c r="AN35" s="202">
        <v>0</v>
      </c>
      <c r="AO35" s="202">
        <v>204.45</v>
      </c>
      <c r="AP35" s="202">
        <v>0</v>
      </c>
    </row>
    <row r="36" spans="1:42">
      <c r="A36" t="s">
        <v>78</v>
      </c>
      <c r="B36" s="202">
        <v>0</v>
      </c>
      <c r="C36" s="202">
        <v>0</v>
      </c>
      <c r="D36" s="202">
        <v>6.44</v>
      </c>
      <c r="E36" s="202">
        <v>0</v>
      </c>
      <c r="F36" s="202">
        <v>0</v>
      </c>
      <c r="G36" s="202">
        <v>0</v>
      </c>
      <c r="H36" s="202">
        <v>0</v>
      </c>
      <c r="I36" s="202">
        <v>22.53</v>
      </c>
      <c r="J36" s="202">
        <v>1.77</v>
      </c>
      <c r="K36" s="202">
        <v>1.52</v>
      </c>
      <c r="L36" s="202">
        <v>195.74</v>
      </c>
      <c r="M36" s="202">
        <v>0.82</v>
      </c>
      <c r="N36" s="202">
        <v>31.4</v>
      </c>
      <c r="O36" s="202">
        <v>0</v>
      </c>
      <c r="P36" s="202">
        <v>3.41</v>
      </c>
      <c r="Q36" s="202">
        <v>4.76</v>
      </c>
      <c r="R36" s="202">
        <v>6.41</v>
      </c>
      <c r="S36" s="202">
        <v>4.0999999999999996</v>
      </c>
      <c r="T36" s="202">
        <v>0</v>
      </c>
      <c r="U36" s="202">
        <v>1.89</v>
      </c>
      <c r="V36" s="202">
        <v>6.36</v>
      </c>
      <c r="W36" s="202">
        <v>13.22</v>
      </c>
      <c r="X36" s="202">
        <v>25.91</v>
      </c>
      <c r="Y36" s="202">
        <v>0</v>
      </c>
      <c r="Z36" s="202">
        <v>48.67</v>
      </c>
      <c r="AA36" s="202">
        <v>0</v>
      </c>
      <c r="AB36" s="202">
        <v>0</v>
      </c>
      <c r="AC36" s="202">
        <v>12.92</v>
      </c>
      <c r="AD36" s="202">
        <v>0</v>
      </c>
      <c r="AE36" s="202">
        <v>0</v>
      </c>
      <c r="AF36" s="202">
        <v>0</v>
      </c>
      <c r="AG36" s="202">
        <v>0</v>
      </c>
      <c r="AH36" s="202">
        <v>0</v>
      </c>
      <c r="AI36" s="202">
        <v>8.1</v>
      </c>
      <c r="AJ36" s="202">
        <v>0</v>
      </c>
      <c r="AK36" s="202">
        <v>14.8</v>
      </c>
      <c r="AL36" s="202">
        <v>0</v>
      </c>
      <c r="AM36" s="202">
        <v>0</v>
      </c>
      <c r="AN36" s="202">
        <v>0</v>
      </c>
      <c r="AO36" s="202">
        <v>204.45</v>
      </c>
      <c r="AP36" s="202">
        <v>0</v>
      </c>
    </row>
    <row r="37" spans="1:42">
      <c r="A37" t="s">
        <v>79</v>
      </c>
      <c r="B37" s="202">
        <v>0</v>
      </c>
      <c r="C37" s="202">
        <v>0</v>
      </c>
      <c r="D37" s="202">
        <v>6.44</v>
      </c>
      <c r="E37" s="202">
        <v>0</v>
      </c>
      <c r="F37" s="202">
        <v>0</v>
      </c>
      <c r="G37" s="202">
        <v>0</v>
      </c>
      <c r="H37" s="202">
        <v>0</v>
      </c>
      <c r="I37" s="202">
        <v>22.53</v>
      </c>
      <c r="J37" s="202">
        <v>1.77</v>
      </c>
      <c r="K37" s="202">
        <v>1.52</v>
      </c>
      <c r="L37" s="202">
        <v>195.74</v>
      </c>
      <c r="M37" s="202">
        <v>0.82</v>
      </c>
      <c r="N37" s="202">
        <v>31.4</v>
      </c>
      <c r="O37" s="202">
        <v>0</v>
      </c>
      <c r="P37" s="202">
        <v>3.41</v>
      </c>
      <c r="Q37" s="202">
        <v>3.34</v>
      </c>
      <c r="R37" s="202">
        <v>6.46</v>
      </c>
      <c r="S37" s="202">
        <v>4.0999999999999996</v>
      </c>
      <c r="T37" s="202">
        <v>0</v>
      </c>
      <c r="U37" s="202">
        <v>1.89</v>
      </c>
      <c r="V37" s="202">
        <v>6.36</v>
      </c>
      <c r="W37" s="202">
        <v>13.22</v>
      </c>
      <c r="X37" s="202">
        <v>25.91</v>
      </c>
      <c r="Y37" s="202">
        <v>0</v>
      </c>
      <c r="Z37" s="202">
        <v>48.67</v>
      </c>
      <c r="AA37" s="202">
        <v>0</v>
      </c>
      <c r="AB37" s="202">
        <v>0</v>
      </c>
      <c r="AC37" s="202">
        <v>12.92</v>
      </c>
      <c r="AD37" s="202">
        <v>0</v>
      </c>
      <c r="AE37" s="202">
        <v>0</v>
      </c>
      <c r="AF37" s="202">
        <v>0</v>
      </c>
      <c r="AG37" s="202">
        <v>0</v>
      </c>
      <c r="AH37" s="202">
        <v>0</v>
      </c>
      <c r="AI37" s="202">
        <v>8.1</v>
      </c>
      <c r="AJ37" s="202">
        <v>0</v>
      </c>
      <c r="AK37" s="202">
        <v>14.8</v>
      </c>
      <c r="AL37" s="202">
        <v>0</v>
      </c>
      <c r="AM37" s="202">
        <v>0</v>
      </c>
      <c r="AN37" s="202">
        <v>0</v>
      </c>
      <c r="AO37" s="202">
        <v>204.45</v>
      </c>
      <c r="AP37" s="202">
        <v>0</v>
      </c>
    </row>
    <row r="38" spans="1:42">
      <c r="A38" t="s">
        <v>80</v>
      </c>
      <c r="B38" s="202">
        <v>0</v>
      </c>
      <c r="C38" s="202">
        <v>0</v>
      </c>
      <c r="D38" s="202">
        <v>6.44</v>
      </c>
      <c r="E38" s="202">
        <v>0</v>
      </c>
      <c r="F38" s="202">
        <v>0</v>
      </c>
      <c r="G38" s="202">
        <v>0</v>
      </c>
      <c r="H38" s="202">
        <v>0</v>
      </c>
      <c r="I38" s="202">
        <v>22.53</v>
      </c>
      <c r="J38" s="202">
        <v>1.77</v>
      </c>
      <c r="K38" s="202">
        <v>1.52</v>
      </c>
      <c r="L38" s="202">
        <v>195.74</v>
      </c>
      <c r="M38" s="202">
        <v>0.82</v>
      </c>
      <c r="N38" s="202">
        <v>31.4</v>
      </c>
      <c r="O38" s="202">
        <v>0</v>
      </c>
      <c r="P38" s="202">
        <v>3.41</v>
      </c>
      <c r="Q38" s="202">
        <v>3.34</v>
      </c>
      <c r="R38" s="202">
        <v>6.46</v>
      </c>
      <c r="S38" s="202">
        <v>4.0999999999999996</v>
      </c>
      <c r="T38" s="202">
        <v>0</v>
      </c>
      <c r="U38" s="202">
        <v>1.89</v>
      </c>
      <c r="V38" s="202">
        <v>6.36</v>
      </c>
      <c r="W38" s="202">
        <v>13.22</v>
      </c>
      <c r="X38" s="202">
        <v>25.91</v>
      </c>
      <c r="Y38" s="202">
        <v>0</v>
      </c>
      <c r="Z38" s="202">
        <v>48.67</v>
      </c>
      <c r="AA38" s="202">
        <v>0</v>
      </c>
      <c r="AB38" s="202">
        <v>0</v>
      </c>
      <c r="AC38" s="202">
        <v>12.92</v>
      </c>
      <c r="AD38" s="202">
        <v>0</v>
      </c>
      <c r="AE38" s="202">
        <v>0</v>
      </c>
      <c r="AF38" s="202">
        <v>0</v>
      </c>
      <c r="AG38" s="202">
        <v>0</v>
      </c>
      <c r="AH38" s="202">
        <v>0</v>
      </c>
      <c r="AI38" s="202">
        <v>8.1</v>
      </c>
      <c r="AJ38" s="202">
        <v>0</v>
      </c>
      <c r="AK38" s="202">
        <v>14.8</v>
      </c>
      <c r="AL38" s="202">
        <v>0</v>
      </c>
      <c r="AM38" s="202">
        <v>0</v>
      </c>
      <c r="AN38" s="202">
        <v>0</v>
      </c>
      <c r="AO38" s="202">
        <v>204.45</v>
      </c>
      <c r="AP38" s="202">
        <v>0</v>
      </c>
    </row>
    <row r="39" spans="1:42">
      <c r="A39" t="s">
        <v>81</v>
      </c>
      <c r="B39" s="202">
        <v>0</v>
      </c>
      <c r="C39" s="202">
        <v>0</v>
      </c>
      <c r="D39" s="202">
        <v>6.44</v>
      </c>
      <c r="E39" s="202">
        <v>0</v>
      </c>
      <c r="F39" s="202">
        <v>0</v>
      </c>
      <c r="G39" s="202">
        <v>0</v>
      </c>
      <c r="H39" s="202">
        <v>0</v>
      </c>
      <c r="I39" s="202">
        <v>21.86</v>
      </c>
      <c r="J39" s="202">
        <v>2.44</v>
      </c>
      <c r="K39" s="202">
        <v>1.52</v>
      </c>
      <c r="L39" s="202">
        <v>195.74</v>
      </c>
      <c r="M39" s="202">
        <v>0.82</v>
      </c>
      <c r="N39" s="202">
        <v>31.4</v>
      </c>
      <c r="O39" s="202">
        <v>0</v>
      </c>
      <c r="P39" s="202">
        <v>3.41</v>
      </c>
      <c r="Q39" s="202">
        <v>3.13</v>
      </c>
      <c r="R39" s="202">
        <v>6.23</v>
      </c>
      <c r="S39" s="202">
        <v>4.0999999999999996</v>
      </c>
      <c r="T39" s="202">
        <v>0</v>
      </c>
      <c r="U39" s="202">
        <v>1.89</v>
      </c>
      <c r="V39" s="202">
        <v>6.36</v>
      </c>
      <c r="W39" s="202">
        <v>13.18</v>
      </c>
      <c r="X39" s="202">
        <v>26.36</v>
      </c>
      <c r="Y39" s="202">
        <v>0</v>
      </c>
      <c r="Z39" s="202">
        <v>48.67</v>
      </c>
      <c r="AA39" s="202">
        <v>0</v>
      </c>
      <c r="AB39" s="202">
        <v>0</v>
      </c>
      <c r="AC39" s="202">
        <v>12.92</v>
      </c>
      <c r="AD39" s="202">
        <v>0</v>
      </c>
      <c r="AE39" s="202">
        <v>0</v>
      </c>
      <c r="AF39" s="202">
        <v>0</v>
      </c>
      <c r="AG39" s="202">
        <v>0</v>
      </c>
      <c r="AH39" s="202">
        <v>0</v>
      </c>
      <c r="AI39" s="202">
        <v>8.1</v>
      </c>
      <c r="AJ39" s="202">
        <v>0</v>
      </c>
      <c r="AK39" s="202">
        <v>14.8</v>
      </c>
      <c r="AL39" s="202">
        <v>0</v>
      </c>
      <c r="AM39" s="202">
        <v>0</v>
      </c>
      <c r="AN39" s="202">
        <v>0</v>
      </c>
      <c r="AO39" s="202">
        <v>204.45</v>
      </c>
      <c r="AP39" s="202">
        <v>0</v>
      </c>
    </row>
    <row r="40" spans="1:42">
      <c r="A40" t="s">
        <v>82</v>
      </c>
      <c r="B40" s="202">
        <v>0</v>
      </c>
      <c r="C40" s="202">
        <v>0</v>
      </c>
      <c r="D40" s="202">
        <v>6.44</v>
      </c>
      <c r="E40" s="202">
        <v>0</v>
      </c>
      <c r="F40" s="202">
        <v>0</v>
      </c>
      <c r="G40" s="202">
        <v>0</v>
      </c>
      <c r="H40" s="202">
        <v>0</v>
      </c>
      <c r="I40" s="202">
        <v>21.86</v>
      </c>
      <c r="J40" s="202">
        <v>2.44</v>
      </c>
      <c r="K40" s="202">
        <v>1.52</v>
      </c>
      <c r="L40" s="202">
        <v>195.74</v>
      </c>
      <c r="M40" s="202">
        <v>0.82</v>
      </c>
      <c r="N40" s="202">
        <v>31.4</v>
      </c>
      <c r="O40" s="202">
        <v>0</v>
      </c>
      <c r="P40" s="202">
        <v>3.41</v>
      </c>
      <c r="Q40" s="202">
        <v>3.13</v>
      </c>
      <c r="R40" s="202">
        <v>6.23</v>
      </c>
      <c r="S40" s="202">
        <v>4.0999999999999996</v>
      </c>
      <c r="T40" s="202">
        <v>0</v>
      </c>
      <c r="U40" s="202">
        <v>1.89</v>
      </c>
      <c r="V40" s="202">
        <v>6.36</v>
      </c>
      <c r="W40" s="202">
        <v>13.18</v>
      </c>
      <c r="X40" s="202">
        <v>25.91</v>
      </c>
      <c r="Y40" s="202">
        <v>0</v>
      </c>
      <c r="Z40" s="202">
        <v>48.67</v>
      </c>
      <c r="AA40" s="202">
        <v>0</v>
      </c>
      <c r="AB40" s="202">
        <v>0</v>
      </c>
      <c r="AC40" s="202">
        <v>12.92</v>
      </c>
      <c r="AD40" s="202">
        <v>0</v>
      </c>
      <c r="AE40" s="202">
        <v>0</v>
      </c>
      <c r="AF40" s="202">
        <v>0</v>
      </c>
      <c r="AG40" s="202">
        <v>0</v>
      </c>
      <c r="AH40" s="202">
        <v>0</v>
      </c>
      <c r="AI40" s="202">
        <v>8.1</v>
      </c>
      <c r="AJ40" s="202">
        <v>0</v>
      </c>
      <c r="AK40" s="202">
        <v>14.8</v>
      </c>
      <c r="AL40" s="202">
        <v>0</v>
      </c>
      <c r="AM40" s="202">
        <v>0</v>
      </c>
      <c r="AN40" s="202">
        <v>0</v>
      </c>
      <c r="AO40" s="202">
        <v>204.45</v>
      </c>
      <c r="AP40" s="202">
        <v>0</v>
      </c>
    </row>
    <row r="41" spans="1:42">
      <c r="A41" t="s">
        <v>83</v>
      </c>
      <c r="B41" s="202">
        <v>0</v>
      </c>
      <c r="C41" s="202">
        <v>0</v>
      </c>
      <c r="D41" s="202">
        <v>6.44</v>
      </c>
      <c r="E41" s="202">
        <v>0</v>
      </c>
      <c r="F41" s="202">
        <v>0</v>
      </c>
      <c r="G41" s="202">
        <v>0</v>
      </c>
      <c r="H41" s="202">
        <v>0</v>
      </c>
      <c r="I41" s="202">
        <v>21.86</v>
      </c>
      <c r="J41" s="202">
        <v>2.44</v>
      </c>
      <c r="K41" s="202">
        <v>1.52</v>
      </c>
      <c r="L41" s="202">
        <v>195.74</v>
      </c>
      <c r="M41" s="202">
        <v>0.82</v>
      </c>
      <c r="N41" s="202">
        <v>31.4</v>
      </c>
      <c r="O41" s="202">
        <v>0</v>
      </c>
      <c r="P41" s="202">
        <v>3.41</v>
      </c>
      <c r="Q41" s="202">
        <v>4.76</v>
      </c>
      <c r="R41" s="202">
        <v>6.23</v>
      </c>
      <c r="S41" s="202">
        <v>3.9</v>
      </c>
      <c r="T41" s="202">
        <v>0</v>
      </c>
      <c r="U41" s="202">
        <v>1.89</v>
      </c>
      <c r="V41" s="202">
        <v>6.36</v>
      </c>
      <c r="W41" s="202">
        <v>13.18</v>
      </c>
      <c r="X41" s="202">
        <v>25.91</v>
      </c>
      <c r="Y41" s="202">
        <v>0</v>
      </c>
      <c r="Z41" s="202">
        <v>48.67</v>
      </c>
      <c r="AA41" s="202">
        <v>0</v>
      </c>
      <c r="AB41" s="202">
        <v>0</v>
      </c>
      <c r="AC41" s="202">
        <v>12.92</v>
      </c>
      <c r="AD41" s="202">
        <v>0</v>
      </c>
      <c r="AE41" s="202">
        <v>0</v>
      </c>
      <c r="AF41" s="202">
        <v>0</v>
      </c>
      <c r="AG41" s="202">
        <v>0</v>
      </c>
      <c r="AH41" s="202">
        <v>0</v>
      </c>
      <c r="AI41" s="202">
        <v>8.1</v>
      </c>
      <c r="AJ41" s="202">
        <v>0</v>
      </c>
      <c r="AK41" s="202">
        <v>14.8</v>
      </c>
      <c r="AL41" s="202">
        <v>0</v>
      </c>
      <c r="AM41" s="202">
        <v>0</v>
      </c>
      <c r="AN41" s="202">
        <v>0</v>
      </c>
      <c r="AO41" s="202">
        <v>204.45</v>
      </c>
      <c r="AP41" s="202">
        <v>0</v>
      </c>
    </row>
    <row r="42" spans="1:42">
      <c r="A42" t="s">
        <v>84</v>
      </c>
      <c r="B42" s="202">
        <v>0</v>
      </c>
      <c r="C42" s="202">
        <v>0</v>
      </c>
      <c r="D42" s="202">
        <v>6.44</v>
      </c>
      <c r="E42" s="202">
        <v>0</v>
      </c>
      <c r="F42" s="202">
        <v>0</v>
      </c>
      <c r="G42" s="202">
        <v>0</v>
      </c>
      <c r="H42" s="202">
        <v>0</v>
      </c>
      <c r="I42" s="202">
        <v>21.86</v>
      </c>
      <c r="J42" s="202">
        <v>2.44</v>
      </c>
      <c r="K42" s="202">
        <v>2.4300000000000002</v>
      </c>
      <c r="L42" s="202">
        <v>196.92</v>
      </c>
      <c r="M42" s="202">
        <v>0.82</v>
      </c>
      <c r="N42" s="202">
        <v>31.4</v>
      </c>
      <c r="O42" s="202">
        <v>0</v>
      </c>
      <c r="P42" s="202">
        <v>3.41</v>
      </c>
      <c r="Q42" s="202">
        <v>4.76</v>
      </c>
      <c r="R42" s="202">
        <v>10.11</v>
      </c>
      <c r="S42" s="202">
        <v>6.17</v>
      </c>
      <c r="T42" s="202">
        <v>0</v>
      </c>
      <c r="U42" s="202">
        <v>1.89</v>
      </c>
      <c r="V42" s="202">
        <v>6.36</v>
      </c>
      <c r="W42" s="202">
        <v>13.18</v>
      </c>
      <c r="X42" s="202">
        <v>25.91</v>
      </c>
      <c r="Y42" s="202">
        <v>0</v>
      </c>
      <c r="Z42" s="202">
        <v>48.67</v>
      </c>
      <c r="AA42" s="202">
        <v>0</v>
      </c>
      <c r="AB42" s="202">
        <v>0</v>
      </c>
      <c r="AC42" s="202">
        <v>12.92</v>
      </c>
      <c r="AD42" s="202">
        <v>0</v>
      </c>
      <c r="AE42" s="202">
        <v>0</v>
      </c>
      <c r="AF42" s="202">
        <v>0</v>
      </c>
      <c r="AG42" s="202">
        <v>0</v>
      </c>
      <c r="AH42" s="202">
        <v>0</v>
      </c>
      <c r="AI42" s="202">
        <v>8.1</v>
      </c>
      <c r="AJ42" s="202">
        <v>0</v>
      </c>
      <c r="AK42" s="202">
        <v>14.8</v>
      </c>
      <c r="AL42" s="202">
        <v>0</v>
      </c>
      <c r="AM42" s="202">
        <v>0</v>
      </c>
      <c r="AN42" s="202">
        <v>0</v>
      </c>
      <c r="AO42" s="202">
        <v>204.45</v>
      </c>
      <c r="AP42" s="202">
        <v>0</v>
      </c>
    </row>
    <row r="43" spans="1:42">
      <c r="A43" t="s">
        <v>85</v>
      </c>
      <c r="B43" s="202">
        <v>0</v>
      </c>
      <c r="C43" s="202">
        <v>0</v>
      </c>
      <c r="D43" s="202">
        <v>6.44</v>
      </c>
      <c r="E43" s="202">
        <v>0</v>
      </c>
      <c r="F43" s="202">
        <v>0</v>
      </c>
      <c r="G43" s="202">
        <v>0</v>
      </c>
      <c r="H43" s="202">
        <v>0</v>
      </c>
      <c r="I43" s="202">
        <v>21.86</v>
      </c>
      <c r="J43" s="202">
        <v>2.44</v>
      </c>
      <c r="K43" s="202">
        <v>1.52</v>
      </c>
      <c r="L43" s="202">
        <v>200.7</v>
      </c>
      <c r="M43" s="202">
        <v>0.82</v>
      </c>
      <c r="N43" s="202">
        <v>31.4</v>
      </c>
      <c r="O43" s="202">
        <v>0</v>
      </c>
      <c r="P43" s="202">
        <v>3.41</v>
      </c>
      <c r="Q43" s="202">
        <v>4.76</v>
      </c>
      <c r="R43" s="202">
        <v>10.11</v>
      </c>
      <c r="S43" s="202">
        <v>6.17</v>
      </c>
      <c r="T43" s="202">
        <v>0</v>
      </c>
      <c r="U43" s="202">
        <v>1.89</v>
      </c>
      <c r="V43" s="202">
        <v>6.36</v>
      </c>
      <c r="W43" s="202">
        <v>13.18</v>
      </c>
      <c r="X43" s="202">
        <v>25.91</v>
      </c>
      <c r="Y43" s="202">
        <v>0</v>
      </c>
      <c r="Z43" s="202">
        <v>48.67</v>
      </c>
      <c r="AA43" s="202">
        <v>0</v>
      </c>
      <c r="AB43" s="202">
        <v>0</v>
      </c>
      <c r="AC43" s="202">
        <v>13.28</v>
      </c>
      <c r="AD43" s="202">
        <v>0</v>
      </c>
      <c r="AE43" s="202">
        <v>0</v>
      </c>
      <c r="AF43" s="202">
        <v>0</v>
      </c>
      <c r="AG43" s="202">
        <v>0</v>
      </c>
      <c r="AH43" s="202">
        <v>0</v>
      </c>
      <c r="AI43" s="202">
        <v>6.75</v>
      </c>
      <c r="AJ43" s="202">
        <v>0</v>
      </c>
      <c r="AK43" s="202">
        <v>14.8</v>
      </c>
      <c r="AL43" s="202">
        <v>0</v>
      </c>
      <c r="AM43" s="202">
        <v>0</v>
      </c>
      <c r="AN43" s="202">
        <v>0</v>
      </c>
      <c r="AO43" s="202">
        <v>204.45</v>
      </c>
      <c r="AP43" s="202">
        <v>0</v>
      </c>
    </row>
    <row r="44" spans="1:42">
      <c r="A44" t="s">
        <v>86</v>
      </c>
      <c r="B44" s="202">
        <v>0</v>
      </c>
      <c r="C44" s="202">
        <v>0</v>
      </c>
      <c r="D44" s="202">
        <v>6.44</v>
      </c>
      <c r="E44" s="202">
        <v>0</v>
      </c>
      <c r="F44" s="202">
        <v>0</v>
      </c>
      <c r="G44" s="202">
        <v>0</v>
      </c>
      <c r="H44" s="202">
        <v>0</v>
      </c>
      <c r="I44" s="202">
        <v>21.86</v>
      </c>
      <c r="J44" s="202">
        <v>2.44</v>
      </c>
      <c r="K44" s="202">
        <v>1.52</v>
      </c>
      <c r="L44" s="202">
        <v>200.7</v>
      </c>
      <c r="M44" s="202">
        <v>0.82</v>
      </c>
      <c r="N44" s="202">
        <v>31.4</v>
      </c>
      <c r="O44" s="202">
        <v>0</v>
      </c>
      <c r="P44" s="202">
        <v>3.41</v>
      </c>
      <c r="Q44" s="202">
        <v>4.76</v>
      </c>
      <c r="R44" s="202">
        <v>10.11</v>
      </c>
      <c r="S44" s="202">
        <v>6.17</v>
      </c>
      <c r="T44" s="202">
        <v>0</v>
      </c>
      <c r="U44" s="202">
        <v>1.89</v>
      </c>
      <c r="V44" s="202">
        <v>6.36</v>
      </c>
      <c r="W44" s="202">
        <v>13.18</v>
      </c>
      <c r="X44" s="202">
        <v>25.91</v>
      </c>
      <c r="Y44" s="202">
        <v>0</v>
      </c>
      <c r="Z44" s="202">
        <v>48.67</v>
      </c>
      <c r="AA44" s="202">
        <v>0</v>
      </c>
      <c r="AB44" s="202">
        <v>0</v>
      </c>
      <c r="AC44" s="202">
        <v>13.28</v>
      </c>
      <c r="AD44" s="202">
        <v>0</v>
      </c>
      <c r="AE44" s="202">
        <v>0</v>
      </c>
      <c r="AF44" s="202">
        <v>0</v>
      </c>
      <c r="AG44" s="202">
        <v>0</v>
      </c>
      <c r="AH44" s="202">
        <v>0</v>
      </c>
      <c r="AI44" s="202">
        <v>6.75</v>
      </c>
      <c r="AJ44" s="202">
        <v>0</v>
      </c>
      <c r="AK44" s="202">
        <v>14.8</v>
      </c>
      <c r="AL44" s="202">
        <v>0</v>
      </c>
      <c r="AM44" s="202">
        <v>0</v>
      </c>
      <c r="AN44" s="202">
        <v>0</v>
      </c>
      <c r="AO44" s="202">
        <v>204.45</v>
      </c>
      <c r="AP44" s="202">
        <v>0</v>
      </c>
    </row>
    <row r="45" spans="1:42">
      <c r="A45" t="s">
        <v>87</v>
      </c>
      <c r="B45" s="202">
        <v>0</v>
      </c>
      <c r="C45" s="202">
        <v>0</v>
      </c>
      <c r="D45" s="202">
        <v>6.44</v>
      </c>
      <c r="E45" s="202">
        <v>0</v>
      </c>
      <c r="F45" s="202">
        <v>0</v>
      </c>
      <c r="G45" s="202">
        <v>0</v>
      </c>
      <c r="H45" s="202">
        <v>0</v>
      </c>
      <c r="I45" s="202">
        <v>21.86</v>
      </c>
      <c r="J45" s="202">
        <v>2.44</v>
      </c>
      <c r="K45" s="202">
        <v>1.52</v>
      </c>
      <c r="L45" s="202">
        <v>200.7</v>
      </c>
      <c r="M45" s="202">
        <v>0.82</v>
      </c>
      <c r="N45" s="202">
        <v>31.4</v>
      </c>
      <c r="O45" s="202">
        <v>0</v>
      </c>
      <c r="P45" s="202">
        <v>3.41</v>
      </c>
      <c r="Q45" s="202">
        <v>4.76</v>
      </c>
      <c r="R45" s="202">
        <v>10.11</v>
      </c>
      <c r="S45" s="202">
        <v>6.17</v>
      </c>
      <c r="T45" s="202">
        <v>0</v>
      </c>
      <c r="U45" s="202">
        <v>1.89</v>
      </c>
      <c r="V45" s="202">
        <v>6.36</v>
      </c>
      <c r="W45" s="202">
        <v>13.18</v>
      </c>
      <c r="X45" s="202">
        <v>25.91</v>
      </c>
      <c r="Y45" s="202">
        <v>0</v>
      </c>
      <c r="Z45" s="202">
        <v>48.67</v>
      </c>
      <c r="AA45" s="202">
        <v>0</v>
      </c>
      <c r="AB45" s="202">
        <v>0</v>
      </c>
      <c r="AC45" s="202">
        <v>13.28</v>
      </c>
      <c r="AD45" s="202">
        <v>0</v>
      </c>
      <c r="AE45" s="202">
        <v>0</v>
      </c>
      <c r="AF45" s="202">
        <v>0</v>
      </c>
      <c r="AG45" s="202">
        <v>0</v>
      </c>
      <c r="AH45" s="202">
        <v>0</v>
      </c>
      <c r="AI45" s="202">
        <v>6.75</v>
      </c>
      <c r="AJ45" s="202">
        <v>0</v>
      </c>
      <c r="AK45" s="202">
        <v>14.8</v>
      </c>
      <c r="AL45" s="202">
        <v>0</v>
      </c>
      <c r="AM45" s="202">
        <v>0</v>
      </c>
      <c r="AN45" s="202">
        <v>0</v>
      </c>
      <c r="AO45" s="202">
        <v>204.45</v>
      </c>
      <c r="AP45" s="202">
        <v>0</v>
      </c>
    </row>
    <row r="46" spans="1:42">
      <c r="A46" t="s">
        <v>88</v>
      </c>
      <c r="B46" s="202">
        <v>0</v>
      </c>
      <c r="C46" s="202">
        <v>0</v>
      </c>
      <c r="D46" s="202">
        <v>6.44</v>
      </c>
      <c r="E46" s="202">
        <v>0</v>
      </c>
      <c r="F46" s="202">
        <v>0</v>
      </c>
      <c r="G46" s="202">
        <v>0</v>
      </c>
      <c r="H46" s="202">
        <v>0</v>
      </c>
      <c r="I46" s="202">
        <v>21.86</v>
      </c>
      <c r="J46" s="202">
        <v>2.44</v>
      </c>
      <c r="K46" s="202">
        <v>1.52</v>
      </c>
      <c r="L46" s="202">
        <v>200.7</v>
      </c>
      <c r="M46" s="202">
        <v>0.82</v>
      </c>
      <c r="N46" s="202">
        <v>31.4</v>
      </c>
      <c r="O46" s="202">
        <v>0</v>
      </c>
      <c r="P46" s="202">
        <v>3.41</v>
      </c>
      <c r="Q46" s="202">
        <v>4.76</v>
      </c>
      <c r="R46" s="202">
        <v>10.11</v>
      </c>
      <c r="S46" s="202">
        <v>6.17</v>
      </c>
      <c r="T46" s="202">
        <v>0</v>
      </c>
      <c r="U46" s="202">
        <v>1.89</v>
      </c>
      <c r="V46" s="202">
        <v>6.36</v>
      </c>
      <c r="W46" s="202">
        <v>13.18</v>
      </c>
      <c r="X46" s="202">
        <v>25.91</v>
      </c>
      <c r="Y46" s="202">
        <v>0</v>
      </c>
      <c r="Z46" s="202">
        <v>48.67</v>
      </c>
      <c r="AA46" s="202">
        <v>0</v>
      </c>
      <c r="AB46" s="202">
        <v>0</v>
      </c>
      <c r="AC46" s="202">
        <v>13.28</v>
      </c>
      <c r="AD46" s="202">
        <v>0</v>
      </c>
      <c r="AE46" s="202">
        <v>0</v>
      </c>
      <c r="AF46" s="202">
        <v>0</v>
      </c>
      <c r="AG46" s="202">
        <v>0</v>
      </c>
      <c r="AH46" s="202">
        <v>0</v>
      </c>
      <c r="AI46" s="202">
        <v>6.75</v>
      </c>
      <c r="AJ46" s="202">
        <v>0</v>
      </c>
      <c r="AK46" s="202">
        <v>14.8</v>
      </c>
      <c r="AL46" s="202">
        <v>0</v>
      </c>
      <c r="AM46" s="202">
        <v>0</v>
      </c>
      <c r="AN46" s="202">
        <v>0</v>
      </c>
      <c r="AO46" s="202">
        <v>204.45</v>
      </c>
      <c r="AP46" s="202">
        <v>0</v>
      </c>
    </row>
    <row r="47" spans="1:42">
      <c r="A47" t="s">
        <v>89</v>
      </c>
      <c r="B47" s="202">
        <v>0</v>
      </c>
      <c r="C47" s="202">
        <v>0</v>
      </c>
      <c r="D47" s="202">
        <v>6.44</v>
      </c>
      <c r="E47" s="202">
        <v>0</v>
      </c>
      <c r="F47" s="202">
        <v>0</v>
      </c>
      <c r="G47" s="202">
        <v>0</v>
      </c>
      <c r="H47" s="202">
        <v>0</v>
      </c>
      <c r="I47" s="202">
        <v>21.86</v>
      </c>
      <c r="J47" s="202">
        <v>2.44</v>
      </c>
      <c r="K47" s="202">
        <v>2.95</v>
      </c>
      <c r="L47" s="202">
        <v>200.7</v>
      </c>
      <c r="M47" s="202">
        <v>0.82</v>
      </c>
      <c r="N47" s="202">
        <v>31.4</v>
      </c>
      <c r="O47" s="202">
        <v>0</v>
      </c>
      <c r="P47" s="202">
        <v>3.41</v>
      </c>
      <c r="Q47" s="202">
        <v>4.76</v>
      </c>
      <c r="R47" s="202">
        <v>10.11</v>
      </c>
      <c r="S47" s="202">
        <v>6.17</v>
      </c>
      <c r="T47" s="202">
        <v>0</v>
      </c>
      <c r="U47" s="202">
        <v>1.89</v>
      </c>
      <c r="V47" s="202">
        <v>6.36</v>
      </c>
      <c r="W47" s="202">
        <v>13.18</v>
      </c>
      <c r="X47" s="202">
        <v>25.91</v>
      </c>
      <c r="Y47" s="202">
        <v>0</v>
      </c>
      <c r="Z47" s="202">
        <v>48.67</v>
      </c>
      <c r="AA47" s="202">
        <v>0</v>
      </c>
      <c r="AB47" s="202">
        <v>0</v>
      </c>
      <c r="AC47" s="202">
        <v>13.28</v>
      </c>
      <c r="AD47" s="202">
        <v>0</v>
      </c>
      <c r="AE47" s="202">
        <v>0</v>
      </c>
      <c r="AF47" s="202">
        <v>0</v>
      </c>
      <c r="AG47" s="202">
        <v>0</v>
      </c>
      <c r="AH47" s="202">
        <v>0</v>
      </c>
      <c r="AI47" s="202">
        <v>6.75</v>
      </c>
      <c r="AJ47" s="202">
        <v>0</v>
      </c>
      <c r="AK47" s="202">
        <v>14.8</v>
      </c>
      <c r="AL47" s="202">
        <v>0</v>
      </c>
      <c r="AM47" s="202">
        <v>0</v>
      </c>
      <c r="AN47" s="202">
        <v>0</v>
      </c>
      <c r="AO47" s="202">
        <v>204.45</v>
      </c>
      <c r="AP47" s="202">
        <v>0</v>
      </c>
    </row>
    <row r="48" spans="1:42">
      <c r="A48" t="s">
        <v>90</v>
      </c>
      <c r="B48" s="202">
        <v>0</v>
      </c>
      <c r="C48" s="202">
        <v>0</v>
      </c>
      <c r="D48" s="202">
        <v>6.44</v>
      </c>
      <c r="E48" s="202">
        <v>0</v>
      </c>
      <c r="F48" s="202">
        <v>0</v>
      </c>
      <c r="G48" s="202">
        <v>0</v>
      </c>
      <c r="H48" s="202">
        <v>0</v>
      </c>
      <c r="I48" s="202">
        <v>21.86</v>
      </c>
      <c r="J48" s="202">
        <v>2.44</v>
      </c>
      <c r="K48" s="202">
        <v>2.95</v>
      </c>
      <c r="L48" s="202">
        <v>200.7</v>
      </c>
      <c r="M48" s="202">
        <v>0.82</v>
      </c>
      <c r="N48" s="202">
        <v>31.4</v>
      </c>
      <c r="O48" s="202">
        <v>0</v>
      </c>
      <c r="P48" s="202">
        <v>3.41</v>
      </c>
      <c r="Q48" s="202">
        <v>4.76</v>
      </c>
      <c r="R48" s="202">
        <v>10.11</v>
      </c>
      <c r="S48" s="202">
        <v>6.17</v>
      </c>
      <c r="T48" s="202">
        <v>0</v>
      </c>
      <c r="U48" s="202">
        <v>1.89</v>
      </c>
      <c r="V48" s="202">
        <v>6.36</v>
      </c>
      <c r="W48" s="202">
        <v>13.18</v>
      </c>
      <c r="X48" s="202">
        <v>25.91</v>
      </c>
      <c r="Y48" s="202">
        <v>0</v>
      </c>
      <c r="Z48" s="202">
        <v>48.67</v>
      </c>
      <c r="AA48" s="202">
        <v>0</v>
      </c>
      <c r="AB48" s="202">
        <v>0</v>
      </c>
      <c r="AC48" s="202">
        <v>13.28</v>
      </c>
      <c r="AD48" s="202">
        <v>0</v>
      </c>
      <c r="AE48" s="202">
        <v>0</v>
      </c>
      <c r="AF48" s="202">
        <v>0</v>
      </c>
      <c r="AG48" s="202">
        <v>0</v>
      </c>
      <c r="AH48" s="202">
        <v>0</v>
      </c>
      <c r="AI48" s="202">
        <v>6.75</v>
      </c>
      <c r="AJ48" s="202">
        <v>0</v>
      </c>
      <c r="AK48" s="202">
        <v>14.8</v>
      </c>
      <c r="AL48" s="202">
        <v>0</v>
      </c>
      <c r="AM48" s="202">
        <v>0</v>
      </c>
      <c r="AN48" s="202">
        <v>0</v>
      </c>
      <c r="AO48" s="202">
        <v>204.45</v>
      </c>
      <c r="AP48" s="202">
        <v>0</v>
      </c>
    </row>
    <row r="49" spans="1:42">
      <c r="A49" t="s">
        <v>91</v>
      </c>
      <c r="B49" s="202">
        <v>0</v>
      </c>
      <c r="C49" s="202">
        <v>0</v>
      </c>
      <c r="D49" s="202">
        <v>6.44</v>
      </c>
      <c r="E49" s="202">
        <v>0</v>
      </c>
      <c r="F49" s="202">
        <v>0</v>
      </c>
      <c r="G49" s="202">
        <v>0</v>
      </c>
      <c r="H49" s="202">
        <v>0</v>
      </c>
      <c r="I49" s="202">
        <v>21.86</v>
      </c>
      <c r="J49" s="202">
        <v>2.44</v>
      </c>
      <c r="K49" s="202">
        <v>2.95</v>
      </c>
      <c r="L49" s="202">
        <v>200.7</v>
      </c>
      <c r="M49" s="202">
        <v>0.82</v>
      </c>
      <c r="N49" s="202">
        <v>31.4</v>
      </c>
      <c r="O49" s="202">
        <v>0</v>
      </c>
      <c r="P49" s="202">
        <v>3.41</v>
      </c>
      <c r="Q49" s="202">
        <v>4.76</v>
      </c>
      <c r="R49" s="202">
        <v>10.11</v>
      </c>
      <c r="S49" s="202">
        <v>6.17</v>
      </c>
      <c r="T49" s="202">
        <v>0</v>
      </c>
      <c r="U49" s="202">
        <v>1.89</v>
      </c>
      <c r="V49" s="202">
        <v>6.36</v>
      </c>
      <c r="W49" s="202">
        <v>13.18</v>
      </c>
      <c r="X49" s="202">
        <v>25.91</v>
      </c>
      <c r="Y49" s="202">
        <v>0</v>
      </c>
      <c r="Z49" s="202">
        <v>48.67</v>
      </c>
      <c r="AA49" s="202">
        <v>0</v>
      </c>
      <c r="AB49" s="202">
        <v>0</v>
      </c>
      <c r="AC49" s="202">
        <v>13.28</v>
      </c>
      <c r="AD49" s="202">
        <v>0</v>
      </c>
      <c r="AE49" s="202">
        <v>0</v>
      </c>
      <c r="AF49" s="202">
        <v>0</v>
      </c>
      <c r="AG49" s="202">
        <v>0</v>
      </c>
      <c r="AH49" s="202">
        <v>0</v>
      </c>
      <c r="AI49" s="202">
        <v>6.75</v>
      </c>
      <c r="AJ49" s="202">
        <v>0</v>
      </c>
      <c r="AK49" s="202">
        <v>14.8</v>
      </c>
      <c r="AL49" s="202">
        <v>0</v>
      </c>
      <c r="AM49" s="202">
        <v>0</v>
      </c>
      <c r="AN49" s="202">
        <v>0</v>
      </c>
      <c r="AO49" s="202">
        <v>204.45</v>
      </c>
      <c r="AP49" s="202">
        <v>0</v>
      </c>
    </row>
    <row r="50" spans="1:42">
      <c r="A50" t="s">
        <v>92</v>
      </c>
      <c r="B50" s="202">
        <v>0</v>
      </c>
      <c r="C50" s="202">
        <v>0</v>
      </c>
      <c r="D50" s="202">
        <v>6.44</v>
      </c>
      <c r="E50" s="202">
        <v>0</v>
      </c>
      <c r="F50" s="202">
        <v>0</v>
      </c>
      <c r="G50" s="202">
        <v>0</v>
      </c>
      <c r="H50" s="202">
        <v>0</v>
      </c>
      <c r="I50" s="202">
        <v>21.86</v>
      </c>
      <c r="J50" s="202">
        <v>2.44</v>
      </c>
      <c r="K50" s="202">
        <v>2.95</v>
      </c>
      <c r="L50" s="202">
        <v>200.7</v>
      </c>
      <c r="M50" s="202">
        <v>0.82</v>
      </c>
      <c r="N50" s="202">
        <v>31.4</v>
      </c>
      <c r="O50" s="202">
        <v>0</v>
      </c>
      <c r="P50" s="202">
        <v>3.41</v>
      </c>
      <c r="Q50" s="202">
        <v>4.76</v>
      </c>
      <c r="R50" s="202">
        <v>10.11</v>
      </c>
      <c r="S50" s="202">
        <v>6.17</v>
      </c>
      <c r="T50" s="202">
        <v>0</v>
      </c>
      <c r="U50" s="202">
        <v>1.89</v>
      </c>
      <c r="V50" s="202">
        <v>6.36</v>
      </c>
      <c r="W50" s="202">
        <v>13.18</v>
      </c>
      <c r="X50" s="202">
        <v>25.91</v>
      </c>
      <c r="Y50" s="202">
        <v>0</v>
      </c>
      <c r="Z50" s="202">
        <v>48.67</v>
      </c>
      <c r="AA50" s="202">
        <v>0</v>
      </c>
      <c r="AB50" s="202">
        <v>0</v>
      </c>
      <c r="AC50" s="202">
        <v>13.28</v>
      </c>
      <c r="AD50" s="202">
        <v>0</v>
      </c>
      <c r="AE50" s="202">
        <v>0</v>
      </c>
      <c r="AF50" s="202">
        <v>0</v>
      </c>
      <c r="AG50" s="202">
        <v>0</v>
      </c>
      <c r="AH50" s="202">
        <v>0</v>
      </c>
      <c r="AI50" s="202">
        <v>6.75</v>
      </c>
      <c r="AJ50" s="202">
        <v>0</v>
      </c>
      <c r="AK50" s="202">
        <v>14.8</v>
      </c>
      <c r="AL50" s="202">
        <v>0</v>
      </c>
      <c r="AM50" s="202">
        <v>0</v>
      </c>
      <c r="AN50" s="202">
        <v>0</v>
      </c>
      <c r="AO50" s="202">
        <v>204.45</v>
      </c>
      <c r="AP50" s="202">
        <v>0</v>
      </c>
    </row>
    <row r="51" spans="1:42">
      <c r="A51" t="s">
        <v>93</v>
      </c>
      <c r="B51" s="202">
        <v>0</v>
      </c>
      <c r="C51" s="202">
        <v>0</v>
      </c>
      <c r="D51" s="202">
        <v>6.44</v>
      </c>
      <c r="E51" s="202">
        <v>0</v>
      </c>
      <c r="F51" s="202">
        <v>0</v>
      </c>
      <c r="G51" s="202">
        <v>0</v>
      </c>
      <c r="H51" s="202">
        <v>0</v>
      </c>
      <c r="I51" s="202">
        <v>21.86</v>
      </c>
      <c r="J51" s="202">
        <v>2.44</v>
      </c>
      <c r="K51" s="202">
        <v>2.95</v>
      </c>
      <c r="L51" s="202">
        <v>200.7</v>
      </c>
      <c r="M51" s="202">
        <v>0.82</v>
      </c>
      <c r="N51" s="202">
        <v>31.4</v>
      </c>
      <c r="O51" s="202">
        <v>0</v>
      </c>
      <c r="P51" s="202">
        <v>3.41</v>
      </c>
      <c r="Q51" s="202">
        <v>4.76</v>
      </c>
      <c r="R51" s="202">
        <v>10.11</v>
      </c>
      <c r="S51" s="202">
        <v>6.17</v>
      </c>
      <c r="T51" s="202">
        <v>0</v>
      </c>
      <c r="U51" s="202">
        <v>1.89</v>
      </c>
      <c r="V51" s="202">
        <v>6.36</v>
      </c>
      <c r="W51" s="202">
        <v>13.69</v>
      </c>
      <c r="X51" s="202">
        <v>25.91</v>
      </c>
      <c r="Y51" s="202">
        <v>0</v>
      </c>
      <c r="Z51" s="202">
        <v>48.67</v>
      </c>
      <c r="AA51" s="202">
        <v>0</v>
      </c>
      <c r="AB51" s="202">
        <v>0</v>
      </c>
      <c r="AC51" s="202">
        <v>13.28</v>
      </c>
      <c r="AD51" s="202">
        <v>0</v>
      </c>
      <c r="AE51" s="202">
        <v>0</v>
      </c>
      <c r="AF51" s="202">
        <v>0</v>
      </c>
      <c r="AG51" s="202">
        <v>0</v>
      </c>
      <c r="AH51" s="202">
        <v>0</v>
      </c>
      <c r="AI51" s="202">
        <v>6.75</v>
      </c>
      <c r="AJ51" s="202">
        <v>0</v>
      </c>
      <c r="AK51" s="202">
        <v>19.46</v>
      </c>
      <c r="AL51" s="202">
        <v>0</v>
      </c>
      <c r="AM51" s="202">
        <v>0</v>
      </c>
      <c r="AN51" s="202">
        <v>0</v>
      </c>
      <c r="AO51" s="202">
        <v>200.1</v>
      </c>
      <c r="AP51" s="202">
        <v>0</v>
      </c>
    </row>
    <row r="52" spans="1:42">
      <c r="A52" t="s">
        <v>94</v>
      </c>
      <c r="B52" s="202">
        <v>0</v>
      </c>
      <c r="C52" s="202">
        <v>0</v>
      </c>
      <c r="D52" s="202">
        <v>6.44</v>
      </c>
      <c r="E52" s="202">
        <v>0</v>
      </c>
      <c r="F52" s="202">
        <v>0</v>
      </c>
      <c r="G52" s="202">
        <v>0</v>
      </c>
      <c r="H52" s="202">
        <v>0</v>
      </c>
      <c r="I52" s="202">
        <v>21.86</v>
      </c>
      <c r="J52" s="202">
        <v>2.44</v>
      </c>
      <c r="K52" s="202">
        <v>2.95</v>
      </c>
      <c r="L52" s="202">
        <v>200.7</v>
      </c>
      <c r="M52" s="202">
        <v>0.82</v>
      </c>
      <c r="N52" s="202">
        <v>31.4</v>
      </c>
      <c r="O52" s="202">
        <v>0</v>
      </c>
      <c r="P52" s="202">
        <v>3.41</v>
      </c>
      <c r="Q52" s="202">
        <v>4.76</v>
      </c>
      <c r="R52" s="202">
        <v>10.11</v>
      </c>
      <c r="S52" s="202">
        <v>6.17</v>
      </c>
      <c r="T52" s="202">
        <v>0</v>
      </c>
      <c r="U52" s="202">
        <v>1.89</v>
      </c>
      <c r="V52" s="202">
        <v>6.36</v>
      </c>
      <c r="W52" s="202">
        <v>13.69</v>
      </c>
      <c r="X52" s="202">
        <v>25.91</v>
      </c>
      <c r="Y52" s="202">
        <v>0</v>
      </c>
      <c r="Z52" s="202">
        <v>48.67</v>
      </c>
      <c r="AA52" s="202">
        <v>0</v>
      </c>
      <c r="AB52" s="202">
        <v>0</v>
      </c>
      <c r="AC52" s="202">
        <v>13.28</v>
      </c>
      <c r="AD52" s="202">
        <v>0</v>
      </c>
      <c r="AE52" s="202">
        <v>0</v>
      </c>
      <c r="AF52" s="202">
        <v>0</v>
      </c>
      <c r="AG52" s="202">
        <v>0</v>
      </c>
      <c r="AH52" s="202">
        <v>0</v>
      </c>
      <c r="AI52" s="202">
        <v>6.75</v>
      </c>
      <c r="AJ52" s="202">
        <v>0</v>
      </c>
      <c r="AK52" s="202">
        <v>19.46</v>
      </c>
      <c r="AL52" s="202">
        <v>0</v>
      </c>
      <c r="AM52" s="202">
        <v>0</v>
      </c>
      <c r="AN52" s="202">
        <v>0</v>
      </c>
      <c r="AO52" s="202">
        <v>200.1</v>
      </c>
      <c r="AP52" s="202">
        <v>0</v>
      </c>
    </row>
    <row r="53" spans="1:42">
      <c r="A53" t="s">
        <v>95</v>
      </c>
      <c r="B53" s="202">
        <v>0</v>
      </c>
      <c r="C53" s="202">
        <v>0</v>
      </c>
      <c r="D53" s="202">
        <v>6.44</v>
      </c>
      <c r="E53" s="202">
        <v>0</v>
      </c>
      <c r="F53" s="202">
        <v>0</v>
      </c>
      <c r="G53" s="202">
        <v>0</v>
      </c>
      <c r="H53" s="202">
        <v>0</v>
      </c>
      <c r="I53" s="202">
        <v>21.86</v>
      </c>
      <c r="J53" s="202">
        <v>2.44</v>
      </c>
      <c r="K53" s="202">
        <v>2.95</v>
      </c>
      <c r="L53" s="202">
        <v>200.7</v>
      </c>
      <c r="M53" s="202">
        <v>0.82</v>
      </c>
      <c r="N53" s="202">
        <v>31.4</v>
      </c>
      <c r="O53" s="202">
        <v>0</v>
      </c>
      <c r="P53" s="202">
        <v>3.41</v>
      </c>
      <c r="Q53" s="202">
        <v>4.76</v>
      </c>
      <c r="R53" s="202">
        <v>10.11</v>
      </c>
      <c r="S53" s="202">
        <v>6.17</v>
      </c>
      <c r="T53" s="202">
        <v>0</v>
      </c>
      <c r="U53" s="202">
        <v>1.89</v>
      </c>
      <c r="V53" s="202">
        <v>6.36</v>
      </c>
      <c r="W53" s="202">
        <v>13.69</v>
      </c>
      <c r="X53" s="202">
        <v>25.91</v>
      </c>
      <c r="Y53" s="202">
        <v>0</v>
      </c>
      <c r="Z53" s="202">
        <v>48.67</v>
      </c>
      <c r="AA53" s="202">
        <v>0</v>
      </c>
      <c r="AB53" s="202">
        <v>0</v>
      </c>
      <c r="AC53" s="202">
        <v>13.28</v>
      </c>
      <c r="AD53" s="202">
        <v>0</v>
      </c>
      <c r="AE53" s="202">
        <v>0</v>
      </c>
      <c r="AF53" s="202">
        <v>0</v>
      </c>
      <c r="AG53" s="202">
        <v>0</v>
      </c>
      <c r="AH53" s="202">
        <v>0</v>
      </c>
      <c r="AI53" s="202">
        <v>6.75</v>
      </c>
      <c r="AJ53" s="202">
        <v>0</v>
      </c>
      <c r="AK53" s="202">
        <v>19.600000000000001</v>
      </c>
      <c r="AL53" s="202">
        <v>0</v>
      </c>
      <c r="AM53" s="202">
        <v>0</v>
      </c>
      <c r="AN53" s="202">
        <v>0</v>
      </c>
      <c r="AO53" s="202">
        <v>200.1</v>
      </c>
      <c r="AP53" s="202">
        <v>0</v>
      </c>
    </row>
    <row r="54" spans="1:42">
      <c r="A54" t="s">
        <v>96</v>
      </c>
      <c r="B54" s="202">
        <v>0</v>
      </c>
      <c r="C54" s="202">
        <v>0</v>
      </c>
      <c r="D54" s="202">
        <v>6.44</v>
      </c>
      <c r="E54" s="202">
        <v>0</v>
      </c>
      <c r="F54" s="202">
        <v>0</v>
      </c>
      <c r="G54" s="202">
        <v>0</v>
      </c>
      <c r="H54" s="202">
        <v>0</v>
      </c>
      <c r="I54" s="202">
        <v>21.86</v>
      </c>
      <c r="J54" s="202">
        <v>2.44</v>
      </c>
      <c r="K54" s="202">
        <v>2.95</v>
      </c>
      <c r="L54" s="202">
        <v>200.7</v>
      </c>
      <c r="M54" s="202">
        <v>0.82</v>
      </c>
      <c r="N54" s="202">
        <v>31.4</v>
      </c>
      <c r="O54" s="202">
        <v>0</v>
      </c>
      <c r="P54" s="202">
        <v>3.41</v>
      </c>
      <c r="Q54" s="202">
        <v>4.76</v>
      </c>
      <c r="R54" s="202">
        <v>10.11</v>
      </c>
      <c r="S54" s="202">
        <v>6.17</v>
      </c>
      <c r="T54" s="202">
        <v>0</v>
      </c>
      <c r="U54" s="202">
        <v>1.89</v>
      </c>
      <c r="V54" s="202">
        <v>6.36</v>
      </c>
      <c r="W54" s="202">
        <v>13.69</v>
      </c>
      <c r="X54" s="202">
        <v>25.91</v>
      </c>
      <c r="Y54" s="202">
        <v>0</v>
      </c>
      <c r="Z54" s="202">
        <v>48.67</v>
      </c>
      <c r="AA54" s="202">
        <v>0</v>
      </c>
      <c r="AB54" s="202">
        <v>0</v>
      </c>
      <c r="AC54" s="202">
        <v>13.28</v>
      </c>
      <c r="AD54" s="202">
        <v>0</v>
      </c>
      <c r="AE54" s="202">
        <v>0</v>
      </c>
      <c r="AF54" s="202">
        <v>0</v>
      </c>
      <c r="AG54" s="202">
        <v>0</v>
      </c>
      <c r="AH54" s="202">
        <v>0</v>
      </c>
      <c r="AI54" s="202">
        <v>6.75</v>
      </c>
      <c r="AJ54" s="202">
        <v>0</v>
      </c>
      <c r="AK54" s="202">
        <v>19.600000000000001</v>
      </c>
      <c r="AL54" s="202">
        <v>0</v>
      </c>
      <c r="AM54" s="202">
        <v>0</v>
      </c>
      <c r="AN54" s="202">
        <v>0</v>
      </c>
      <c r="AO54" s="202">
        <v>200.1</v>
      </c>
      <c r="AP54" s="202">
        <v>0</v>
      </c>
    </row>
    <row r="55" spans="1:42">
      <c r="A55" t="s">
        <v>97</v>
      </c>
      <c r="B55" s="202">
        <v>0</v>
      </c>
      <c r="C55" s="202">
        <v>0</v>
      </c>
      <c r="D55" s="202">
        <v>6.44</v>
      </c>
      <c r="E55" s="202">
        <v>0</v>
      </c>
      <c r="F55" s="202">
        <v>0</v>
      </c>
      <c r="G55" s="202">
        <v>0</v>
      </c>
      <c r="H55" s="202">
        <v>0</v>
      </c>
      <c r="I55" s="202">
        <v>21.86</v>
      </c>
      <c r="J55" s="202">
        <v>2.44</v>
      </c>
      <c r="K55" s="202">
        <v>2.95</v>
      </c>
      <c r="L55" s="202">
        <v>200.7</v>
      </c>
      <c r="M55" s="202">
        <v>0.82</v>
      </c>
      <c r="N55" s="202">
        <v>1.18</v>
      </c>
      <c r="O55" s="202">
        <v>0</v>
      </c>
      <c r="P55" s="202">
        <v>3.41</v>
      </c>
      <c r="Q55" s="202">
        <v>4.76</v>
      </c>
      <c r="R55" s="202">
        <v>10.11</v>
      </c>
      <c r="S55" s="202">
        <v>6.17</v>
      </c>
      <c r="T55" s="202">
        <v>0</v>
      </c>
      <c r="U55" s="202">
        <v>1.89</v>
      </c>
      <c r="V55" s="202">
        <v>6.36</v>
      </c>
      <c r="W55" s="202">
        <v>13.65</v>
      </c>
      <c r="X55" s="202">
        <v>25.91</v>
      </c>
      <c r="Y55" s="202">
        <v>0</v>
      </c>
      <c r="Z55" s="202">
        <v>48.67</v>
      </c>
      <c r="AA55" s="202">
        <v>0</v>
      </c>
      <c r="AB55" s="202">
        <v>0</v>
      </c>
      <c r="AC55" s="202">
        <v>13.28</v>
      </c>
      <c r="AD55" s="202">
        <v>0</v>
      </c>
      <c r="AE55" s="202">
        <v>0</v>
      </c>
      <c r="AF55" s="202">
        <v>0</v>
      </c>
      <c r="AG55" s="202">
        <v>0</v>
      </c>
      <c r="AH55" s="202">
        <v>0</v>
      </c>
      <c r="AI55" s="202">
        <v>6.75</v>
      </c>
      <c r="AJ55" s="202">
        <v>0</v>
      </c>
      <c r="AK55" s="202">
        <v>19.600000000000001</v>
      </c>
      <c r="AL55" s="202">
        <v>0</v>
      </c>
      <c r="AM55" s="202">
        <v>0</v>
      </c>
      <c r="AN55" s="202">
        <v>0</v>
      </c>
      <c r="AO55" s="202">
        <v>200.1</v>
      </c>
      <c r="AP55" s="202">
        <v>0</v>
      </c>
    </row>
    <row r="56" spans="1:42">
      <c r="A56" t="s">
        <v>98</v>
      </c>
      <c r="B56" s="202">
        <v>0</v>
      </c>
      <c r="C56" s="202">
        <v>0</v>
      </c>
      <c r="D56" s="202">
        <v>6.44</v>
      </c>
      <c r="E56" s="202">
        <v>0</v>
      </c>
      <c r="F56" s="202">
        <v>0</v>
      </c>
      <c r="G56" s="202">
        <v>0</v>
      </c>
      <c r="H56" s="202">
        <v>0</v>
      </c>
      <c r="I56" s="202">
        <v>21.86</v>
      </c>
      <c r="J56" s="202">
        <v>2.44</v>
      </c>
      <c r="K56" s="202">
        <v>2.95</v>
      </c>
      <c r="L56" s="202">
        <v>200.7</v>
      </c>
      <c r="M56" s="202">
        <v>0.82</v>
      </c>
      <c r="N56" s="202">
        <v>1.18</v>
      </c>
      <c r="O56" s="202">
        <v>0</v>
      </c>
      <c r="P56" s="202">
        <v>3.41</v>
      </c>
      <c r="Q56" s="202">
        <v>4.76</v>
      </c>
      <c r="R56" s="202">
        <v>10.11</v>
      </c>
      <c r="S56" s="202">
        <v>6.17</v>
      </c>
      <c r="T56" s="202">
        <v>0</v>
      </c>
      <c r="U56" s="202">
        <v>1.89</v>
      </c>
      <c r="V56" s="202">
        <v>6.36</v>
      </c>
      <c r="W56" s="202">
        <v>13.65</v>
      </c>
      <c r="X56" s="202">
        <v>25.91</v>
      </c>
      <c r="Y56" s="202">
        <v>0</v>
      </c>
      <c r="Z56" s="202">
        <v>48.67</v>
      </c>
      <c r="AA56" s="202">
        <v>0</v>
      </c>
      <c r="AB56" s="202">
        <v>0</v>
      </c>
      <c r="AC56" s="202">
        <v>13.23</v>
      </c>
      <c r="AD56" s="202">
        <v>0</v>
      </c>
      <c r="AE56" s="202">
        <v>0</v>
      </c>
      <c r="AF56" s="202">
        <v>0</v>
      </c>
      <c r="AG56" s="202">
        <v>0</v>
      </c>
      <c r="AH56" s="202">
        <v>0</v>
      </c>
      <c r="AI56" s="202">
        <v>6.75</v>
      </c>
      <c r="AJ56" s="202">
        <v>0</v>
      </c>
      <c r="AK56" s="202">
        <v>19.600000000000001</v>
      </c>
      <c r="AL56" s="202">
        <v>0</v>
      </c>
      <c r="AM56" s="202">
        <v>0</v>
      </c>
      <c r="AN56" s="202">
        <v>0</v>
      </c>
      <c r="AO56" s="202">
        <v>200.1</v>
      </c>
      <c r="AP56" s="202">
        <v>0</v>
      </c>
    </row>
    <row r="57" spans="1:42">
      <c r="A57" t="s">
        <v>99</v>
      </c>
      <c r="B57" s="202">
        <v>0</v>
      </c>
      <c r="C57" s="202">
        <v>0</v>
      </c>
      <c r="D57" s="202">
        <v>6.44</v>
      </c>
      <c r="E57" s="202">
        <v>0</v>
      </c>
      <c r="F57" s="202">
        <v>0</v>
      </c>
      <c r="G57" s="202">
        <v>0</v>
      </c>
      <c r="H57" s="202">
        <v>0</v>
      </c>
      <c r="I57" s="202">
        <v>21.86</v>
      </c>
      <c r="J57" s="202">
        <v>2.44</v>
      </c>
      <c r="K57" s="202">
        <v>2.95</v>
      </c>
      <c r="L57" s="202">
        <v>200.7</v>
      </c>
      <c r="M57" s="202">
        <v>0.85</v>
      </c>
      <c r="N57" s="202">
        <v>1.18</v>
      </c>
      <c r="O57" s="202">
        <v>0</v>
      </c>
      <c r="P57" s="202">
        <v>3.41</v>
      </c>
      <c r="Q57" s="202">
        <v>4.76</v>
      </c>
      <c r="R57" s="202">
        <v>10.11</v>
      </c>
      <c r="S57" s="202">
        <v>6.17</v>
      </c>
      <c r="T57" s="202">
        <v>0</v>
      </c>
      <c r="U57" s="202">
        <v>1.89</v>
      </c>
      <c r="V57" s="202">
        <v>6.36</v>
      </c>
      <c r="W57" s="202">
        <v>13.65</v>
      </c>
      <c r="X57" s="202">
        <v>25.91</v>
      </c>
      <c r="Y57" s="202">
        <v>0</v>
      </c>
      <c r="Z57" s="202">
        <v>48.67</v>
      </c>
      <c r="AA57" s="202">
        <v>0</v>
      </c>
      <c r="AB57" s="202">
        <v>0</v>
      </c>
      <c r="AC57" s="202">
        <v>16.690000000000001</v>
      </c>
      <c r="AD57" s="202">
        <v>0</v>
      </c>
      <c r="AE57" s="202">
        <v>0</v>
      </c>
      <c r="AF57" s="202">
        <v>0</v>
      </c>
      <c r="AG57" s="202">
        <v>0</v>
      </c>
      <c r="AH57" s="202">
        <v>0</v>
      </c>
      <c r="AI57" s="202">
        <v>6.75</v>
      </c>
      <c r="AJ57" s="202">
        <v>0</v>
      </c>
      <c r="AK57" s="202">
        <v>19.600000000000001</v>
      </c>
      <c r="AL57" s="202">
        <v>0</v>
      </c>
      <c r="AM57" s="202">
        <v>0</v>
      </c>
      <c r="AN57" s="202">
        <v>0</v>
      </c>
      <c r="AO57" s="202">
        <v>200.1</v>
      </c>
      <c r="AP57" s="202">
        <v>0</v>
      </c>
    </row>
    <row r="58" spans="1:42">
      <c r="A58" t="s">
        <v>100</v>
      </c>
      <c r="B58" s="202">
        <v>0</v>
      </c>
      <c r="C58" s="202">
        <v>0</v>
      </c>
      <c r="D58" s="202">
        <v>6.44</v>
      </c>
      <c r="E58" s="202">
        <v>0</v>
      </c>
      <c r="F58" s="202">
        <v>0</v>
      </c>
      <c r="G58" s="202">
        <v>0</v>
      </c>
      <c r="H58" s="202">
        <v>0</v>
      </c>
      <c r="I58" s="202">
        <v>21.86</v>
      </c>
      <c r="J58" s="202">
        <v>2.44</v>
      </c>
      <c r="K58" s="202">
        <v>2.95</v>
      </c>
      <c r="L58" s="202">
        <v>200.7</v>
      </c>
      <c r="M58" s="202">
        <v>0.85</v>
      </c>
      <c r="N58" s="202">
        <v>1.18</v>
      </c>
      <c r="O58" s="202">
        <v>0</v>
      </c>
      <c r="P58" s="202">
        <v>3.41</v>
      </c>
      <c r="Q58" s="202">
        <v>4.76</v>
      </c>
      <c r="R58" s="202">
        <v>10.11</v>
      </c>
      <c r="S58" s="202">
        <v>6.17</v>
      </c>
      <c r="T58" s="202">
        <v>0</v>
      </c>
      <c r="U58" s="202">
        <v>1.89</v>
      </c>
      <c r="V58" s="202">
        <v>6.36</v>
      </c>
      <c r="W58" s="202">
        <v>13.65</v>
      </c>
      <c r="X58" s="202">
        <v>25.91</v>
      </c>
      <c r="Y58" s="202">
        <v>0</v>
      </c>
      <c r="Z58" s="202">
        <v>48.67</v>
      </c>
      <c r="AA58" s="202">
        <v>0</v>
      </c>
      <c r="AB58" s="202">
        <v>0</v>
      </c>
      <c r="AC58" s="202">
        <v>16.690000000000001</v>
      </c>
      <c r="AD58" s="202">
        <v>0</v>
      </c>
      <c r="AE58" s="202">
        <v>0</v>
      </c>
      <c r="AF58" s="202">
        <v>0</v>
      </c>
      <c r="AG58" s="202">
        <v>0</v>
      </c>
      <c r="AH58" s="202">
        <v>0</v>
      </c>
      <c r="AI58" s="202">
        <v>6.75</v>
      </c>
      <c r="AJ58" s="202">
        <v>0</v>
      </c>
      <c r="AK58" s="202">
        <v>19.600000000000001</v>
      </c>
      <c r="AL58" s="202">
        <v>0</v>
      </c>
      <c r="AM58" s="202">
        <v>0</v>
      </c>
      <c r="AN58" s="202">
        <v>0</v>
      </c>
      <c r="AO58" s="202">
        <v>200.1</v>
      </c>
      <c r="AP58" s="202">
        <v>0</v>
      </c>
    </row>
    <row r="59" spans="1:42">
      <c r="A59" t="s">
        <v>101</v>
      </c>
      <c r="B59" s="202">
        <v>0</v>
      </c>
      <c r="C59" s="202">
        <v>0</v>
      </c>
      <c r="D59" s="202">
        <v>6.44</v>
      </c>
      <c r="E59" s="202">
        <v>0</v>
      </c>
      <c r="F59" s="202">
        <v>0</v>
      </c>
      <c r="G59" s="202">
        <v>0</v>
      </c>
      <c r="H59" s="202">
        <v>0</v>
      </c>
      <c r="I59" s="202">
        <v>21.86</v>
      </c>
      <c r="J59" s="202">
        <v>2.44</v>
      </c>
      <c r="K59" s="202">
        <v>2.95</v>
      </c>
      <c r="L59" s="202">
        <v>200.7</v>
      </c>
      <c r="M59" s="202">
        <v>0.85</v>
      </c>
      <c r="N59" s="202">
        <v>1.18</v>
      </c>
      <c r="O59" s="202">
        <v>0</v>
      </c>
      <c r="P59" s="202">
        <v>3.41</v>
      </c>
      <c r="Q59" s="202">
        <v>4.76</v>
      </c>
      <c r="R59" s="202">
        <v>10.11</v>
      </c>
      <c r="S59" s="202">
        <v>6.17</v>
      </c>
      <c r="T59" s="202">
        <v>0</v>
      </c>
      <c r="U59" s="202">
        <v>1.89</v>
      </c>
      <c r="V59" s="202">
        <v>6.36</v>
      </c>
      <c r="W59" s="202">
        <v>13.65</v>
      </c>
      <c r="X59" s="202">
        <v>25.91</v>
      </c>
      <c r="Y59" s="202">
        <v>0</v>
      </c>
      <c r="Z59" s="202">
        <v>48.67</v>
      </c>
      <c r="AA59" s="202">
        <v>0</v>
      </c>
      <c r="AB59" s="202">
        <v>0</v>
      </c>
      <c r="AC59" s="202">
        <v>13.23</v>
      </c>
      <c r="AD59" s="202">
        <v>0</v>
      </c>
      <c r="AE59" s="202">
        <v>0</v>
      </c>
      <c r="AF59" s="202">
        <v>0</v>
      </c>
      <c r="AG59" s="202">
        <v>0</v>
      </c>
      <c r="AH59" s="202">
        <v>0</v>
      </c>
      <c r="AI59" s="202">
        <v>6.75</v>
      </c>
      <c r="AJ59" s="202">
        <v>0</v>
      </c>
      <c r="AK59" s="202">
        <v>19.600000000000001</v>
      </c>
      <c r="AL59" s="202">
        <v>0</v>
      </c>
      <c r="AM59" s="202">
        <v>0</v>
      </c>
      <c r="AN59" s="202">
        <v>0</v>
      </c>
      <c r="AO59" s="202">
        <v>200.1</v>
      </c>
      <c r="AP59" s="202">
        <v>0</v>
      </c>
    </row>
    <row r="60" spans="1:42">
      <c r="A60" t="s">
        <v>102</v>
      </c>
      <c r="B60" s="202">
        <v>0</v>
      </c>
      <c r="C60" s="202">
        <v>0</v>
      </c>
      <c r="D60" s="202">
        <v>6.44</v>
      </c>
      <c r="E60" s="202">
        <v>0</v>
      </c>
      <c r="F60" s="202">
        <v>0</v>
      </c>
      <c r="G60" s="202">
        <v>0</v>
      </c>
      <c r="H60" s="202">
        <v>0</v>
      </c>
      <c r="I60" s="202">
        <v>21.86</v>
      </c>
      <c r="J60" s="202">
        <v>2.44</v>
      </c>
      <c r="K60" s="202">
        <v>0.1</v>
      </c>
      <c r="L60" s="202">
        <v>200.7</v>
      </c>
      <c r="M60" s="202">
        <v>0.85</v>
      </c>
      <c r="N60" s="202">
        <v>1.18</v>
      </c>
      <c r="O60" s="202">
        <v>0</v>
      </c>
      <c r="P60" s="202">
        <v>3.41</v>
      </c>
      <c r="Q60" s="202">
        <v>0.22</v>
      </c>
      <c r="R60" s="202">
        <v>0.42</v>
      </c>
      <c r="S60" s="202">
        <v>0.27</v>
      </c>
      <c r="T60" s="202">
        <v>0</v>
      </c>
      <c r="U60" s="202">
        <v>1.89</v>
      </c>
      <c r="V60" s="202">
        <v>0.21</v>
      </c>
      <c r="W60" s="202">
        <v>0.44</v>
      </c>
      <c r="X60" s="202">
        <v>1.48</v>
      </c>
      <c r="Y60" s="202">
        <v>0</v>
      </c>
      <c r="Z60" s="202">
        <v>48.67</v>
      </c>
      <c r="AA60" s="202">
        <v>0</v>
      </c>
      <c r="AB60" s="202">
        <v>0</v>
      </c>
      <c r="AC60" s="202">
        <v>13.23</v>
      </c>
      <c r="AD60" s="202">
        <v>0</v>
      </c>
      <c r="AE60" s="202">
        <v>0</v>
      </c>
      <c r="AF60" s="202">
        <v>0</v>
      </c>
      <c r="AG60" s="202">
        <v>0</v>
      </c>
      <c r="AH60" s="202">
        <v>0</v>
      </c>
      <c r="AI60" s="202">
        <v>6.75</v>
      </c>
      <c r="AJ60" s="202">
        <v>0</v>
      </c>
      <c r="AK60" s="202">
        <v>19.600000000000001</v>
      </c>
      <c r="AL60" s="202">
        <v>0</v>
      </c>
      <c r="AM60" s="202">
        <v>0</v>
      </c>
      <c r="AN60" s="202">
        <v>0</v>
      </c>
      <c r="AO60" s="202">
        <v>200.1</v>
      </c>
      <c r="AP60" s="202">
        <v>0</v>
      </c>
    </row>
    <row r="61" spans="1:42">
      <c r="A61" t="s">
        <v>103</v>
      </c>
      <c r="B61" s="202">
        <v>0</v>
      </c>
      <c r="C61" s="202">
        <v>0</v>
      </c>
      <c r="D61" s="202">
        <v>6.44</v>
      </c>
      <c r="E61" s="202">
        <v>0</v>
      </c>
      <c r="F61" s="202">
        <v>0</v>
      </c>
      <c r="G61" s="202">
        <v>0</v>
      </c>
      <c r="H61" s="202">
        <v>0</v>
      </c>
      <c r="I61" s="202">
        <v>21.86</v>
      </c>
      <c r="J61" s="202">
        <v>2.44</v>
      </c>
      <c r="K61" s="202">
        <v>0.1</v>
      </c>
      <c r="L61" s="202">
        <v>200.7</v>
      </c>
      <c r="M61" s="202">
        <v>0.85</v>
      </c>
      <c r="N61" s="202">
        <v>1.18</v>
      </c>
      <c r="O61" s="202">
        <v>0</v>
      </c>
      <c r="P61" s="202">
        <v>3.41</v>
      </c>
      <c r="Q61" s="202">
        <v>0.22</v>
      </c>
      <c r="R61" s="202">
        <v>0.42</v>
      </c>
      <c r="S61" s="202">
        <v>0.27</v>
      </c>
      <c r="T61" s="202">
        <v>0</v>
      </c>
      <c r="U61" s="202">
        <v>1.89</v>
      </c>
      <c r="V61" s="202">
        <v>0.21</v>
      </c>
      <c r="W61" s="202">
        <v>0.44</v>
      </c>
      <c r="X61" s="202">
        <v>1.48</v>
      </c>
      <c r="Y61" s="202">
        <v>0</v>
      </c>
      <c r="Z61" s="202">
        <v>48.67</v>
      </c>
      <c r="AA61" s="202">
        <v>0</v>
      </c>
      <c r="AB61" s="202">
        <v>0</v>
      </c>
      <c r="AC61" s="202">
        <v>13.23</v>
      </c>
      <c r="AD61" s="202">
        <v>0</v>
      </c>
      <c r="AE61" s="202">
        <v>0</v>
      </c>
      <c r="AF61" s="202">
        <v>0</v>
      </c>
      <c r="AG61" s="202">
        <v>0</v>
      </c>
      <c r="AH61" s="202">
        <v>0</v>
      </c>
      <c r="AI61" s="202">
        <v>6.75</v>
      </c>
      <c r="AJ61" s="202">
        <v>0</v>
      </c>
      <c r="AK61" s="202">
        <v>19.600000000000001</v>
      </c>
      <c r="AL61" s="202">
        <v>0</v>
      </c>
      <c r="AM61" s="202">
        <v>0</v>
      </c>
      <c r="AN61" s="202">
        <v>0</v>
      </c>
      <c r="AO61" s="202">
        <v>200.1</v>
      </c>
      <c r="AP61" s="202">
        <v>0</v>
      </c>
    </row>
    <row r="62" spans="1:42">
      <c r="A62" t="s">
        <v>104</v>
      </c>
      <c r="B62" s="202">
        <v>0</v>
      </c>
      <c r="C62" s="202">
        <v>0</v>
      </c>
      <c r="D62" s="202">
        <v>6.44</v>
      </c>
      <c r="E62" s="202">
        <v>0</v>
      </c>
      <c r="F62" s="202">
        <v>0</v>
      </c>
      <c r="G62" s="202">
        <v>0</v>
      </c>
      <c r="H62" s="202">
        <v>0</v>
      </c>
      <c r="I62" s="202">
        <v>21.86</v>
      </c>
      <c r="J62" s="202">
        <v>2.44</v>
      </c>
      <c r="K62" s="202">
        <v>0.1</v>
      </c>
      <c r="L62" s="202">
        <v>200.7</v>
      </c>
      <c r="M62" s="202">
        <v>0.85</v>
      </c>
      <c r="N62" s="202">
        <v>1.18</v>
      </c>
      <c r="O62" s="202">
        <v>0</v>
      </c>
      <c r="P62" s="202">
        <v>3.41</v>
      </c>
      <c r="Q62" s="202">
        <v>0.22</v>
      </c>
      <c r="R62" s="202">
        <v>0.42</v>
      </c>
      <c r="S62" s="202">
        <v>0.27</v>
      </c>
      <c r="T62" s="202">
        <v>0</v>
      </c>
      <c r="U62" s="202">
        <v>1.89</v>
      </c>
      <c r="V62" s="202">
        <v>0.21</v>
      </c>
      <c r="W62" s="202">
        <v>0.44</v>
      </c>
      <c r="X62" s="202">
        <v>1.48</v>
      </c>
      <c r="Y62" s="202">
        <v>0</v>
      </c>
      <c r="Z62" s="202">
        <v>48.67</v>
      </c>
      <c r="AA62" s="202">
        <v>0</v>
      </c>
      <c r="AB62" s="202">
        <v>0</v>
      </c>
      <c r="AC62" s="202">
        <v>13.23</v>
      </c>
      <c r="AD62" s="202">
        <v>0</v>
      </c>
      <c r="AE62" s="202">
        <v>0</v>
      </c>
      <c r="AF62" s="202">
        <v>0</v>
      </c>
      <c r="AG62" s="202">
        <v>0</v>
      </c>
      <c r="AH62" s="202">
        <v>0</v>
      </c>
      <c r="AI62" s="202">
        <v>6.75</v>
      </c>
      <c r="AJ62" s="202">
        <v>0</v>
      </c>
      <c r="AK62" s="202">
        <v>19.600000000000001</v>
      </c>
      <c r="AL62" s="202">
        <v>0</v>
      </c>
      <c r="AM62" s="202">
        <v>0</v>
      </c>
      <c r="AN62" s="202">
        <v>0</v>
      </c>
      <c r="AO62" s="202">
        <v>200.1</v>
      </c>
      <c r="AP62" s="202">
        <v>0</v>
      </c>
    </row>
    <row r="63" spans="1:42">
      <c r="A63" t="s">
        <v>105</v>
      </c>
      <c r="B63" s="202">
        <v>0</v>
      </c>
      <c r="C63" s="202">
        <v>0</v>
      </c>
      <c r="D63" s="202">
        <v>6.44</v>
      </c>
      <c r="E63" s="202">
        <v>0</v>
      </c>
      <c r="F63" s="202">
        <v>0</v>
      </c>
      <c r="G63" s="202">
        <v>0</v>
      </c>
      <c r="H63" s="202">
        <v>0</v>
      </c>
      <c r="I63" s="202">
        <v>21.86</v>
      </c>
      <c r="J63" s="202">
        <v>2.44</v>
      </c>
      <c r="K63" s="202">
        <v>0.1</v>
      </c>
      <c r="L63" s="202">
        <v>200.7</v>
      </c>
      <c r="M63" s="202">
        <v>0.85</v>
      </c>
      <c r="N63" s="202">
        <v>1.18</v>
      </c>
      <c r="O63" s="202">
        <v>0</v>
      </c>
      <c r="P63" s="202">
        <v>1.98</v>
      </c>
      <c r="Q63" s="202">
        <v>0.22</v>
      </c>
      <c r="R63" s="202">
        <v>0.42</v>
      </c>
      <c r="S63" s="202">
        <v>0.27</v>
      </c>
      <c r="T63" s="202">
        <v>0</v>
      </c>
      <c r="U63" s="202">
        <v>1.89</v>
      </c>
      <c r="V63" s="202">
        <v>0.21</v>
      </c>
      <c r="W63" s="202">
        <v>0.44</v>
      </c>
      <c r="X63" s="202">
        <v>1.48</v>
      </c>
      <c r="Y63" s="202">
        <v>0</v>
      </c>
      <c r="Z63" s="202">
        <v>2.5299999999999998</v>
      </c>
      <c r="AA63" s="202">
        <v>0</v>
      </c>
      <c r="AB63" s="202">
        <v>0</v>
      </c>
      <c r="AC63" s="202">
        <v>12.92</v>
      </c>
      <c r="AD63" s="202">
        <v>0</v>
      </c>
      <c r="AE63" s="202">
        <v>0</v>
      </c>
      <c r="AF63" s="202">
        <v>0</v>
      </c>
      <c r="AG63" s="202">
        <v>0</v>
      </c>
      <c r="AH63" s="202">
        <v>0</v>
      </c>
      <c r="AI63" s="202">
        <v>6.75</v>
      </c>
      <c r="AJ63" s="202">
        <v>0</v>
      </c>
      <c r="AK63" s="202">
        <v>19.600000000000001</v>
      </c>
      <c r="AL63" s="202">
        <v>0</v>
      </c>
      <c r="AM63" s="202">
        <v>0</v>
      </c>
      <c r="AN63" s="202">
        <v>0</v>
      </c>
      <c r="AO63" s="202">
        <v>200.1</v>
      </c>
      <c r="AP63" s="202">
        <v>0</v>
      </c>
    </row>
    <row r="64" spans="1:42">
      <c r="A64" t="s">
        <v>106</v>
      </c>
      <c r="B64" s="202">
        <v>0</v>
      </c>
      <c r="C64" s="202">
        <v>0</v>
      </c>
      <c r="D64" s="202">
        <v>6.44</v>
      </c>
      <c r="E64" s="202">
        <v>0</v>
      </c>
      <c r="F64" s="202">
        <v>0</v>
      </c>
      <c r="G64" s="202">
        <v>0</v>
      </c>
      <c r="H64" s="202">
        <v>0</v>
      </c>
      <c r="I64" s="202">
        <v>21.86</v>
      </c>
      <c r="J64" s="202">
        <v>2.44</v>
      </c>
      <c r="K64" s="202">
        <v>0.1</v>
      </c>
      <c r="L64" s="202">
        <v>200.7</v>
      </c>
      <c r="M64" s="202">
        <v>0.85</v>
      </c>
      <c r="N64" s="202">
        <v>1.18</v>
      </c>
      <c r="O64" s="202">
        <v>0</v>
      </c>
      <c r="P64" s="202">
        <v>1.98</v>
      </c>
      <c r="Q64" s="202">
        <v>0.22</v>
      </c>
      <c r="R64" s="202">
        <v>0.42</v>
      </c>
      <c r="S64" s="202">
        <v>0.27</v>
      </c>
      <c r="T64" s="202">
        <v>0</v>
      </c>
      <c r="U64" s="202">
        <v>1.89</v>
      </c>
      <c r="V64" s="202">
        <v>0.21</v>
      </c>
      <c r="W64" s="202">
        <v>0.44</v>
      </c>
      <c r="X64" s="202">
        <v>1.48</v>
      </c>
      <c r="Y64" s="202">
        <v>0</v>
      </c>
      <c r="Z64" s="202">
        <v>2.5299999999999998</v>
      </c>
      <c r="AA64" s="202">
        <v>0</v>
      </c>
      <c r="AB64" s="202">
        <v>0</v>
      </c>
      <c r="AC64" s="202">
        <v>12.92</v>
      </c>
      <c r="AD64" s="202">
        <v>0</v>
      </c>
      <c r="AE64" s="202">
        <v>0</v>
      </c>
      <c r="AF64" s="202">
        <v>0</v>
      </c>
      <c r="AG64" s="202">
        <v>0</v>
      </c>
      <c r="AH64" s="202">
        <v>0</v>
      </c>
      <c r="AI64" s="202">
        <v>6.75</v>
      </c>
      <c r="AJ64" s="202">
        <v>0</v>
      </c>
      <c r="AK64" s="202">
        <v>19.600000000000001</v>
      </c>
      <c r="AL64" s="202">
        <v>0</v>
      </c>
      <c r="AM64" s="202">
        <v>0</v>
      </c>
      <c r="AN64" s="202">
        <v>0</v>
      </c>
      <c r="AO64" s="202">
        <v>200.1</v>
      </c>
      <c r="AP64" s="202">
        <v>0</v>
      </c>
    </row>
    <row r="65" spans="1:42">
      <c r="A65" t="s">
        <v>107</v>
      </c>
      <c r="B65" s="202">
        <v>0</v>
      </c>
      <c r="C65" s="202">
        <v>0</v>
      </c>
      <c r="D65" s="202">
        <v>6.44</v>
      </c>
      <c r="E65" s="202">
        <v>0</v>
      </c>
      <c r="F65" s="202">
        <v>0</v>
      </c>
      <c r="G65" s="202">
        <v>0</v>
      </c>
      <c r="H65" s="202">
        <v>0</v>
      </c>
      <c r="I65" s="202">
        <v>21.86</v>
      </c>
      <c r="J65" s="202">
        <v>2.44</v>
      </c>
      <c r="K65" s="202">
        <v>0.1</v>
      </c>
      <c r="L65" s="202">
        <v>200.7</v>
      </c>
      <c r="M65" s="202">
        <v>0.85</v>
      </c>
      <c r="N65" s="202">
        <v>1.18</v>
      </c>
      <c r="O65" s="202">
        <v>0</v>
      </c>
      <c r="P65" s="202">
        <v>1.98</v>
      </c>
      <c r="Q65" s="202">
        <v>0.22</v>
      </c>
      <c r="R65" s="202">
        <v>0.42</v>
      </c>
      <c r="S65" s="202">
        <v>0.27</v>
      </c>
      <c r="T65" s="202">
        <v>0</v>
      </c>
      <c r="U65" s="202">
        <v>1.89</v>
      </c>
      <c r="V65" s="202">
        <v>0.21</v>
      </c>
      <c r="W65" s="202">
        <v>0.44</v>
      </c>
      <c r="X65" s="202">
        <v>1.48</v>
      </c>
      <c r="Y65" s="202">
        <v>0</v>
      </c>
      <c r="Z65" s="202">
        <v>2.5299999999999998</v>
      </c>
      <c r="AA65" s="202">
        <v>0</v>
      </c>
      <c r="AB65" s="202">
        <v>0</v>
      </c>
      <c r="AC65" s="202">
        <v>12.92</v>
      </c>
      <c r="AD65" s="202">
        <v>0</v>
      </c>
      <c r="AE65" s="202">
        <v>0</v>
      </c>
      <c r="AF65" s="202">
        <v>0</v>
      </c>
      <c r="AG65" s="202">
        <v>0</v>
      </c>
      <c r="AH65" s="202">
        <v>0</v>
      </c>
      <c r="AI65" s="202">
        <v>6.75</v>
      </c>
      <c r="AJ65" s="202">
        <v>0</v>
      </c>
      <c r="AK65" s="202">
        <v>19.600000000000001</v>
      </c>
      <c r="AL65" s="202">
        <v>0</v>
      </c>
      <c r="AM65" s="202">
        <v>0</v>
      </c>
      <c r="AN65" s="202">
        <v>0</v>
      </c>
      <c r="AO65" s="202">
        <v>200.1</v>
      </c>
      <c r="AP65" s="202">
        <v>0</v>
      </c>
    </row>
    <row r="66" spans="1:42">
      <c r="A66" t="s">
        <v>108</v>
      </c>
      <c r="B66" s="202">
        <v>0</v>
      </c>
      <c r="C66" s="202">
        <v>0</v>
      </c>
      <c r="D66" s="202">
        <v>6.44</v>
      </c>
      <c r="E66" s="202">
        <v>0</v>
      </c>
      <c r="F66" s="202">
        <v>0</v>
      </c>
      <c r="G66" s="202">
        <v>0</v>
      </c>
      <c r="H66" s="202">
        <v>0</v>
      </c>
      <c r="I66" s="202">
        <v>21.86</v>
      </c>
      <c r="J66" s="202">
        <v>2.44</v>
      </c>
      <c r="K66" s="202">
        <v>0.1</v>
      </c>
      <c r="L66" s="202">
        <v>200.7</v>
      </c>
      <c r="M66" s="202">
        <v>0.85</v>
      </c>
      <c r="N66" s="202">
        <v>1.18</v>
      </c>
      <c r="O66" s="202">
        <v>0</v>
      </c>
      <c r="P66" s="202">
        <v>1.98</v>
      </c>
      <c r="Q66" s="202">
        <v>0.22</v>
      </c>
      <c r="R66" s="202">
        <v>0.42</v>
      </c>
      <c r="S66" s="202">
        <v>0.27</v>
      </c>
      <c r="T66" s="202">
        <v>0</v>
      </c>
      <c r="U66" s="202">
        <v>1.89</v>
      </c>
      <c r="V66" s="202">
        <v>0.21</v>
      </c>
      <c r="W66" s="202">
        <v>0.44</v>
      </c>
      <c r="X66" s="202">
        <v>1.48</v>
      </c>
      <c r="Y66" s="202">
        <v>0</v>
      </c>
      <c r="Z66" s="202">
        <v>2.5299999999999998</v>
      </c>
      <c r="AA66" s="202">
        <v>0</v>
      </c>
      <c r="AB66" s="202">
        <v>0</v>
      </c>
      <c r="AC66" s="202">
        <v>12.92</v>
      </c>
      <c r="AD66" s="202">
        <v>0</v>
      </c>
      <c r="AE66" s="202">
        <v>0</v>
      </c>
      <c r="AF66" s="202">
        <v>0</v>
      </c>
      <c r="AG66" s="202">
        <v>0</v>
      </c>
      <c r="AH66" s="202">
        <v>0</v>
      </c>
      <c r="AI66" s="202">
        <v>6.75</v>
      </c>
      <c r="AJ66" s="202">
        <v>0</v>
      </c>
      <c r="AK66" s="202">
        <v>19.600000000000001</v>
      </c>
      <c r="AL66" s="202">
        <v>0</v>
      </c>
      <c r="AM66" s="202">
        <v>0</v>
      </c>
      <c r="AN66" s="202">
        <v>0</v>
      </c>
      <c r="AO66" s="202">
        <v>200.1</v>
      </c>
      <c r="AP66" s="202">
        <v>0</v>
      </c>
    </row>
    <row r="67" spans="1:42">
      <c r="A67" t="s">
        <v>109</v>
      </c>
      <c r="B67" s="202">
        <v>0</v>
      </c>
      <c r="C67" s="202">
        <v>0</v>
      </c>
      <c r="D67" s="202">
        <v>6.44</v>
      </c>
      <c r="E67" s="202">
        <v>0</v>
      </c>
      <c r="F67" s="202">
        <v>0</v>
      </c>
      <c r="G67" s="202">
        <v>0</v>
      </c>
      <c r="H67" s="202">
        <v>0</v>
      </c>
      <c r="I67" s="202">
        <v>20.51</v>
      </c>
      <c r="J67" s="202">
        <v>3.79</v>
      </c>
      <c r="K67" s="202">
        <v>0.1</v>
      </c>
      <c r="L67" s="202">
        <v>200.7</v>
      </c>
      <c r="M67" s="202">
        <v>0.85</v>
      </c>
      <c r="N67" s="202">
        <v>1.18</v>
      </c>
      <c r="O67" s="202">
        <v>0</v>
      </c>
      <c r="P67" s="202">
        <v>1.98</v>
      </c>
      <c r="Q67" s="202">
        <v>0.22</v>
      </c>
      <c r="R67" s="202">
        <v>0.42</v>
      </c>
      <c r="S67" s="202">
        <v>0.27</v>
      </c>
      <c r="T67" s="202">
        <v>0</v>
      </c>
      <c r="U67" s="202">
        <v>1.89</v>
      </c>
      <c r="V67" s="202">
        <v>0.21</v>
      </c>
      <c r="W67" s="202">
        <v>0.44</v>
      </c>
      <c r="X67" s="202">
        <v>1.48</v>
      </c>
      <c r="Y67" s="202">
        <v>0</v>
      </c>
      <c r="Z67" s="202">
        <v>2.5299999999999998</v>
      </c>
      <c r="AA67" s="202">
        <v>0</v>
      </c>
      <c r="AB67" s="202">
        <v>0</v>
      </c>
      <c r="AC67" s="202">
        <v>12.92</v>
      </c>
      <c r="AD67" s="202">
        <v>0</v>
      </c>
      <c r="AE67" s="202">
        <v>0</v>
      </c>
      <c r="AF67" s="202">
        <v>0</v>
      </c>
      <c r="AG67" s="202">
        <v>0</v>
      </c>
      <c r="AH67" s="202">
        <v>0</v>
      </c>
      <c r="AI67" s="202">
        <v>6.75</v>
      </c>
      <c r="AJ67" s="202">
        <v>0</v>
      </c>
      <c r="AK67" s="202">
        <v>19.600000000000001</v>
      </c>
      <c r="AL67" s="202">
        <v>0</v>
      </c>
      <c r="AM67" s="202">
        <v>0</v>
      </c>
      <c r="AN67" s="202">
        <v>0</v>
      </c>
      <c r="AO67" s="202">
        <v>200.1</v>
      </c>
      <c r="AP67" s="202">
        <v>0</v>
      </c>
    </row>
    <row r="68" spans="1:42">
      <c r="A68" t="s">
        <v>110</v>
      </c>
      <c r="B68" s="202">
        <v>0</v>
      </c>
      <c r="C68" s="202">
        <v>0</v>
      </c>
      <c r="D68" s="202">
        <v>6.44</v>
      </c>
      <c r="E68" s="202">
        <v>0</v>
      </c>
      <c r="F68" s="202">
        <v>0</v>
      </c>
      <c r="G68" s="202">
        <v>0</v>
      </c>
      <c r="H68" s="202">
        <v>0</v>
      </c>
      <c r="I68" s="202">
        <v>20.51</v>
      </c>
      <c r="J68" s="202">
        <v>3.79</v>
      </c>
      <c r="K68" s="202">
        <v>0.1</v>
      </c>
      <c r="L68" s="202">
        <v>200.7</v>
      </c>
      <c r="M68" s="202">
        <v>0.85</v>
      </c>
      <c r="N68" s="202">
        <v>1.18</v>
      </c>
      <c r="O68" s="202">
        <v>0</v>
      </c>
      <c r="P68" s="202">
        <v>1.98</v>
      </c>
      <c r="Q68" s="202">
        <v>0.22</v>
      </c>
      <c r="R68" s="202">
        <v>0.42</v>
      </c>
      <c r="S68" s="202">
        <v>0.27</v>
      </c>
      <c r="T68" s="202">
        <v>0</v>
      </c>
      <c r="U68" s="202">
        <v>1.89</v>
      </c>
      <c r="V68" s="202">
        <v>0.21</v>
      </c>
      <c r="W68" s="202">
        <v>0.44</v>
      </c>
      <c r="X68" s="202">
        <v>1.48</v>
      </c>
      <c r="Y68" s="202">
        <v>0</v>
      </c>
      <c r="Z68" s="202">
        <v>2.5299999999999998</v>
      </c>
      <c r="AA68" s="202">
        <v>0</v>
      </c>
      <c r="AB68" s="202">
        <v>0</v>
      </c>
      <c r="AC68" s="202">
        <v>12.92</v>
      </c>
      <c r="AD68" s="202">
        <v>0</v>
      </c>
      <c r="AE68" s="202">
        <v>0</v>
      </c>
      <c r="AF68" s="202">
        <v>0</v>
      </c>
      <c r="AG68" s="202">
        <v>0</v>
      </c>
      <c r="AH68" s="202">
        <v>0</v>
      </c>
      <c r="AI68" s="202">
        <v>6.75</v>
      </c>
      <c r="AJ68" s="202">
        <v>0</v>
      </c>
      <c r="AK68" s="202">
        <v>19.600000000000001</v>
      </c>
      <c r="AL68" s="202">
        <v>0</v>
      </c>
      <c r="AM68" s="202">
        <v>0</v>
      </c>
      <c r="AN68" s="202">
        <v>0</v>
      </c>
      <c r="AO68" s="202">
        <v>200.1</v>
      </c>
      <c r="AP68" s="202">
        <v>0</v>
      </c>
    </row>
    <row r="69" spans="1:42">
      <c r="A69" t="s">
        <v>111</v>
      </c>
      <c r="B69" s="202">
        <v>0</v>
      </c>
      <c r="C69" s="202">
        <v>0</v>
      </c>
      <c r="D69" s="202">
        <v>6.44</v>
      </c>
      <c r="E69" s="202">
        <v>0</v>
      </c>
      <c r="F69" s="202">
        <v>0</v>
      </c>
      <c r="G69" s="202">
        <v>0</v>
      </c>
      <c r="H69" s="202">
        <v>0</v>
      </c>
      <c r="I69" s="202">
        <v>20.51</v>
      </c>
      <c r="J69" s="202">
        <v>3.79</v>
      </c>
      <c r="K69" s="202">
        <v>0.1</v>
      </c>
      <c r="L69" s="202">
        <v>200.7</v>
      </c>
      <c r="M69" s="202">
        <v>0.85</v>
      </c>
      <c r="N69" s="202">
        <v>1.18</v>
      </c>
      <c r="O69" s="202">
        <v>0</v>
      </c>
      <c r="P69" s="202">
        <v>2.2599999999999998</v>
      </c>
      <c r="Q69" s="202">
        <v>0.22</v>
      </c>
      <c r="R69" s="202">
        <v>0</v>
      </c>
      <c r="S69" s="202">
        <v>0</v>
      </c>
      <c r="T69" s="202">
        <v>0</v>
      </c>
      <c r="U69" s="202">
        <v>1.91</v>
      </c>
      <c r="V69" s="202">
        <v>0.21</v>
      </c>
      <c r="W69" s="202">
        <v>0.44</v>
      </c>
      <c r="X69" s="202">
        <v>1.48</v>
      </c>
      <c r="Y69" s="202">
        <v>0</v>
      </c>
      <c r="Z69" s="202">
        <v>2.5299999999999998</v>
      </c>
      <c r="AA69" s="202">
        <v>0</v>
      </c>
      <c r="AB69" s="202">
        <v>0</v>
      </c>
      <c r="AC69" s="202">
        <v>12.92</v>
      </c>
      <c r="AD69" s="202">
        <v>0</v>
      </c>
      <c r="AE69" s="202">
        <v>0</v>
      </c>
      <c r="AF69" s="202">
        <v>0</v>
      </c>
      <c r="AG69" s="202">
        <v>0</v>
      </c>
      <c r="AH69" s="202">
        <v>0</v>
      </c>
      <c r="AI69" s="202">
        <v>6.75</v>
      </c>
      <c r="AJ69" s="202">
        <v>0</v>
      </c>
      <c r="AK69" s="202">
        <v>16.72</v>
      </c>
      <c r="AL69" s="202">
        <v>0</v>
      </c>
      <c r="AM69" s="202">
        <v>0</v>
      </c>
      <c r="AN69" s="202">
        <v>0</v>
      </c>
      <c r="AO69" s="202">
        <v>200.1</v>
      </c>
      <c r="AP69" s="202">
        <v>0</v>
      </c>
    </row>
    <row r="70" spans="1:42">
      <c r="A70" t="s">
        <v>112</v>
      </c>
      <c r="B70" s="202">
        <v>0</v>
      </c>
      <c r="C70" s="202">
        <v>0</v>
      </c>
      <c r="D70" s="202">
        <v>6.44</v>
      </c>
      <c r="E70" s="202">
        <v>0</v>
      </c>
      <c r="F70" s="202">
        <v>0</v>
      </c>
      <c r="G70" s="202">
        <v>0</v>
      </c>
      <c r="H70" s="202">
        <v>0</v>
      </c>
      <c r="I70" s="202">
        <v>20.51</v>
      </c>
      <c r="J70" s="202">
        <v>3.79</v>
      </c>
      <c r="K70" s="202">
        <v>0.1</v>
      </c>
      <c r="L70" s="202">
        <v>200.7</v>
      </c>
      <c r="M70" s="202">
        <v>0.85</v>
      </c>
      <c r="N70" s="202">
        <v>1.18</v>
      </c>
      <c r="O70" s="202">
        <v>0</v>
      </c>
      <c r="P70" s="202">
        <v>2.2599999999999998</v>
      </c>
      <c r="Q70" s="202">
        <v>0.22</v>
      </c>
      <c r="R70" s="202">
        <v>0</v>
      </c>
      <c r="S70" s="202">
        <v>0</v>
      </c>
      <c r="T70" s="202">
        <v>0</v>
      </c>
      <c r="U70" s="202">
        <v>1.91</v>
      </c>
      <c r="V70" s="202">
        <v>0.21</v>
      </c>
      <c r="W70" s="202">
        <v>0.44</v>
      </c>
      <c r="X70" s="202">
        <v>1.48</v>
      </c>
      <c r="Y70" s="202">
        <v>0</v>
      </c>
      <c r="Z70" s="202">
        <v>2.5299999999999998</v>
      </c>
      <c r="AA70" s="202">
        <v>0</v>
      </c>
      <c r="AB70" s="202">
        <v>0</v>
      </c>
      <c r="AC70" s="202">
        <v>12.92</v>
      </c>
      <c r="AD70" s="202">
        <v>0</v>
      </c>
      <c r="AE70" s="202">
        <v>0</v>
      </c>
      <c r="AF70" s="202">
        <v>0</v>
      </c>
      <c r="AG70" s="202">
        <v>0</v>
      </c>
      <c r="AH70" s="202">
        <v>0</v>
      </c>
      <c r="AI70" s="202">
        <v>6.75</v>
      </c>
      <c r="AJ70" s="202">
        <v>0</v>
      </c>
      <c r="AK70" s="202">
        <v>16.72</v>
      </c>
      <c r="AL70" s="202">
        <v>0</v>
      </c>
      <c r="AM70" s="202">
        <v>0</v>
      </c>
      <c r="AN70" s="202">
        <v>0</v>
      </c>
      <c r="AO70" s="202">
        <v>200.1</v>
      </c>
      <c r="AP70" s="202">
        <v>0</v>
      </c>
    </row>
    <row r="71" spans="1:42">
      <c r="A71" t="s">
        <v>113</v>
      </c>
      <c r="B71" s="202">
        <v>0</v>
      </c>
      <c r="C71" s="202">
        <v>0</v>
      </c>
      <c r="D71" s="202">
        <v>6.44</v>
      </c>
      <c r="E71" s="202">
        <v>0</v>
      </c>
      <c r="F71" s="202">
        <v>0</v>
      </c>
      <c r="G71" s="202">
        <v>0</v>
      </c>
      <c r="H71" s="202">
        <v>0</v>
      </c>
      <c r="I71" s="202">
        <v>20.51</v>
      </c>
      <c r="J71" s="202">
        <v>3.79</v>
      </c>
      <c r="K71" s="202">
        <v>0.1</v>
      </c>
      <c r="L71" s="202">
        <v>200.7</v>
      </c>
      <c r="M71" s="202">
        <v>0.85</v>
      </c>
      <c r="N71" s="202">
        <v>1.18</v>
      </c>
      <c r="O71" s="202">
        <v>0</v>
      </c>
      <c r="P71" s="202">
        <v>4.16</v>
      </c>
      <c r="Q71" s="202">
        <v>0.22</v>
      </c>
      <c r="R71" s="202">
        <v>0</v>
      </c>
      <c r="S71" s="202">
        <v>0</v>
      </c>
      <c r="T71" s="202">
        <v>0</v>
      </c>
      <c r="U71" s="202">
        <v>1.91</v>
      </c>
      <c r="V71" s="202">
        <v>0.21</v>
      </c>
      <c r="W71" s="202">
        <v>0.44</v>
      </c>
      <c r="X71" s="202">
        <v>1.48</v>
      </c>
      <c r="Y71" s="202">
        <v>0</v>
      </c>
      <c r="Z71" s="202">
        <v>4.41</v>
      </c>
      <c r="AA71" s="202">
        <v>0</v>
      </c>
      <c r="AB71" s="202">
        <v>0</v>
      </c>
      <c r="AC71" s="202">
        <v>16.190000000000001</v>
      </c>
      <c r="AD71" s="202">
        <v>0</v>
      </c>
      <c r="AE71" s="202">
        <v>0</v>
      </c>
      <c r="AF71" s="202">
        <v>0</v>
      </c>
      <c r="AG71" s="202">
        <v>0</v>
      </c>
      <c r="AH71" s="202">
        <v>0</v>
      </c>
      <c r="AI71" s="202">
        <v>12.51</v>
      </c>
      <c r="AJ71" s="202">
        <v>0</v>
      </c>
      <c r="AK71" s="202">
        <v>16.72</v>
      </c>
      <c r="AL71" s="202">
        <v>0</v>
      </c>
      <c r="AM71" s="202">
        <v>0</v>
      </c>
      <c r="AN71" s="202">
        <v>0</v>
      </c>
      <c r="AO71" s="202">
        <v>200.1</v>
      </c>
      <c r="AP71" s="202">
        <v>0</v>
      </c>
    </row>
    <row r="72" spans="1:42">
      <c r="A72" t="s">
        <v>114</v>
      </c>
      <c r="B72" s="202">
        <v>0</v>
      </c>
      <c r="C72" s="202">
        <v>0</v>
      </c>
      <c r="D72" s="202">
        <v>6.44</v>
      </c>
      <c r="E72" s="202">
        <v>0</v>
      </c>
      <c r="F72" s="202">
        <v>0</v>
      </c>
      <c r="G72" s="202">
        <v>0</v>
      </c>
      <c r="H72" s="202">
        <v>0</v>
      </c>
      <c r="I72" s="202">
        <v>20.51</v>
      </c>
      <c r="J72" s="202">
        <v>3.79</v>
      </c>
      <c r="K72" s="202">
        <v>0.1</v>
      </c>
      <c r="L72" s="202">
        <v>200.7</v>
      </c>
      <c r="M72" s="202">
        <v>0.85</v>
      </c>
      <c r="N72" s="202">
        <v>1.18</v>
      </c>
      <c r="O72" s="202">
        <v>0</v>
      </c>
      <c r="P72" s="202">
        <v>4.16</v>
      </c>
      <c r="Q72" s="202">
        <v>0.22</v>
      </c>
      <c r="R72" s="202">
        <v>0</v>
      </c>
      <c r="S72" s="202">
        <v>0</v>
      </c>
      <c r="T72" s="202">
        <v>0</v>
      </c>
      <c r="U72" s="202">
        <v>1.91</v>
      </c>
      <c r="V72" s="202">
        <v>0.21</v>
      </c>
      <c r="W72" s="202">
        <v>0.44</v>
      </c>
      <c r="X72" s="202">
        <v>1.48</v>
      </c>
      <c r="Y72" s="202">
        <v>0</v>
      </c>
      <c r="Z72" s="202">
        <v>4.41</v>
      </c>
      <c r="AA72" s="202">
        <v>0</v>
      </c>
      <c r="AB72" s="202">
        <v>0</v>
      </c>
      <c r="AC72" s="202">
        <v>16.190000000000001</v>
      </c>
      <c r="AD72" s="202">
        <v>0</v>
      </c>
      <c r="AE72" s="202">
        <v>0</v>
      </c>
      <c r="AF72" s="202">
        <v>0</v>
      </c>
      <c r="AG72" s="202">
        <v>0</v>
      </c>
      <c r="AH72" s="202">
        <v>0</v>
      </c>
      <c r="AI72" s="202">
        <v>12.51</v>
      </c>
      <c r="AJ72" s="202">
        <v>0</v>
      </c>
      <c r="AK72" s="202">
        <v>16.72</v>
      </c>
      <c r="AL72" s="202">
        <v>0</v>
      </c>
      <c r="AM72" s="202">
        <v>0</v>
      </c>
      <c r="AN72" s="202">
        <v>0</v>
      </c>
      <c r="AO72" s="202">
        <v>200.1</v>
      </c>
      <c r="AP72" s="202">
        <v>0</v>
      </c>
    </row>
    <row r="73" spans="1:42">
      <c r="A73" t="s">
        <v>115</v>
      </c>
      <c r="B73" s="202">
        <v>0</v>
      </c>
      <c r="C73" s="202">
        <v>0</v>
      </c>
      <c r="D73" s="202">
        <v>6.44</v>
      </c>
      <c r="E73" s="202">
        <v>0</v>
      </c>
      <c r="F73" s="202">
        <v>0</v>
      </c>
      <c r="G73" s="202">
        <v>0</v>
      </c>
      <c r="H73" s="202">
        <v>0</v>
      </c>
      <c r="I73" s="202">
        <v>20.51</v>
      </c>
      <c r="J73" s="202">
        <v>3.79</v>
      </c>
      <c r="K73" s="202">
        <v>0.1</v>
      </c>
      <c r="L73" s="202">
        <v>200.7</v>
      </c>
      <c r="M73" s="202">
        <v>0.85</v>
      </c>
      <c r="N73" s="202">
        <v>1.18</v>
      </c>
      <c r="O73" s="202">
        <v>0</v>
      </c>
      <c r="P73" s="202">
        <v>3.41</v>
      </c>
      <c r="Q73" s="202">
        <v>0.22</v>
      </c>
      <c r="R73" s="202">
        <v>0.43</v>
      </c>
      <c r="S73" s="202">
        <v>0.27</v>
      </c>
      <c r="T73" s="202">
        <v>0</v>
      </c>
      <c r="U73" s="202">
        <v>1.91</v>
      </c>
      <c r="V73" s="202">
        <v>0.21</v>
      </c>
      <c r="W73" s="202">
        <v>0.44</v>
      </c>
      <c r="X73" s="202">
        <v>1.48</v>
      </c>
      <c r="Y73" s="202">
        <v>0</v>
      </c>
      <c r="Z73" s="202">
        <v>4.41</v>
      </c>
      <c r="AA73" s="202">
        <v>0</v>
      </c>
      <c r="AB73" s="202">
        <v>0</v>
      </c>
      <c r="AC73" s="202">
        <v>12.92</v>
      </c>
      <c r="AD73" s="202">
        <v>0</v>
      </c>
      <c r="AE73" s="202">
        <v>0</v>
      </c>
      <c r="AF73" s="202">
        <v>0</v>
      </c>
      <c r="AG73" s="202">
        <v>0</v>
      </c>
      <c r="AH73" s="202">
        <v>0</v>
      </c>
      <c r="AI73" s="202">
        <v>8.1</v>
      </c>
      <c r="AJ73" s="202">
        <v>0</v>
      </c>
      <c r="AK73" s="202">
        <v>16.72</v>
      </c>
      <c r="AL73" s="202">
        <v>0</v>
      </c>
      <c r="AM73" s="202">
        <v>0</v>
      </c>
      <c r="AN73" s="202">
        <v>0</v>
      </c>
      <c r="AO73" s="202">
        <v>200.1</v>
      </c>
      <c r="AP73" s="202">
        <v>0</v>
      </c>
    </row>
    <row r="74" spans="1:42">
      <c r="A74" t="s">
        <v>116</v>
      </c>
      <c r="B74" s="202">
        <v>0</v>
      </c>
      <c r="C74" s="202">
        <v>0</v>
      </c>
      <c r="D74" s="202">
        <v>6.44</v>
      </c>
      <c r="E74" s="202">
        <v>0</v>
      </c>
      <c r="F74" s="202">
        <v>0</v>
      </c>
      <c r="G74" s="202">
        <v>0</v>
      </c>
      <c r="H74" s="202">
        <v>0</v>
      </c>
      <c r="I74" s="202">
        <v>20.51</v>
      </c>
      <c r="J74" s="202">
        <v>3.79</v>
      </c>
      <c r="K74" s="202">
        <v>0.1</v>
      </c>
      <c r="L74" s="202">
        <v>200.7</v>
      </c>
      <c r="M74" s="202">
        <v>0.85</v>
      </c>
      <c r="N74" s="202">
        <v>1.18</v>
      </c>
      <c r="O74" s="202">
        <v>0</v>
      </c>
      <c r="P74" s="202">
        <v>3.41</v>
      </c>
      <c r="Q74" s="202">
        <v>0.22</v>
      </c>
      <c r="R74" s="202">
        <v>0.43</v>
      </c>
      <c r="S74" s="202">
        <v>0.27</v>
      </c>
      <c r="T74" s="202">
        <v>0</v>
      </c>
      <c r="U74" s="202">
        <v>1.91</v>
      </c>
      <c r="V74" s="202">
        <v>0.21</v>
      </c>
      <c r="W74" s="202">
        <v>0.44</v>
      </c>
      <c r="X74" s="202">
        <v>1.48</v>
      </c>
      <c r="Y74" s="202">
        <v>0</v>
      </c>
      <c r="Z74" s="202">
        <v>4.41</v>
      </c>
      <c r="AA74" s="202">
        <v>0</v>
      </c>
      <c r="AB74" s="202">
        <v>0</v>
      </c>
      <c r="AC74" s="202">
        <v>12.92</v>
      </c>
      <c r="AD74" s="202">
        <v>0</v>
      </c>
      <c r="AE74" s="202">
        <v>0</v>
      </c>
      <c r="AF74" s="202">
        <v>0</v>
      </c>
      <c r="AG74" s="202">
        <v>0</v>
      </c>
      <c r="AH74" s="202">
        <v>0</v>
      </c>
      <c r="AI74" s="202">
        <v>8.1</v>
      </c>
      <c r="AJ74" s="202">
        <v>0</v>
      </c>
      <c r="AK74" s="202">
        <v>16.72</v>
      </c>
      <c r="AL74" s="202">
        <v>0</v>
      </c>
      <c r="AM74" s="202">
        <v>0</v>
      </c>
      <c r="AN74" s="202">
        <v>0</v>
      </c>
      <c r="AO74" s="202">
        <v>200.1</v>
      </c>
      <c r="AP74" s="202">
        <v>0</v>
      </c>
    </row>
    <row r="75" spans="1:42">
      <c r="A75" t="s">
        <v>117</v>
      </c>
      <c r="B75" s="202">
        <v>0</v>
      </c>
      <c r="C75" s="202">
        <v>0</v>
      </c>
      <c r="D75" s="202">
        <v>6.44</v>
      </c>
      <c r="E75" s="202">
        <v>0</v>
      </c>
      <c r="F75" s="202">
        <v>0</v>
      </c>
      <c r="G75" s="202">
        <v>0</v>
      </c>
      <c r="H75" s="202">
        <v>0</v>
      </c>
      <c r="I75" s="202">
        <v>20.51</v>
      </c>
      <c r="J75" s="202">
        <v>3.79</v>
      </c>
      <c r="K75" s="202">
        <v>2.95</v>
      </c>
      <c r="L75" s="202">
        <v>199.73</v>
      </c>
      <c r="M75" s="202">
        <v>0.85</v>
      </c>
      <c r="N75" s="202">
        <v>1.18</v>
      </c>
      <c r="O75" s="202">
        <v>0</v>
      </c>
      <c r="P75" s="202">
        <v>3.41</v>
      </c>
      <c r="Q75" s="202">
        <v>4.76</v>
      </c>
      <c r="R75" s="202">
        <v>10.11</v>
      </c>
      <c r="S75" s="202">
        <v>6.17</v>
      </c>
      <c r="T75" s="202">
        <v>0</v>
      </c>
      <c r="U75" s="202">
        <v>1.91</v>
      </c>
      <c r="V75" s="202">
        <v>0.21</v>
      </c>
      <c r="W75" s="202">
        <v>0.44</v>
      </c>
      <c r="X75" s="202">
        <v>1.48</v>
      </c>
      <c r="Y75" s="202">
        <v>0</v>
      </c>
      <c r="Z75" s="202">
        <v>38.99</v>
      </c>
      <c r="AA75" s="202">
        <v>0</v>
      </c>
      <c r="AB75" s="202">
        <v>0</v>
      </c>
      <c r="AC75" s="202">
        <v>12.92</v>
      </c>
      <c r="AD75" s="202">
        <v>0</v>
      </c>
      <c r="AE75" s="202">
        <v>0</v>
      </c>
      <c r="AF75" s="202">
        <v>0</v>
      </c>
      <c r="AG75" s="202">
        <v>0</v>
      </c>
      <c r="AH75" s="202">
        <v>0</v>
      </c>
      <c r="AI75" s="202">
        <v>8.1</v>
      </c>
      <c r="AJ75" s="202">
        <v>0</v>
      </c>
      <c r="AK75" s="202">
        <v>16.72</v>
      </c>
      <c r="AL75" s="202">
        <v>0</v>
      </c>
      <c r="AM75" s="202">
        <v>0</v>
      </c>
      <c r="AN75" s="202">
        <v>0</v>
      </c>
      <c r="AO75" s="202">
        <v>204.45</v>
      </c>
      <c r="AP75" s="202">
        <v>0</v>
      </c>
    </row>
    <row r="76" spans="1:42">
      <c r="A76" t="s">
        <v>118</v>
      </c>
      <c r="B76" s="202">
        <v>0</v>
      </c>
      <c r="C76" s="202">
        <v>0</v>
      </c>
      <c r="D76" s="202">
        <v>6.44</v>
      </c>
      <c r="E76" s="202">
        <v>0</v>
      </c>
      <c r="F76" s="202">
        <v>0</v>
      </c>
      <c r="G76" s="202">
        <v>0</v>
      </c>
      <c r="H76" s="202">
        <v>0</v>
      </c>
      <c r="I76" s="202">
        <v>20.51</v>
      </c>
      <c r="J76" s="202">
        <v>3.79</v>
      </c>
      <c r="K76" s="202">
        <v>2.95</v>
      </c>
      <c r="L76" s="202">
        <v>199.73</v>
      </c>
      <c r="M76" s="202">
        <v>0.85</v>
      </c>
      <c r="N76" s="202">
        <v>1.18</v>
      </c>
      <c r="O76" s="202">
        <v>0</v>
      </c>
      <c r="P76" s="202">
        <v>3.41</v>
      </c>
      <c r="Q76" s="202">
        <v>4.76</v>
      </c>
      <c r="R76" s="202">
        <v>10.11</v>
      </c>
      <c r="S76" s="202">
        <v>6.17</v>
      </c>
      <c r="T76" s="202">
        <v>0</v>
      </c>
      <c r="U76" s="202">
        <v>1.91</v>
      </c>
      <c r="V76" s="202">
        <v>0.21</v>
      </c>
      <c r="W76" s="202">
        <v>0.44</v>
      </c>
      <c r="X76" s="202">
        <v>1.48</v>
      </c>
      <c r="Y76" s="202">
        <v>0</v>
      </c>
      <c r="Z76" s="202">
        <v>38.99</v>
      </c>
      <c r="AA76" s="202">
        <v>0</v>
      </c>
      <c r="AB76" s="202">
        <v>0</v>
      </c>
      <c r="AC76" s="202">
        <v>12.93</v>
      </c>
      <c r="AD76" s="202">
        <v>0</v>
      </c>
      <c r="AE76" s="202">
        <v>0</v>
      </c>
      <c r="AF76" s="202">
        <v>0</v>
      </c>
      <c r="AG76" s="202">
        <v>0</v>
      </c>
      <c r="AH76" s="202">
        <v>0</v>
      </c>
      <c r="AI76" s="202">
        <v>8.1</v>
      </c>
      <c r="AJ76" s="202">
        <v>0</v>
      </c>
      <c r="AK76" s="202">
        <v>16.72</v>
      </c>
      <c r="AL76" s="202">
        <v>0</v>
      </c>
      <c r="AM76" s="202">
        <v>0</v>
      </c>
      <c r="AN76" s="202">
        <v>0</v>
      </c>
      <c r="AO76" s="202">
        <v>204.45</v>
      </c>
      <c r="AP76" s="202">
        <v>0</v>
      </c>
    </row>
    <row r="77" spans="1:42">
      <c r="A77" t="s">
        <v>119</v>
      </c>
      <c r="B77" s="202">
        <v>0</v>
      </c>
      <c r="C77" s="202">
        <v>0</v>
      </c>
      <c r="D77" s="202">
        <v>6.44</v>
      </c>
      <c r="E77" s="202">
        <v>0</v>
      </c>
      <c r="F77" s="202">
        <v>0</v>
      </c>
      <c r="G77" s="202">
        <v>0</v>
      </c>
      <c r="H77" s="202">
        <v>0</v>
      </c>
      <c r="I77" s="202">
        <v>20.51</v>
      </c>
      <c r="J77" s="202">
        <v>3.79</v>
      </c>
      <c r="K77" s="202">
        <v>2.95</v>
      </c>
      <c r="L77" s="202">
        <v>199.73</v>
      </c>
      <c r="M77" s="202">
        <v>0.85</v>
      </c>
      <c r="N77" s="202">
        <v>1.18</v>
      </c>
      <c r="O77" s="202">
        <v>0</v>
      </c>
      <c r="P77" s="202">
        <v>3.41</v>
      </c>
      <c r="Q77" s="202">
        <v>4.76</v>
      </c>
      <c r="R77" s="202">
        <v>10.11</v>
      </c>
      <c r="S77" s="202">
        <v>6.17</v>
      </c>
      <c r="T77" s="202">
        <v>0</v>
      </c>
      <c r="U77" s="202">
        <v>1.91</v>
      </c>
      <c r="V77" s="202">
        <v>0.21</v>
      </c>
      <c r="W77" s="202">
        <v>0.44</v>
      </c>
      <c r="X77" s="202">
        <v>1.48</v>
      </c>
      <c r="Y77" s="202">
        <v>0</v>
      </c>
      <c r="Z77" s="202">
        <v>38.99</v>
      </c>
      <c r="AA77" s="202">
        <v>0</v>
      </c>
      <c r="AB77" s="202">
        <v>0</v>
      </c>
      <c r="AC77" s="202">
        <v>12.93</v>
      </c>
      <c r="AD77" s="202">
        <v>0</v>
      </c>
      <c r="AE77" s="202">
        <v>0</v>
      </c>
      <c r="AF77" s="202">
        <v>0</v>
      </c>
      <c r="AG77" s="202">
        <v>0</v>
      </c>
      <c r="AH77" s="202">
        <v>0</v>
      </c>
      <c r="AI77" s="202">
        <v>8.1</v>
      </c>
      <c r="AJ77" s="202">
        <v>0</v>
      </c>
      <c r="AK77" s="202">
        <v>16.72</v>
      </c>
      <c r="AL77" s="202">
        <v>0</v>
      </c>
      <c r="AM77" s="202">
        <v>0</v>
      </c>
      <c r="AN77" s="202">
        <v>0</v>
      </c>
      <c r="AO77" s="202">
        <v>204.45</v>
      </c>
      <c r="AP77" s="202">
        <v>0</v>
      </c>
    </row>
    <row r="78" spans="1:42">
      <c r="A78" t="s">
        <v>120</v>
      </c>
      <c r="B78" s="202">
        <v>0</v>
      </c>
      <c r="C78" s="202">
        <v>0</v>
      </c>
      <c r="D78" s="202">
        <v>6.44</v>
      </c>
      <c r="E78" s="202">
        <v>0</v>
      </c>
      <c r="F78" s="202">
        <v>0</v>
      </c>
      <c r="G78" s="202">
        <v>0</v>
      </c>
      <c r="H78" s="202">
        <v>0</v>
      </c>
      <c r="I78" s="202">
        <v>20.51</v>
      </c>
      <c r="J78" s="202">
        <v>3.79</v>
      </c>
      <c r="K78" s="202">
        <v>2.95</v>
      </c>
      <c r="L78" s="202">
        <v>199.73</v>
      </c>
      <c r="M78" s="202">
        <v>0.85</v>
      </c>
      <c r="N78" s="202">
        <v>1.18</v>
      </c>
      <c r="O78" s="202">
        <v>0</v>
      </c>
      <c r="P78" s="202">
        <v>3.41</v>
      </c>
      <c r="Q78" s="202">
        <v>4.76</v>
      </c>
      <c r="R78" s="202">
        <v>10.11</v>
      </c>
      <c r="S78" s="202">
        <v>6.17</v>
      </c>
      <c r="T78" s="202">
        <v>0</v>
      </c>
      <c r="U78" s="202">
        <v>1.91</v>
      </c>
      <c r="V78" s="202">
        <v>0.21</v>
      </c>
      <c r="W78" s="202">
        <v>0.44</v>
      </c>
      <c r="X78" s="202">
        <v>1.48</v>
      </c>
      <c r="Y78" s="202">
        <v>0</v>
      </c>
      <c r="Z78" s="202">
        <v>38.99</v>
      </c>
      <c r="AA78" s="202">
        <v>0</v>
      </c>
      <c r="AB78" s="202">
        <v>0</v>
      </c>
      <c r="AC78" s="202">
        <v>12.93</v>
      </c>
      <c r="AD78" s="202">
        <v>0</v>
      </c>
      <c r="AE78" s="202">
        <v>0</v>
      </c>
      <c r="AF78" s="202">
        <v>0</v>
      </c>
      <c r="AG78" s="202">
        <v>0</v>
      </c>
      <c r="AH78" s="202">
        <v>0</v>
      </c>
      <c r="AI78" s="202">
        <v>8.1</v>
      </c>
      <c r="AJ78" s="202">
        <v>0</v>
      </c>
      <c r="AK78" s="202">
        <v>16.72</v>
      </c>
      <c r="AL78" s="202">
        <v>0</v>
      </c>
      <c r="AM78" s="202">
        <v>0</v>
      </c>
      <c r="AN78" s="202">
        <v>0</v>
      </c>
      <c r="AO78" s="202">
        <v>204.45</v>
      </c>
      <c r="AP78" s="202">
        <v>0</v>
      </c>
    </row>
    <row r="79" spans="1:42">
      <c r="A79" t="s">
        <v>121</v>
      </c>
      <c r="B79" s="202">
        <v>0</v>
      </c>
      <c r="C79" s="202">
        <v>0</v>
      </c>
      <c r="D79" s="202">
        <v>6.44</v>
      </c>
      <c r="E79" s="202">
        <v>0</v>
      </c>
      <c r="F79" s="202">
        <v>0</v>
      </c>
      <c r="G79" s="202">
        <v>0</v>
      </c>
      <c r="H79" s="202">
        <v>0</v>
      </c>
      <c r="I79" s="202">
        <v>20.51</v>
      </c>
      <c r="J79" s="202">
        <v>3.79</v>
      </c>
      <c r="K79" s="202">
        <v>0.1</v>
      </c>
      <c r="L79" s="202">
        <v>73.97</v>
      </c>
      <c r="M79" s="202">
        <v>0.85</v>
      </c>
      <c r="N79" s="202">
        <v>1.18</v>
      </c>
      <c r="O79" s="202">
        <v>0</v>
      </c>
      <c r="P79" s="202">
        <v>3.41</v>
      </c>
      <c r="Q79" s="202">
        <v>0.22</v>
      </c>
      <c r="R79" s="202">
        <v>0.43</v>
      </c>
      <c r="S79" s="202">
        <v>0.27</v>
      </c>
      <c r="T79" s="202">
        <v>0</v>
      </c>
      <c r="U79" s="202">
        <v>1.91</v>
      </c>
      <c r="V79" s="202">
        <v>0.21</v>
      </c>
      <c r="W79" s="202">
        <v>0.44</v>
      </c>
      <c r="X79" s="202">
        <v>1.48</v>
      </c>
      <c r="Y79" s="202">
        <v>0</v>
      </c>
      <c r="Z79" s="202">
        <v>2.5299999999999998</v>
      </c>
      <c r="AA79" s="202">
        <v>0</v>
      </c>
      <c r="AB79" s="202">
        <v>0</v>
      </c>
      <c r="AC79" s="202">
        <v>12.93</v>
      </c>
      <c r="AD79" s="202">
        <v>0</v>
      </c>
      <c r="AE79" s="202">
        <v>0</v>
      </c>
      <c r="AF79" s="202">
        <v>0</v>
      </c>
      <c r="AG79" s="202">
        <v>0</v>
      </c>
      <c r="AH79" s="202">
        <v>0</v>
      </c>
      <c r="AI79" s="202">
        <v>8.1</v>
      </c>
      <c r="AJ79" s="202">
        <v>0</v>
      </c>
      <c r="AK79" s="202">
        <v>16.72</v>
      </c>
      <c r="AL79" s="202">
        <v>0</v>
      </c>
      <c r="AM79" s="202">
        <v>0</v>
      </c>
      <c r="AN79" s="202">
        <v>0</v>
      </c>
      <c r="AO79" s="202">
        <v>204.45</v>
      </c>
      <c r="AP79" s="202">
        <v>0</v>
      </c>
    </row>
    <row r="80" spans="1:42">
      <c r="A80" t="s">
        <v>122</v>
      </c>
      <c r="B80" s="202">
        <v>0</v>
      </c>
      <c r="C80" s="202">
        <v>0</v>
      </c>
      <c r="D80" s="202">
        <v>6.44</v>
      </c>
      <c r="E80" s="202">
        <v>0</v>
      </c>
      <c r="F80" s="202">
        <v>0</v>
      </c>
      <c r="G80" s="202">
        <v>0</v>
      </c>
      <c r="H80" s="202">
        <v>0</v>
      </c>
      <c r="I80" s="202">
        <v>20.51</v>
      </c>
      <c r="J80" s="202">
        <v>3.79</v>
      </c>
      <c r="K80" s="202">
        <v>0.1</v>
      </c>
      <c r="L80" s="202">
        <v>15.93</v>
      </c>
      <c r="M80" s="202">
        <v>0.85</v>
      </c>
      <c r="N80" s="202">
        <v>1.18</v>
      </c>
      <c r="O80" s="202">
        <v>0</v>
      </c>
      <c r="P80" s="202">
        <v>3.41</v>
      </c>
      <c r="Q80" s="202">
        <v>0.22</v>
      </c>
      <c r="R80" s="202">
        <v>0.43</v>
      </c>
      <c r="S80" s="202">
        <v>0.27</v>
      </c>
      <c r="T80" s="202">
        <v>0</v>
      </c>
      <c r="U80" s="202">
        <v>1.91</v>
      </c>
      <c r="V80" s="202">
        <v>0.21</v>
      </c>
      <c r="W80" s="202">
        <v>0.44</v>
      </c>
      <c r="X80" s="202">
        <v>1.48</v>
      </c>
      <c r="Y80" s="202">
        <v>0</v>
      </c>
      <c r="Z80" s="202">
        <v>2.5299999999999998</v>
      </c>
      <c r="AA80" s="202">
        <v>0</v>
      </c>
      <c r="AB80" s="202">
        <v>0</v>
      </c>
      <c r="AC80" s="202">
        <v>12.93</v>
      </c>
      <c r="AD80" s="202">
        <v>0</v>
      </c>
      <c r="AE80" s="202">
        <v>0</v>
      </c>
      <c r="AF80" s="202">
        <v>0</v>
      </c>
      <c r="AG80" s="202">
        <v>0</v>
      </c>
      <c r="AH80" s="202">
        <v>0</v>
      </c>
      <c r="AI80" s="202">
        <v>8.1</v>
      </c>
      <c r="AJ80" s="202">
        <v>0</v>
      </c>
      <c r="AK80" s="202">
        <v>16.72</v>
      </c>
      <c r="AL80" s="202">
        <v>0</v>
      </c>
      <c r="AM80" s="202">
        <v>0</v>
      </c>
      <c r="AN80" s="202">
        <v>0</v>
      </c>
      <c r="AO80" s="202">
        <v>204.45</v>
      </c>
      <c r="AP80" s="202">
        <v>0</v>
      </c>
    </row>
    <row r="81" spans="1:42">
      <c r="A81" t="s">
        <v>123</v>
      </c>
      <c r="B81" s="202">
        <v>0</v>
      </c>
      <c r="C81" s="202">
        <v>0</v>
      </c>
      <c r="D81" s="202">
        <v>6.44</v>
      </c>
      <c r="E81" s="202">
        <v>0</v>
      </c>
      <c r="F81" s="202">
        <v>0</v>
      </c>
      <c r="G81" s="202">
        <v>0</v>
      </c>
      <c r="H81" s="202">
        <v>0</v>
      </c>
      <c r="I81" s="202">
        <v>20.51</v>
      </c>
      <c r="J81" s="202">
        <v>3.79</v>
      </c>
      <c r="K81" s="202">
        <v>1.17</v>
      </c>
      <c r="L81" s="202">
        <v>15.93</v>
      </c>
      <c r="M81" s="202">
        <v>0.85</v>
      </c>
      <c r="N81" s="202">
        <v>1.18</v>
      </c>
      <c r="O81" s="202">
        <v>0</v>
      </c>
      <c r="P81" s="202">
        <v>3.41</v>
      </c>
      <c r="Q81" s="202">
        <v>3.82</v>
      </c>
      <c r="R81" s="202">
        <v>7.21</v>
      </c>
      <c r="S81" s="202">
        <v>4.47</v>
      </c>
      <c r="T81" s="202">
        <v>0</v>
      </c>
      <c r="U81" s="202">
        <v>1.91</v>
      </c>
      <c r="V81" s="202">
        <v>0.21</v>
      </c>
      <c r="W81" s="202">
        <v>0.44</v>
      </c>
      <c r="X81" s="202">
        <v>1.48</v>
      </c>
      <c r="Y81" s="202">
        <v>0</v>
      </c>
      <c r="Z81" s="202">
        <v>2.5299999999999998</v>
      </c>
      <c r="AA81" s="202">
        <v>0</v>
      </c>
      <c r="AB81" s="202">
        <v>0</v>
      </c>
      <c r="AC81" s="202">
        <v>12.93</v>
      </c>
      <c r="AD81" s="202">
        <v>0</v>
      </c>
      <c r="AE81" s="202">
        <v>0</v>
      </c>
      <c r="AF81" s="202">
        <v>0</v>
      </c>
      <c r="AG81" s="202">
        <v>0</v>
      </c>
      <c r="AH81" s="202">
        <v>0</v>
      </c>
      <c r="AI81" s="202">
        <v>8.1</v>
      </c>
      <c r="AJ81" s="202">
        <v>0</v>
      </c>
      <c r="AK81" s="202">
        <v>19.600000000000001</v>
      </c>
      <c r="AL81" s="202">
        <v>0</v>
      </c>
      <c r="AM81" s="202">
        <v>0</v>
      </c>
      <c r="AN81" s="202">
        <v>0</v>
      </c>
      <c r="AO81" s="202">
        <v>204.45</v>
      </c>
      <c r="AP81" s="202">
        <v>0</v>
      </c>
    </row>
    <row r="82" spans="1:42">
      <c r="A82" t="s">
        <v>124</v>
      </c>
      <c r="B82" s="202">
        <v>0</v>
      </c>
      <c r="C82" s="202">
        <v>0</v>
      </c>
      <c r="D82" s="202">
        <v>6.44</v>
      </c>
      <c r="E82" s="202">
        <v>0</v>
      </c>
      <c r="F82" s="202">
        <v>0</v>
      </c>
      <c r="G82" s="202">
        <v>0</v>
      </c>
      <c r="H82" s="202">
        <v>0</v>
      </c>
      <c r="I82" s="202">
        <v>20.51</v>
      </c>
      <c r="J82" s="202">
        <v>3.79</v>
      </c>
      <c r="K82" s="202">
        <v>1.17</v>
      </c>
      <c r="L82" s="202">
        <v>15.93</v>
      </c>
      <c r="M82" s="202">
        <v>0.85</v>
      </c>
      <c r="N82" s="202">
        <v>1.18</v>
      </c>
      <c r="O82" s="202">
        <v>0</v>
      </c>
      <c r="P82" s="202">
        <v>3.41</v>
      </c>
      <c r="Q82" s="202">
        <v>3.82</v>
      </c>
      <c r="R82" s="202">
        <v>7.21</v>
      </c>
      <c r="S82" s="202">
        <v>4.47</v>
      </c>
      <c r="T82" s="202">
        <v>0</v>
      </c>
      <c r="U82" s="202">
        <v>1.91</v>
      </c>
      <c r="V82" s="202">
        <v>0.21</v>
      </c>
      <c r="W82" s="202">
        <v>0.44</v>
      </c>
      <c r="X82" s="202">
        <v>1.48</v>
      </c>
      <c r="Y82" s="202">
        <v>0</v>
      </c>
      <c r="Z82" s="202">
        <v>2.5299999999999998</v>
      </c>
      <c r="AA82" s="202">
        <v>0</v>
      </c>
      <c r="AB82" s="202">
        <v>0</v>
      </c>
      <c r="AC82" s="202">
        <v>12.93</v>
      </c>
      <c r="AD82" s="202">
        <v>0</v>
      </c>
      <c r="AE82" s="202">
        <v>0</v>
      </c>
      <c r="AF82" s="202">
        <v>0</v>
      </c>
      <c r="AG82" s="202">
        <v>0</v>
      </c>
      <c r="AH82" s="202">
        <v>0</v>
      </c>
      <c r="AI82" s="202">
        <v>8.1</v>
      </c>
      <c r="AJ82" s="202">
        <v>0</v>
      </c>
      <c r="AK82" s="202">
        <v>19.600000000000001</v>
      </c>
      <c r="AL82" s="202">
        <v>0</v>
      </c>
      <c r="AM82" s="202">
        <v>0</v>
      </c>
      <c r="AN82" s="202">
        <v>0</v>
      </c>
      <c r="AO82" s="202">
        <v>204.45</v>
      </c>
      <c r="AP82" s="202">
        <v>0</v>
      </c>
    </row>
    <row r="83" spans="1:42">
      <c r="A83" t="s">
        <v>125</v>
      </c>
      <c r="B83" s="202">
        <v>0</v>
      </c>
      <c r="C83" s="202">
        <v>0</v>
      </c>
      <c r="D83" s="202">
        <v>6.44</v>
      </c>
      <c r="E83" s="202">
        <v>0</v>
      </c>
      <c r="F83" s="202">
        <v>0</v>
      </c>
      <c r="G83" s="202">
        <v>0</v>
      </c>
      <c r="H83" s="202">
        <v>0</v>
      </c>
      <c r="I83" s="202">
        <v>20.51</v>
      </c>
      <c r="J83" s="202">
        <v>3.79</v>
      </c>
      <c r="K83" s="202">
        <v>0.1</v>
      </c>
      <c r="L83" s="202">
        <v>15.92</v>
      </c>
      <c r="M83" s="202">
        <v>0.85</v>
      </c>
      <c r="N83" s="202">
        <v>1.18</v>
      </c>
      <c r="O83" s="202">
        <v>0</v>
      </c>
      <c r="P83" s="202">
        <v>3.41</v>
      </c>
      <c r="Q83" s="202">
        <v>0.22</v>
      </c>
      <c r="R83" s="202">
        <v>0.42</v>
      </c>
      <c r="S83" s="202">
        <v>0.27</v>
      </c>
      <c r="T83" s="202">
        <v>0</v>
      </c>
      <c r="U83" s="202">
        <v>1.91</v>
      </c>
      <c r="V83" s="202">
        <v>0.21</v>
      </c>
      <c r="W83" s="202">
        <v>0.44</v>
      </c>
      <c r="X83" s="202">
        <v>1.48</v>
      </c>
      <c r="Y83" s="202">
        <v>0</v>
      </c>
      <c r="Z83" s="202">
        <v>2.5299999999999998</v>
      </c>
      <c r="AA83" s="202">
        <v>0</v>
      </c>
      <c r="AB83" s="202">
        <v>0</v>
      </c>
      <c r="AC83" s="202">
        <v>12.93</v>
      </c>
      <c r="AD83" s="202">
        <v>0</v>
      </c>
      <c r="AE83" s="202">
        <v>0</v>
      </c>
      <c r="AF83" s="202">
        <v>0</v>
      </c>
      <c r="AG83" s="202">
        <v>0</v>
      </c>
      <c r="AH83" s="202">
        <v>0</v>
      </c>
      <c r="AI83" s="202">
        <v>8.1</v>
      </c>
      <c r="AJ83" s="202">
        <v>0</v>
      </c>
      <c r="AK83" s="202">
        <v>19.600000000000001</v>
      </c>
      <c r="AL83" s="202">
        <v>0</v>
      </c>
      <c r="AM83" s="202">
        <v>0</v>
      </c>
      <c r="AN83" s="202">
        <v>0</v>
      </c>
      <c r="AO83" s="202">
        <v>204.45</v>
      </c>
      <c r="AP83" s="202">
        <v>0</v>
      </c>
    </row>
    <row r="84" spans="1:42">
      <c r="A84" t="s">
        <v>126</v>
      </c>
      <c r="B84" s="202">
        <v>0</v>
      </c>
      <c r="C84" s="202">
        <v>0</v>
      </c>
      <c r="D84" s="202">
        <v>6.44</v>
      </c>
      <c r="E84" s="202">
        <v>0</v>
      </c>
      <c r="F84" s="202">
        <v>0</v>
      </c>
      <c r="G84" s="202">
        <v>0</v>
      </c>
      <c r="H84" s="202">
        <v>0</v>
      </c>
      <c r="I84" s="202">
        <v>20.51</v>
      </c>
      <c r="J84" s="202">
        <v>3.79</v>
      </c>
      <c r="K84" s="202">
        <v>0.1</v>
      </c>
      <c r="L84" s="202">
        <v>15.92</v>
      </c>
      <c r="M84" s="202">
        <v>0.85</v>
      </c>
      <c r="N84" s="202">
        <v>1.18</v>
      </c>
      <c r="O84" s="202">
        <v>0</v>
      </c>
      <c r="P84" s="202">
        <v>3.41</v>
      </c>
      <c r="Q84" s="202">
        <v>0.22</v>
      </c>
      <c r="R84" s="202">
        <v>0.42</v>
      </c>
      <c r="S84" s="202">
        <v>0.27</v>
      </c>
      <c r="T84" s="202">
        <v>0</v>
      </c>
      <c r="U84" s="202">
        <v>1.91</v>
      </c>
      <c r="V84" s="202">
        <v>0.21</v>
      </c>
      <c r="W84" s="202">
        <v>0.44</v>
      </c>
      <c r="X84" s="202">
        <v>1.48</v>
      </c>
      <c r="Y84" s="202">
        <v>0</v>
      </c>
      <c r="Z84" s="202">
        <v>2.5299999999999998</v>
      </c>
      <c r="AA84" s="202">
        <v>0</v>
      </c>
      <c r="AB84" s="202">
        <v>0</v>
      </c>
      <c r="AC84" s="202">
        <v>12.93</v>
      </c>
      <c r="AD84" s="202">
        <v>0</v>
      </c>
      <c r="AE84" s="202">
        <v>0</v>
      </c>
      <c r="AF84" s="202">
        <v>0</v>
      </c>
      <c r="AG84" s="202">
        <v>0</v>
      </c>
      <c r="AH84" s="202">
        <v>0</v>
      </c>
      <c r="AI84" s="202">
        <v>8.1</v>
      </c>
      <c r="AJ84" s="202">
        <v>0</v>
      </c>
      <c r="AK84" s="202">
        <v>19.600000000000001</v>
      </c>
      <c r="AL84" s="202">
        <v>0</v>
      </c>
      <c r="AM84" s="202">
        <v>0</v>
      </c>
      <c r="AN84" s="202">
        <v>0</v>
      </c>
      <c r="AO84" s="202">
        <v>204.45</v>
      </c>
      <c r="AP84" s="202">
        <v>0</v>
      </c>
    </row>
    <row r="85" spans="1:42">
      <c r="A85" t="s">
        <v>127</v>
      </c>
      <c r="B85" s="202">
        <v>0</v>
      </c>
      <c r="C85" s="202">
        <v>0</v>
      </c>
      <c r="D85" s="202">
        <v>6.44</v>
      </c>
      <c r="E85" s="202">
        <v>0</v>
      </c>
      <c r="F85" s="202">
        <v>0</v>
      </c>
      <c r="G85" s="202">
        <v>0</v>
      </c>
      <c r="H85" s="202">
        <v>0</v>
      </c>
      <c r="I85" s="202">
        <v>21.18</v>
      </c>
      <c r="J85" s="202">
        <v>3.11</v>
      </c>
      <c r="K85" s="202">
        <v>0.1</v>
      </c>
      <c r="L85" s="202">
        <v>15.92</v>
      </c>
      <c r="M85" s="202">
        <v>0.85</v>
      </c>
      <c r="N85" s="202">
        <v>1.18</v>
      </c>
      <c r="O85" s="202">
        <v>0</v>
      </c>
      <c r="P85" s="202">
        <v>3.41</v>
      </c>
      <c r="Q85" s="202">
        <v>0.22</v>
      </c>
      <c r="R85" s="202">
        <v>0.42</v>
      </c>
      <c r="S85" s="202">
        <v>0.27</v>
      </c>
      <c r="T85" s="202">
        <v>0</v>
      </c>
      <c r="U85" s="202">
        <v>1.91</v>
      </c>
      <c r="V85" s="202">
        <v>0.21</v>
      </c>
      <c r="W85" s="202">
        <v>0.44</v>
      </c>
      <c r="X85" s="202">
        <v>1.48</v>
      </c>
      <c r="Y85" s="202">
        <v>0</v>
      </c>
      <c r="Z85" s="202">
        <v>2.5299999999999998</v>
      </c>
      <c r="AA85" s="202">
        <v>0</v>
      </c>
      <c r="AB85" s="202">
        <v>0</v>
      </c>
      <c r="AC85" s="202">
        <v>16.690000000000001</v>
      </c>
      <c r="AD85" s="202">
        <v>0</v>
      </c>
      <c r="AE85" s="202">
        <v>0</v>
      </c>
      <c r="AF85" s="202">
        <v>0</v>
      </c>
      <c r="AG85" s="202">
        <v>0</v>
      </c>
      <c r="AH85" s="202">
        <v>0</v>
      </c>
      <c r="AI85" s="202">
        <v>13.1</v>
      </c>
      <c r="AJ85" s="202">
        <v>0</v>
      </c>
      <c r="AK85" s="202">
        <v>19.600000000000001</v>
      </c>
      <c r="AL85" s="202">
        <v>0</v>
      </c>
      <c r="AM85" s="202">
        <v>0</v>
      </c>
      <c r="AN85" s="202">
        <v>0</v>
      </c>
      <c r="AO85" s="202">
        <v>204.45</v>
      </c>
      <c r="AP85" s="202">
        <v>0</v>
      </c>
    </row>
    <row r="86" spans="1:42">
      <c r="A86" t="s">
        <v>128</v>
      </c>
      <c r="B86" s="202">
        <v>0</v>
      </c>
      <c r="C86" s="202">
        <v>0</v>
      </c>
      <c r="D86" s="202">
        <v>6.44</v>
      </c>
      <c r="E86" s="202">
        <v>0</v>
      </c>
      <c r="F86" s="202">
        <v>0</v>
      </c>
      <c r="G86" s="202">
        <v>0</v>
      </c>
      <c r="H86" s="202">
        <v>0</v>
      </c>
      <c r="I86" s="202">
        <v>21.18</v>
      </c>
      <c r="J86" s="202">
        <v>3.11</v>
      </c>
      <c r="K86" s="202">
        <v>0.1</v>
      </c>
      <c r="L86" s="202">
        <v>15.92</v>
      </c>
      <c r="M86" s="202">
        <v>0.85</v>
      </c>
      <c r="N86" s="202">
        <v>1.18</v>
      </c>
      <c r="O86" s="202">
        <v>0</v>
      </c>
      <c r="P86" s="202">
        <v>3.41</v>
      </c>
      <c r="Q86" s="202">
        <v>0.22</v>
      </c>
      <c r="R86" s="202">
        <v>0.42</v>
      </c>
      <c r="S86" s="202">
        <v>0.27</v>
      </c>
      <c r="T86" s="202">
        <v>0</v>
      </c>
      <c r="U86" s="202">
        <v>1.91</v>
      </c>
      <c r="V86" s="202">
        <v>0.21</v>
      </c>
      <c r="W86" s="202">
        <v>0.44</v>
      </c>
      <c r="X86" s="202">
        <v>1.48</v>
      </c>
      <c r="Y86" s="202">
        <v>0</v>
      </c>
      <c r="Z86" s="202">
        <v>2.5299999999999998</v>
      </c>
      <c r="AA86" s="202">
        <v>0</v>
      </c>
      <c r="AB86" s="202">
        <v>0</v>
      </c>
      <c r="AC86" s="202">
        <v>16.690000000000001</v>
      </c>
      <c r="AD86" s="202">
        <v>0</v>
      </c>
      <c r="AE86" s="202">
        <v>0</v>
      </c>
      <c r="AF86" s="202">
        <v>0</v>
      </c>
      <c r="AG86" s="202">
        <v>0</v>
      </c>
      <c r="AH86" s="202">
        <v>0</v>
      </c>
      <c r="AI86" s="202">
        <v>12.51</v>
      </c>
      <c r="AJ86" s="202">
        <v>0</v>
      </c>
      <c r="AK86" s="202">
        <v>19.600000000000001</v>
      </c>
      <c r="AL86" s="202">
        <v>0</v>
      </c>
      <c r="AM86" s="202">
        <v>0</v>
      </c>
      <c r="AN86" s="202">
        <v>0</v>
      </c>
      <c r="AO86" s="202">
        <v>204.45</v>
      </c>
      <c r="AP86" s="202">
        <v>0</v>
      </c>
    </row>
    <row r="87" spans="1:42">
      <c r="A87" t="s">
        <v>129</v>
      </c>
      <c r="B87" s="202">
        <v>0</v>
      </c>
      <c r="C87" s="202">
        <v>0</v>
      </c>
      <c r="D87" s="202">
        <v>6.44</v>
      </c>
      <c r="E87" s="202">
        <v>0</v>
      </c>
      <c r="F87" s="202">
        <v>0</v>
      </c>
      <c r="G87" s="202">
        <v>0</v>
      </c>
      <c r="H87" s="202">
        <v>0</v>
      </c>
      <c r="I87" s="202">
        <v>21.18</v>
      </c>
      <c r="J87" s="202">
        <v>3.11</v>
      </c>
      <c r="K87" s="202">
        <v>0.1</v>
      </c>
      <c r="L87" s="202">
        <v>15.92</v>
      </c>
      <c r="M87" s="202">
        <v>0.85</v>
      </c>
      <c r="N87" s="202">
        <v>1.18</v>
      </c>
      <c r="O87" s="202">
        <v>0</v>
      </c>
      <c r="P87" s="202">
        <v>3.41</v>
      </c>
      <c r="Q87" s="202">
        <v>0.22</v>
      </c>
      <c r="R87" s="202">
        <v>0.42</v>
      </c>
      <c r="S87" s="202">
        <v>0.27</v>
      </c>
      <c r="T87" s="202">
        <v>0</v>
      </c>
      <c r="U87" s="202">
        <v>1.72</v>
      </c>
      <c r="V87" s="202">
        <v>0.21</v>
      </c>
      <c r="W87" s="202">
        <v>0.44</v>
      </c>
      <c r="X87" s="202">
        <v>1.48</v>
      </c>
      <c r="Y87" s="202">
        <v>0</v>
      </c>
      <c r="Z87" s="202">
        <v>2.5299999999999998</v>
      </c>
      <c r="AA87" s="202">
        <v>0</v>
      </c>
      <c r="AB87" s="202">
        <v>0</v>
      </c>
      <c r="AC87" s="202">
        <v>16.690000000000001</v>
      </c>
      <c r="AD87" s="202">
        <v>0</v>
      </c>
      <c r="AE87" s="202">
        <v>0</v>
      </c>
      <c r="AF87" s="202">
        <v>0</v>
      </c>
      <c r="AG87" s="202">
        <v>0</v>
      </c>
      <c r="AH87" s="202">
        <v>0</v>
      </c>
      <c r="AI87" s="202">
        <v>12.51</v>
      </c>
      <c r="AJ87" s="202">
        <v>0</v>
      </c>
      <c r="AK87" s="202">
        <v>19.600000000000001</v>
      </c>
      <c r="AL87" s="202">
        <v>0</v>
      </c>
      <c r="AM87" s="202">
        <v>0</v>
      </c>
      <c r="AN87" s="202">
        <v>0</v>
      </c>
      <c r="AO87" s="202">
        <v>204.45</v>
      </c>
      <c r="AP87" s="202">
        <v>0</v>
      </c>
    </row>
    <row r="88" spans="1:42">
      <c r="A88" t="s">
        <v>130</v>
      </c>
      <c r="B88" s="202">
        <v>0</v>
      </c>
      <c r="C88" s="202">
        <v>0</v>
      </c>
      <c r="D88" s="202">
        <v>6.44</v>
      </c>
      <c r="E88" s="202">
        <v>0</v>
      </c>
      <c r="F88" s="202">
        <v>0</v>
      </c>
      <c r="G88" s="202">
        <v>0</v>
      </c>
      <c r="H88" s="202">
        <v>0</v>
      </c>
      <c r="I88" s="202">
        <v>21.18</v>
      </c>
      <c r="J88" s="202">
        <v>3.11</v>
      </c>
      <c r="K88" s="202">
        <v>0.1</v>
      </c>
      <c r="L88" s="202">
        <v>15.92</v>
      </c>
      <c r="M88" s="202">
        <v>0.85</v>
      </c>
      <c r="N88" s="202">
        <v>1.18</v>
      </c>
      <c r="O88" s="202">
        <v>0</v>
      </c>
      <c r="P88" s="202">
        <v>3.41</v>
      </c>
      <c r="Q88" s="202">
        <v>0.22</v>
      </c>
      <c r="R88" s="202">
        <v>0.42</v>
      </c>
      <c r="S88" s="202">
        <v>0.27</v>
      </c>
      <c r="T88" s="202">
        <v>0</v>
      </c>
      <c r="U88" s="202">
        <v>1.72</v>
      </c>
      <c r="V88" s="202">
        <v>0.21</v>
      </c>
      <c r="W88" s="202">
        <v>0.44</v>
      </c>
      <c r="X88" s="202">
        <v>1.48</v>
      </c>
      <c r="Y88" s="202">
        <v>0</v>
      </c>
      <c r="Z88" s="202">
        <v>2.5299999999999998</v>
      </c>
      <c r="AA88" s="202">
        <v>0</v>
      </c>
      <c r="AB88" s="202">
        <v>0</v>
      </c>
      <c r="AC88" s="202">
        <v>16.690000000000001</v>
      </c>
      <c r="AD88" s="202">
        <v>0</v>
      </c>
      <c r="AE88" s="202">
        <v>0</v>
      </c>
      <c r="AF88" s="202">
        <v>0</v>
      </c>
      <c r="AG88" s="202">
        <v>0</v>
      </c>
      <c r="AH88" s="202">
        <v>0</v>
      </c>
      <c r="AI88" s="202">
        <v>12.51</v>
      </c>
      <c r="AJ88" s="202">
        <v>0</v>
      </c>
      <c r="AK88" s="202">
        <v>19.600000000000001</v>
      </c>
      <c r="AL88" s="202">
        <v>0</v>
      </c>
      <c r="AM88" s="202">
        <v>0</v>
      </c>
      <c r="AN88" s="202">
        <v>0</v>
      </c>
      <c r="AO88" s="202">
        <v>204.45</v>
      </c>
      <c r="AP88" s="202">
        <v>0</v>
      </c>
    </row>
    <row r="89" spans="1:42">
      <c r="A89" t="s">
        <v>131</v>
      </c>
      <c r="B89" s="202">
        <v>0</v>
      </c>
      <c r="C89" s="202">
        <v>0</v>
      </c>
      <c r="D89" s="202">
        <v>6.44</v>
      </c>
      <c r="E89" s="202">
        <v>0</v>
      </c>
      <c r="F89" s="202">
        <v>0</v>
      </c>
      <c r="G89" s="202">
        <v>0</v>
      </c>
      <c r="H89" s="202">
        <v>0</v>
      </c>
      <c r="I89" s="202">
        <v>21.18</v>
      </c>
      <c r="J89" s="202">
        <v>3.11</v>
      </c>
      <c r="K89" s="202">
        <v>0.1</v>
      </c>
      <c r="L89" s="202">
        <v>15.02</v>
      </c>
      <c r="M89" s="202">
        <v>0.85</v>
      </c>
      <c r="N89" s="202">
        <v>1.18</v>
      </c>
      <c r="O89" s="202">
        <v>0</v>
      </c>
      <c r="P89" s="202">
        <v>3.41</v>
      </c>
      <c r="Q89" s="202">
        <v>0.22</v>
      </c>
      <c r="R89" s="202">
        <v>0.42</v>
      </c>
      <c r="S89" s="202">
        <v>0.27</v>
      </c>
      <c r="T89" s="202">
        <v>0</v>
      </c>
      <c r="U89" s="202">
        <v>1.72</v>
      </c>
      <c r="V89" s="202">
        <v>0.21</v>
      </c>
      <c r="W89" s="202">
        <v>0.44</v>
      </c>
      <c r="X89" s="202">
        <v>1.48</v>
      </c>
      <c r="Y89" s="202">
        <v>0</v>
      </c>
      <c r="Z89" s="202">
        <v>2.5299999999999998</v>
      </c>
      <c r="AA89" s="202">
        <v>0</v>
      </c>
      <c r="AB89" s="202">
        <v>0</v>
      </c>
      <c r="AC89" s="202">
        <v>13.28</v>
      </c>
      <c r="AD89" s="202">
        <v>0</v>
      </c>
      <c r="AE89" s="202">
        <v>0</v>
      </c>
      <c r="AF89" s="202">
        <v>0</v>
      </c>
      <c r="AG89" s="202">
        <v>0</v>
      </c>
      <c r="AH89" s="202">
        <v>0</v>
      </c>
      <c r="AI89" s="202">
        <v>8.1</v>
      </c>
      <c r="AJ89" s="202">
        <v>0</v>
      </c>
      <c r="AK89" s="202">
        <v>5.44</v>
      </c>
      <c r="AL89" s="202">
        <v>0</v>
      </c>
      <c r="AM89" s="202">
        <v>0</v>
      </c>
      <c r="AN89" s="202">
        <v>0</v>
      </c>
      <c r="AO89" s="202">
        <v>204.45</v>
      </c>
      <c r="AP89" s="202">
        <v>0</v>
      </c>
    </row>
    <row r="90" spans="1:42">
      <c r="A90" t="s">
        <v>132</v>
      </c>
      <c r="B90" s="202">
        <v>0</v>
      </c>
      <c r="C90" s="202">
        <v>0</v>
      </c>
      <c r="D90" s="202">
        <v>6.44</v>
      </c>
      <c r="E90" s="202">
        <v>0</v>
      </c>
      <c r="F90" s="202">
        <v>0</v>
      </c>
      <c r="G90" s="202">
        <v>0</v>
      </c>
      <c r="H90" s="202">
        <v>0</v>
      </c>
      <c r="I90" s="202">
        <v>21.18</v>
      </c>
      <c r="J90" s="202">
        <v>3.11</v>
      </c>
      <c r="K90" s="202">
        <v>0.1</v>
      </c>
      <c r="L90" s="202">
        <v>15.02</v>
      </c>
      <c r="M90" s="202">
        <v>0.85</v>
      </c>
      <c r="N90" s="202">
        <v>1.18</v>
      </c>
      <c r="O90" s="202">
        <v>0</v>
      </c>
      <c r="P90" s="202">
        <v>3.41</v>
      </c>
      <c r="Q90" s="202">
        <v>0.22</v>
      </c>
      <c r="R90" s="202">
        <v>0.42</v>
      </c>
      <c r="S90" s="202">
        <v>0.27</v>
      </c>
      <c r="T90" s="202">
        <v>0</v>
      </c>
      <c r="U90" s="202">
        <v>1.72</v>
      </c>
      <c r="V90" s="202">
        <v>0.21</v>
      </c>
      <c r="W90" s="202">
        <v>0.44</v>
      </c>
      <c r="X90" s="202">
        <v>1.48</v>
      </c>
      <c r="Y90" s="202">
        <v>0</v>
      </c>
      <c r="Z90" s="202">
        <v>2.5299999999999998</v>
      </c>
      <c r="AA90" s="202">
        <v>0</v>
      </c>
      <c r="AB90" s="202">
        <v>0</v>
      </c>
      <c r="AC90" s="202">
        <v>12.93</v>
      </c>
      <c r="AD90" s="202">
        <v>0</v>
      </c>
      <c r="AE90" s="202">
        <v>0</v>
      </c>
      <c r="AF90" s="202">
        <v>0</v>
      </c>
      <c r="AG90" s="202">
        <v>0</v>
      </c>
      <c r="AH90" s="202">
        <v>0</v>
      </c>
      <c r="AI90" s="202">
        <v>8.1</v>
      </c>
      <c r="AJ90" s="202">
        <v>0</v>
      </c>
      <c r="AK90" s="202">
        <v>5.44</v>
      </c>
      <c r="AL90" s="202">
        <v>0</v>
      </c>
      <c r="AM90" s="202">
        <v>0</v>
      </c>
      <c r="AN90" s="202">
        <v>0</v>
      </c>
      <c r="AO90" s="202">
        <v>204.45</v>
      </c>
      <c r="AP90" s="202">
        <v>0</v>
      </c>
    </row>
    <row r="91" spans="1:42">
      <c r="A91" t="s">
        <v>133</v>
      </c>
      <c r="B91" s="202">
        <v>0</v>
      </c>
      <c r="C91" s="202">
        <v>0</v>
      </c>
      <c r="D91" s="202">
        <v>6.44</v>
      </c>
      <c r="E91" s="202">
        <v>0</v>
      </c>
      <c r="F91" s="202">
        <v>0</v>
      </c>
      <c r="G91" s="202">
        <v>0</v>
      </c>
      <c r="H91" s="202">
        <v>0</v>
      </c>
      <c r="I91" s="202">
        <v>21.18</v>
      </c>
      <c r="J91" s="202">
        <v>3.11</v>
      </c>
      <c r="K91" s="202">
        <v>0.1</v>
      </c>
      <c r="L91" s="202">
        <v>15.02</v>
      </c>
      <c r="M91" s="202">
        <v>0.85</v>
      </c>
      <c r="N91" s="202">
        <v>1.18</v>
      </c>
      <c r="O91" s="202">
        <v>0</v>
      </c>
      <c r="P91" s="202">
        <v>3.41</v>
      </c>
      <c r="Q91" s="202">
        <v>0.22</v>
      </c>
      <c r="R91" s="202">
        <v>0.42</v>
      </c>
      <c r="S91" s="202">
        <v>0.27</v>
      </c>
      <c r="T91" s="202">
        <v>0</v>
      </c>
      <c r="U91" s="202">
        <v>1.72</v>
      </c>
      <c r="V91" s="202">
        <v>0.21</v>
      </c>
      <c r="W91" s="202">
        <v>0.44</v>
      </c>
      <c r="X91" s="202">
        <v>1.48</v>
      </c>
      <c r="Y91" s="202">
        <v>0</v>
      </c>
      <c r="Z91" s="202">
        <v>2.5299999999999998</v>
      </c>
      <c r="AA91" s="202">
        <v>0</v>
      </c>
      <c r="AB91" s="202">
        <v>0</v>
      </c>
      <c r="AC91" s="202">
        <v>16.440000000000001</v>
      </c>
      <c r="AD91" s="202">
        <v>0</v>
      </c>
      <c r="AE91" s="202">
        <v>0</v>
      </c>
      <c r="AF91" s="202">
        <v>0</v>
      </c>
      <c r="AG91" s="202">
        <v>0</v>
      </c>
      <c r="AH91" s="202">
        <v>0</v>
      </c>
      <c r="AI91" s="202">
        <v>13.1</v>
      </c>
      <c r="AJ91" s="202">
        <v>0</v>
      </c>
      <c r="AK91" s="202">
        <v>4.3499999999999996</v>
      </c>
      <c r="AL91" s="202">
        <v>0</v>
      </c>
      <c r="AM91" s="202">
        <v>0</v>
      </c>
      <c r="AN91" s="202">
        <v>0</v>
      </c>
      <c r="AO91" s="202">
        <v>204.45</v>
      </c>
      <c r="AP91" s="202">
        <v>0</v>
      </c>
    </row>
    <row r="92" spans="1:42">
      <c r="A92" t="s">
        <v>134</v>
      </c>
      <c r="B92" s="202">
        <v>0</v>
      </c>
      <c r="C92" s="202">
        <v>0</v>
      </c>
      <c r="D92" s="202">
        <v>6.44</v>
      </c>
      <c r="E92" s="202">
        <v>0</v>
      </c>
      <c r="F92" s="202">
        <v>0</v>
      </c>
      <c r="G92" s="202">
        <v>0</v>
      </c>
      <c r="H92" s="202">
        <v>0</v>
      </c>
      <c r="I92" s="202">
        <v>21.18</v>
      </c>
      <c r="J92" s="202">
        <v>3.11</v>
      </c>
      <c r="K92" s="202">
        <v>0.1</v>
      </c>
      <c r="L92" s="202">
        <v>15.02</v>
      </c>
      <c r="M92" s="202">
        <v>0.85</v>
      </c>
      <c r="N92" s="202">
        <v>1.18</v>
      </c>
      <c r="O92" s="202">
        <v>0</v>
      </c>
      <c r="P92" s="202">
        <v>3.41</v>
      </c>
      <c r="Q92" s="202">
        <v>0.22</v>
      </c>
      <c r="R92" s="202">
        <v>0.42</v>
      </c>
      <c r="S92" s="202">
        <v>0.27</v>
      </c>
      <c r="T92" s="202">
        <v>0</v>
      </c>
      <c r="U92" s="202">
        <v>1.72</v>
      </c>
      <c r="V92" s="202">
        <v>0.21</v>
      </c>
      <c r="W92" s="202">
        <v>0.44</v>
      </c>
      <c r="X92" s="202">
        <v>1.48</v>
      </c>
      <c r="Y92" s="202">
        <v>0</v>
      </c>
      <c r="Z92" s="202">
        <v>2.5299999999999998</v>
      </c>
      <c r="AA92" s="202">
        <v>0</v>
      </c>
      <c r="AB92" s="202">
        <v>0</v>
      </c>
      <c r="AC92" s="202">
        <v>16.440000000000001</v>
      </c>
      <c r="AD92" s="202">
        <v>0</v>
      </c>
      <c r="AE92" s="202">
        <v>0</v>
      </c>
      <c r="AF92" s="202">
        <v>0</v>
      </c>
      <c r="AG92" s="202">
        <v>0</v>
      </c>
      <c r="AH92" s="202">
        <v>0</v>
      </c>
      <c r="AI92" s="202">
        <v>12.51</v>
      </c>
      <c r="AJ92" s="202">
        <v>0</v>
      </c>
      <c r="AK92" s="202">
        <v>4.3499999999999996</v>
      </c>
      <c r="AL92" s="202">
        <v>0</v>
      </c>
      <c r="AM92" s="202">
        <v>0</v>
      </c>
      <c r="AN92" s="202">
        <v>0</v>
      </c>
      <c r="AO92" s="202">
        <v>204.45</v>
      </c>
      <c r="AP92" s="202">
        <v>0</v>
      </c>
    </row>
    <row r="93" spans="1:42">
      <c r="A93" t="s">
        <v>135</v>
      </c>
      <c r="B93" s="202">
        <v>0</v>
      </c>
      <c r="C93" s="202">
        <v>0</v>
      </c>
      <c r="D93" s="202">
        <v>6.44</v>
      </c>
      <c r="E93" s="202">
        <v>0</v>
      </c>
      <c r="F93" s="202">
        <v>0</v>
      </c>
      <c r="G93" s="202">
        <v>0</v>
      </c>
      <c r="H93" s="202">
        <v>0</v>
      </c>
      <c r="I93" s="202">
        <v>21.18</v>
      </c>
      <c r="J93" s="202">
        <v>3.11</v>
      </c>
      <c r="K93" s="202">
        <v>0.1</v>
      </c>
      <c r="L93" s="202">
        <v>15.02</v>
      </c>
      <c r="M93" s="202">
        <v>0.85</v>
      </c>
      <c r="N93" s="202">
        <v>1.18</v>
      </c>
      <c r="O93" s="202">
        <v>0</v>
      </c>
      <c r="P93" s="202">
        <v>3.41</v>
      </c>
      <c r="Q93" s="202">
        <v>0.22</v>
      </c>
      <c r="R93" s="202">
        <v>0.42</v>
      </c>
      <c r="S93" s="202">
        <v>0.27</v>
      </c>
      <c r="T93" s="202">
        <v>0</v>
      </c>
      <c r="U93" s="202">
        <v>1.72</v>
      </c>
      <c r="V93" s="202">
        <v>0.21</v>
      </c>
      <c r="W93" s="202">
        <v>0.44</v>
      </c>
      <c r="X93" s="202">
        <v>1.48</v>
      </c>
      <c r="Y93" s="202">
        <v>0</v>
      </c>
      <c r="Z93" s="202">
        <v>2.5299999999999998</v>
      </c>
      <c r="AA93" s="202">
        <v>0</v>
      </c>
      <c r="AB93" s="202">
        <v>0</v>
      </c>
      <c r="AC93" s="202">
        <v>16.440000000000001</v>
      </c>
      <c r="AD93" s="202">
        <v>0</v>
      </c>
      <c r="AE93" s="202">
        <v>0</v>
      </c>
      <c r="AF93" s="202">
        <v>0</v>
      </c>
      <c r="AG93" s="202">
        <v>0</v>
      </c>
      <c r="AH93" s="202">
        <v>0</v>
      </c>
      <c r="AI93" s="202">
        <v>12.51</v>
      </c>
      <c r="AJ93" s="202">
        <v>0</v>
      </c>
      <c r="AK93" s="202">
        <v>4.3499999999999996</v>
      </c>
      <c r="AL93" s="202">
        <v>0</v>
      </c>
      <c r="AM93" s="202">
        <v>0</v>
      </c>
      <c r="AN93" s="202">
        <v>0</v>
      </c>
      <c r="AO93" s="202">
        <v>204.45</v>
      </c>
      <c r="AP93" s="202">
        <v>0</v>
      </c>
    </row>
    <row r="94" spans="1:42">
      <c r="A94" t="s">
        <v>136</v>
      </c>
      <c r="B94" s="202">
        <v>0</v>
      </c>
      <c r="C94" s="202">
        <v>0</v>
      </c>
      <c r="D94" s="202">
        <v>6.44</v>
      </c>
      <c r="E94" s="202">
        <v>0</v>
      </c>
      <c r="F94" s="202">
        <v>0</v>
      </c>
      <c r="G94" s="202">
        <v>0</v>
      </c>
      <c r="H94" s="202">
        <v>0</v>
      </c>
      <c r="I94" s="202">
        <v>21.18</v>
      </c>
      <c r="J94" s="202">
        <v>3.11</v>
      </c>
      <c r="K94" s="202">
        <v>0.1</v>
      </c>
      <c r="L94" s="202">
        <v>15.02</v>
      </c>
      <c r="M94" s="202">
        <v>0.85</v>
      </c>
      <c r="N94" s="202">
        <v>1.18</v>
      </c>
      <c r="O94" s="202">
        <v>0</v>
      </c>
      <c r="P94" s="202">
        <v>3.41</v>
      </c>
      <c r="Q94" s="202">
        <v>0.22</v>
      </c>
      <c r="R94" s="202">
        <v>0.42</v>
      </c>
      <c r="S94" s="202">
        <v>0.27</v>
      </c>
      <c r="T94" s="202">
        <v>0</v>
      </c>
      <c r="U94" s="202">
        <v>1.72</v>
      </c>
      <c r="V94" s="202">
        <v>0.21</v>
      </c>
      <c r="W94" s="202">
        <v>0.44</v>
      </c>
      <c r="X94" s="202">
        <v>1.48</v>
      </c>
      <c r="Y94" s="202">
        <v>0</v>
      </c>
      <c r="Z94" s="202">
        <v>2.5299999999999998</v>
      </c>
      <c r="AA94" s="202">
        <v>0</v>
      </c>
      <c r="AB94" s="202">
        <v>0</v>
      </c>
      <c r="AC94" s="202">
        <v>12.93</v>
      </c>
      <c r="AD94" s="202">
        <v>0</v>
      </c>
      <c r="AE94" s="202">
        <v>0</v>
      </c>
      <c r="AF94" s="202">
        <v>0</v>
      </c>
      <c r="AG94" s="202">
        <v>0</v>
      </c>
      <c r="AH94" s="202">
        <v>0</v>
      </c>
      <c r="AI94" s="202">
        <v>8.1</v>
      </c>
      <c r="AJ94" s="202">
        <v>0</v>
      </c>
      <c r="AK94" s="202">
        <v>4.3499999999999996</v>
      </c>
      <c r="AL94" s="202">
        <v>0</v>
      </c>
      <c r="AM94" s="202">
        <v>0</v>
      </c>
      <c r="AN94" s="202">
        <v>0</v>
      </c>
      <c r="AO94" s="202">
        <v>204.45</v>
      </c>
      <c r="AP94" s="202">
        <v>0</v>
      </c>
    </row>
    <row r="95" spans="1:42">
      <c r="A95" t="s">
        <v>137</v>
      </c>
      <c r="B95" s="202">
        <v>0</v>
      </c>
      <c r="C95" s="202">
        <v>0</v>
      </c>
      <c r="D95" s="202">
        <v>6.44</v>
      </c>
      <c r="E95" s="202">
        <v>0</v>
      </c>
      <c r="F95" s="202">
        <v>0</v>
      </c>
      <c r="G95" s="202">
        <v>0</v>
      </c>
      <c r="H95" s="202">
        <v>0</v>
      </c>
      <c r="I95" s="202">
        <v>21.18</v>
      </c>
      <c r="J95" s="202">
        <v>2.78</v>
      </c>
      <c r="K95" s="202">
        <v>0.1</v>
      </c>
      <c r="L95" s="202">
        <v>15.02</v>
      </c>
      <c r="M95" s="202">
        <v>0.85</v>
      </c>
      <c r="N95" s="202">
        <v>1.18</v>
      </c>
      <c r="O95" s="202">
        <v>0</v>
      </c>
      <c r="P95" s="202">
        <v>3.41</v>
      </c>
      <c r="Q95" s="202">
        <v>0.22</v>
      </c>
      <c r="R95" s="202">
        <v>0.42</v>
      </c>
      <c r="S95" s="202">
        <v>0.27</v>
      </c>
      <c r="T95" s="202">
        <v>0</v>
      </c>
      <c r="U95" s="202">
        <v>1.72</v>
      </c>
      <c r="V95" s="202">
        <v>0.21</v>
      </c>
      <c r="W95" s="202">
        <v>0.44</v>
      </c>
      <c r="X95" s="202">
        <v>1.48</v>
      </c>
      <c r="Y95" s="202">
        <v>0</v>
      </c>
      <c r="Z95" s="202">
        <v>2.5299999999999998</v>
      </c>
      <c r="AA95" s="202">
        <v>0</v>
      </c>
      <c r="AB95" s="202">
        <v>0</v>
      </c>
      <c r="AC95" s="202">
        <v>16.440000000000001</v>
      </c>
      <c r="AD95" s="202">
        <v>0</v>
      </c>
      <c r="AE95" s="202">
        <v>0</v>
      </c>
      <c r="AF95" s="202">
        <v>0</v>
      </c>
      <c r="AG95" s="202">
        <v>0</v>
      </c>
      <c r="AH95" s="202">
        <v>0</v>
      </c>
      <c r="AI95" s="202">
        <v>12.51</v>
      </c>
      <c r="AJ95" s="202">
        <v>0</v>
      </c>
      <c r="AK95" s="202">
        <v>4.3499999999999996</v>
      </c>
      <c r="AL95" s="202">
        <v>0</v>
      </c>
      <c r="AM95" s="202">
        <v>0</v>
      </c>
      <c r="AN95" s="202">
        <v>0</v>
      </c>
      <c r="AO95" s="202">
        <v>204.45</v>
      </c>
      <c r="AP95" s="202">
        <v>0</v>
      </c>
    </row>
    <row r="96" spans="1:42">
      <c r="A96" t="s">
        <v>138</v>
      </c>
      <c r="B96" s="202">
        <v>0</v>
      </c>
      <c r="C96" s="202">
        <v>0</v>
      </c>
      <c r="D96" s="202">
        <v>6.44</v>
      </c>
      <c r="E96" s="202">
        <v>0</v>
      </c>
      <c r="F96" s="202">
        <v>0</v>
      </c>
      <c r="G96" s="202">
        <v>0</v>
      </c>
      <c r="H96" s="202">
        <v>0</v>
      </c>
      <c r="I96" s="202">
        <v>21.18</v>
      </c>
      <c r="J96" s="202">
        <v>2.78</v>
      </c>
      <c r="K96" s="202">
        <v>0.1</v>
      </c>
      <c r="L96" s="202">
        <v>15.02</v>
      </c>
      <c r="M96" s="202">
        <v>0.85</v>
      </c>
      <c r="N96" s="202">
        <v>1.18</v>
      </c>
      <c r="O96" s="202">
        <v>0</v>
      </c>
      <c r="P96" s="202">
        <v>3.41</v>
      </c>
      <c r="Q96" s="202">
        <v>0.22</v>
      </c>
      <c r="R96" s="202">
        <v>0.42</v>
      </c>
      <c r="S96" s="202">
        <v>0.27</v>
      </c>
      <c r="T96" s="202">
        <v>0</v>
      </c>
      <c r="U96" s="202">
        <v>1.72</v>
      </c>
      <c r="V96" s="202">
        <v>0.21</v>
      </c>
      <c r="W96" s="202">
        <v>0.44</v>
      </c>
      <c r="X96" s="202">
        <v>1.48</v>
      </c>
      <c r="Y96" s="202">
        <v>0</v>
      </c>
      <c r="Z96" s="202">
        <v>2.5299999999999998</v>
      </c>
      <c r="AA96" s="202">
        <v>0</v>
      </c>
      <c r="AB96" s="202">
        <v>0</v>
      </c>
      <c r="AC96" s="202">
        <v>16.440000000000001</v>
      </c>
      <c r="AD96" s="202">
        <v>0</v>
      </c>
      <c r="AE96" s="202">
        <v>0</v>
      </c>
      <c r="AF96" s="202">
        <v>0</v>
      </c>
      <c r="AG96" s="202">
        <v>0</v>
      </c>
      <c r="AH96" s="202">
        <v>0</v>
      </c>
      <c r="AI96" s="202">
        <v>12.51</v>
      </c>
      <c r="AJ96" s="202">
        <v>0</v>
      </c>
      <c r="AK96" s="202">
        <v>4.3499999999999996</v>
      </c>
      <c r="AL96" s="202">
        <v>0</v>
      </c>
      <c r="AM96" s="202">
        <v>0</v>
      </c>
      <c r="AN96" s="202">
        <v>0</v>
      </c>
      <c r="AO96" s="202">
        <v>204.45</v>
      </c>
      <c r="AP96" s="202">
        <v>0</v>
      </c>
    </row>
    <row r="97" spans="1:42">
      <c r="A97" t="s">
        <v>139</v>
      </c>
      <c r="B97" s="202">
        <v>0</v>
      </c>
      <c r="C97" s="202">
        <v>0</v>
      </c>
      <c r="D97" s="202">
        <v>6.44</v>
      </c>
      <c r="E97" s="202">
        <v>0</v>
      </c>
      <c r="F97" s="202">
        <v>0</v>
      </c>
      <c r="G97" s="202">
        <v>0</v>
      </c>
      <c r="H97" s="202">
        <v>0</v>
      </c>
      <c r="I97" s="202">
        <v>21.18</v>
      </c>
      <c r="J97" s="202">
        <v>2.78</v>
      </c>
      <c r="K97" s="202">
        <v>0.1</v>
      </c>
      <c r="L97" s="202">
        <v>15.02</v>
      </c>
      <c r="M97" s="202">
        <v>0.85</v>
      </c>
      <c r="N97" s="202">
        <v>1.18</v>
      </c>
      <c r="O97" s="202">
        <v>0</v>
      </c>
      <c r="P97" s="202">
        <v>3.41</v>
      </c>
      <c r="Q97" s="202">
        <v>0.22</v>
      </c>
      <c r="R97" s="202">
        <v>0.42</v>
      </c>
      <c r="S97" s="202">
        <v>0.27</v>
      </c>
      <c r="T97" s="202">
        <v>0</v>
      </c>
      <c r="U97" s="202">
        <v>1.72</v>
      </c>
      <c r="V97" s="202">
        <v>0.21</v>
      </c>
      <c r="W97" s="202">
        <v>0.44</v>
      </c>
      <c r="X97" s="202">
        <v>1.48</v>
      </c>
      <c r="Y97" s="202">
        <v>0</v>
      </c>
      <c r="Z97" s="202">
        <v>2.5299999999999998</v>
      </c>
      <c r="AA97" s="202">
        <v>0</v>
      </c>
      <c r="AB97" s="202">
        <v>0</v>
      </c>
      <c r="AC97" s="202">
        <v>16.440000000000001</v>
      </c>
      <c r="AD97" s="202">
        <v>0</v>
      </c>
      <c r="AE97" s="202">
        <v>0</v>
      </c>
      <c r="AF97" s="202">
        <v>0</v>
      </c>
      <c r="AG97" s="202">
        <v>0</v>
      </c>
      <c r="AH97" s="202">
        <v>0</v>
      </c>
      <c r="AI97" s="202">
        <v>13.1</v>
      </c>
      <c r="AJ97" s="202">
        <v>0</v>
      </c>
      <c r="AK97" s="202">
        <v>4.3499999999999996</v>
      </c>
      <c r="AL97" s="202">
        <v>0</v>
      </c>
      <c r="AM97" s="202">
        <v>0</v>
      </c>
      <c r="AN97" s="202">
        <v>0</v>
      </c>
      <c r="AO97" s="202">
        <v>204.45</v>
      </c>
      <c r="AP97" s="202">
        <v>0</v>
      </c>
    </row>
    <row r="98" spans="1:42">
      <c r="A98" t="s">
        <v>140</v>
      </c>
      <c r="B98" s="202">
        <v>0</v>
      </c>
      <c r="C98" s="202">
        <v>0</v>
      </c>
      <c r="D98" s="202">
        <v>6.44</v>
      </c>
      <c r="E98" s="202">
        <v>0</v>
      </c>
      <c r="F98" s="202">
        <v>0</v>
      </c>
      <c r="G98" s="202">
        <v>0</v>
      </c>
      <c r="H98" s="202">
        <v>0</v>
      </c>
      <c r="I98" s="202">
        <v>21.18</v>
      </c>
      <c r="J98" s="202">
        <v>2.78</v>
      </c>
      <c r="K98" s="202">
        <v>0.1</v>
      </c>
      <c r="L98" s="202">
        <v>15.02</v>
      </c>
      <c r="M98" s="202">
        <v>0.85</v>
      </c>
      <c r="N98" s="202">
        <v>1.18</v>
      </c>
      <c r="O98" s="202">
        <v>0</v>
      </c>
      <c r="P98" s="202">
        <v>3.41</v>
      </c>
      <c r="Q98" s="202">
        <v>0.22</v>
      </c>
      <c r="R98" s="202">
        <v>0.42</v>
      </c>
      <c r="S98" s="202">
        <v>0.27</v>
      </c>
      <c r="T98" s="202">
        <v>0</v>
      </c>
      <c r="U98" s="202">
        <v>1.72</v>
      </c>
      <c r="V98" s="202">
        <v>0.21</v>
      </c>
      <c r="W98" s="202">
        <v>0.44</v>
      </c>
      <c r="X98" s="202">
        <v>1.48</v>
      </c>
      <c r="Y98" s="202">
        <v>0</v>
      </c>
      <c r="Z98" s="202">
        <v>2.5299999999999998</v>
      </c>
      <c r="AA98" s="202">
        <v>0</v>
      </c>
      <c r="AB98" s="202">
        <v>0</v>
      </c>
      <c r="AC98" s="202">
        <v>16.440000000000001</v>
      </c>
      <c r="AD98" s="202">
        <v>0</v>
      </c>
      <c r="AE98" s="202">
        <v>0</v>
      </c>
      <c r="AF98" s="202">
        <v>0</v>
      </c>
      <c r="AG98" s="202">
        <v>0</v>
      </c>
      <c r="AH98" s="202">
        <v>0</v>
      </c>
      <c r="AI98" s="202">
        <v>12.51</v>
      </c>
      <c r="AJ98" s="202">
        <v>0</v>
      </c>
      <c r="AK98" s="202">
        <v>4.3499999999999996</v>
      </c>
      <c r="AL98" s="202">
        <v>0</v>
      </c>
      <c r="AM98" s="202">
        <v>0</v>
      </c>
      <c r="AN98" s="202">
        <v>0</v>
      </c>
      <c r="AO98" s="202">
        <v>204.45</v>
      </c>
      <c r="AP98" s="202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0.1545600000000002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0.51817499999999961</v>
      </c>
      <c r="J99">
        <f t="shared" si="0"/>
        <v>7.2739999999999957E-2</v>
      </c>
      <c r="K99">
        <f t="shared" si="0"/>
        <v>3.2017499999999977E-2</v>
      </c>
      <c r="L99">
        <f t="shared" si="0"/>
        <v>3.7356725000000051</v>
      </c>
      <c r="M99">
        <f t="shared" si="0"/>
        <v>1.9994999999999982E-2</v>
      </c>
      <c r="N99">
        <f t="shared" si="0"/>
        <v>0.3531850000000008</v>
      </c>
      <c r="O99">
        <f t="shared" si="0"/>
        <v>0</v>
      </c>
      <c r="P99">
        <f t="shared" si="0"/>
        <v>7.9495000000000052E-2</v>
      </c>
      <c r="Q99">
        <f t="shared" si="0"/>
        <v>6.5875000000000059E-2</v>
      </c>
      <c r="R99">
        <f t="shared" si="0"/>
        <v>0.12814750000000014</v>
      </c>
      <c r="S99">
        <f t="shared" si="0"/>
        <v>8.0187499999999856E-2</v>
      </c>
      <c r="T99">
        <f t="shared" si="0"/>
        <v>0</v>
      </c>
      <c r="U99">
        <f t="shared" si="0"/>
        <v>4.4939999999999994E-2</v>
      </c>
      <c r="V99">
        <f t="shared" si="0"/>
        <v>8.5029999999999897E-2</v>
      </c>
      <c r="W99">
        <f t="shared" si="0"/>
        <v>0.17938250000000056</v>
      </c>
      <c r="X99">
        <f t="shared" si="0"/>
        <v>0.35322250000000038</v>
      </c>
      <c r="Y99">
        <f t="shared" si="0"/>
        <v>0</v>
      </c>
      <c r="Z99">
        <f t="shared" si="0"/>
        <v>0.7755800000000016</v>
      </c>
      <c r="AA99">
        <f t="shared" si="0"/>
        <v>0</v>
      </c>
      <c r="AB99">
        <f t="shared" si="0"/>
        <v>0</v>
      </c>
      <c r="AC99">
        <f t="shared" si="0"/>
        <v>0.32835000000000014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0.20428250000000012</v>
      </c>
      <c r="AJ99">
        <f t="shared" si="0"/>
        <v>0</v>
      </c>
      <c r="AK99">
        <f t="shared" si="0"/>
        <v>0.37047499999999967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4.8807000000000063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4"/>
  <sheetViews>
    <sheetView topLeftCell="CW84" workbookViewId="0">
      <selection activeCell="DJ103" sqref="DJ103:DJ104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317</v>
      </c>
      <c r="AU1" t="s">
        <v>318</v>
      </c>
      <c r="BB1" t="s">
        <v>319</v>
      </c>
      <c r="BI1" t="s">
        <v>320</v>
      </c>
      <c r="BP1" t="s">
        <v>321</v>
      </c>
      <c r="BX1" t="s">
        <v>322</v>
      </c>
      <c r="CE1" t="s">
        <v>323</v>
      </c>
      <c r="CL1" t="s">
        <v>324</v>
      </c>
      <c r="CS1" t="s">
        <v>325</v>
      </c>
      <c r="CZ1" t="s">
        <v>326</v>
      </c>
      <c r="DF1" t="s">
        <v>327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328</v>
      </c>
      <c r="AK2" s="120" t="s">
        <v>329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-80</v>
      </c>
      <c r="N3" s="124">
        <v>-80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80</v>
      </c>
      <c r="AG3" s="124">
        <v>0</v>
      </c>
      <c r="AH3" s="124">
        <v>0</v>
      </c>
      <c r="AI3" s="124">
        <v>80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80</v>
      </c>
      <c r="BR3" s="125">
        <f t="shared" si="3"/>
        <v>0</v>
      </c>
      <c r="BS3" s="125">
        <f t="shared" si="3"/>
        <v>0</v>
      </c>
      <c r="BT3" s="125">
        <f>-SUM(BP3:BS3)</f>
        <v>-80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800</v>
      </c>
      <c r="DB3" s="122">
        <f t="shared" si="8"/>
        <v>0</v>
      </c>
      <c r="DC3" s="122">
        <f t="shared" si="8"/>
        <v>0</v>
      </c>
      <c r="DD3" s="122">
        <f>SUM(CZ3:DC3)</f>
        <v>800</v>
      </c>
      <c r="DF3" s="123">
        <f>AR3+AU3+BB3+BI3+BP3</f>
        <v>0</v>
      </c>
      <c r="DG3" s="123">
        <f>AY3+AN3+BC3+BJ3+BQ3</f>
        <v>80</v>
      </c>
      <c r="DH3" s="123">
        <f>BF3+AO3+AV3+BK3+BR3</f>
        <v>0</v>
      </c>
      <c r="DI3" s="123">
        <f>BM3+BS3+BD3+AW3+AP3</f>
        <v>0</v>
      </c>
      <c r="DJ3" s="123">
        <f>BT3+BL3+BE3+AX3+AQ3</f>
        <v>-80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-60</v>
      </c>
      <c r="N4" s="124">
        <v>-60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60</v>
      </c>
      <c r="AG4" s="124">
        <v>0</v>
      </c>
      <c r="AH4" s="124">
        <v>0</v>
      </c>
      <c r="AI4" s="124">
        <v>60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60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-60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600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600</v>
      </c>
      <c r="DF4" s="123">
        <f t="shared" ref="DF4:DF67" si="31">AR4+AU4+BB4+BI4+BP4</f>
        <v>0</v>
      </c>
      <c r="DG4" s="123">
        <f t="shared" ref="DG4:DG67" si="32">AY4+AN4+BC4+BJ4+BQ4</f>
        <v>60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-60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-25</v>
      </c>
      <c r="N5" s="124">
        <v>-25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25</v>
      </c>
      <c r="AG5" s="124">
        <v>0</v>
      </c>
      <c r="AH5" s="124">
        <v>0</v>
      </c>
      <c r="AI5" s="124">
        <v>25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25</v>
      </c>
      <c r="BR5" s="125">
        <f t="shared" si="3"/>
        <v>0</v>
      </c>
      <c r="BS5" s="125">
        <f t="shared" si="3"/>
        <v>0</v>
      </c>
      <c r="BT5" s="125">
        <f t="shared" si="20"/>
        <v>-25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250</v>
      </c>
      <c r="DB5" s="122">
        <f t="shared" si="8"/>
        <v>0</v>
      </c>
      <c r="DC5" s="122">
        <f t="shared" si="8"/>
        <v>0</v>
      </c>
      <c r="DD5" s="122">
        <f t="shared" si="30"/>
        <v>250</v>
      </c>
      <c r="DF5" s="123">
        <f t="shared" si="31"/>
        <v>0</v>
      </c>
      <c r="DG5" s="123">
        <f t="shared" si="32"/>
        <v>25</v>
      </c>
      <c r="DH5" s="123">
        <f t="shared" si="33"/>
        <v>0</v>
      </c>
      <c r="DI5" s="123">
        <f t="shared" si="34"/>
        <v>0</v>
      </c>
      <c r="DJ5" s="123">
        <f t="shared" si="35"/>
        <v>-25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-3.9740000000000002</v>
      </c>
      <c r="G75" s="124">
        <v>-3.9740000000000002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-2.4630000000000001</v>
      </c>
      <c r="N75" s="124">
        <v>-2.4630000000000001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3.9740000000000002</v>
      </c>
      <c r="AF75" s="124">
        <v>2.4630000000000001</v>
      </c>
      <c r="AG75" s="124">
        <v>0</v>
      </c>
      <c r="AH75" s="124">
        <v>0</v>
      </c>
      <c r="AI75" s="124">
        <v>6.4370000000000003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3.9740000000000002</v>
      </c>
      <c r="BQ75" s="125">
        <f t="shared" si="47"/>
        <v>2.4630000000000001</v>
      </c>
      <c r="BR75" s="125">
        <f t="shared" si="47"/>
        <v>0</v>
      </c>
      <c r="BS75" s="125">
        <f t="shared" si="47"/>
        <v>0</v>
      </c>
      <c r="BT75" s="125">
        <f t="shared" si="48"/>
        <v>-6.4370000000000003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39.74</v>
      </c>
      <c r="DA75" s="122">
        <f t="shared" si="57"/>
        <v>24.630000000000003</v>
      </c>
      <c r="DB75" s="122">
        <f t="shared" si="57"/>
        <v>0</v>
      </c>
      <c r="DC75" s="122">
        <f t="shared" si="57"/>
        <v>0</v>
      </c>
      <c r="DD75" s="122">
        <f t="shared" si="58"/>
        <v>64.37</v>
      </c>
      <c r="DF75" s="123">
        <f t="shared" si="59"/>
        <v>3.9740000000000002</v>
      </c>
      <c r="DG75" s="123">
        <f t="shared" si="60"/>
        <v>2.4630000000000001</v>
      </c>
      <c r="DH75" s="123">
        <f t="shared" si="61"/>
        <v>0</v>
      </c>
      <c r="DI75" s="123">
        <f t="shared" si="62"/>
        <v>0</v>
      </c>
      <c r="DJ75" s="123">
        <f t="shared" si="63"/>
        <v>-6.4370000000000003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-7.891</v>
      </c>
      <c r="G76" s="124">
        <v>-7.891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-4.8890000000000002</v>
      </c>
      <c r="N76" s="124">
        <v>-4.8890000000000002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7.891</v>
      </c>
      <c r="AF76" s="124">
        <v>4.8890000000000002</v>
      </c>
      <c r="AG76" s="124">
        <v>0</v>
      </c>
      <c r="AH76" s="124">
        <v>0</v>
      </c>
      <c r="AI76" s="124">
        <v>12.78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7.891</v>
      </c>
      <c r="BQ76" s="125">
        <f t="shared" si="47"/>
        <v>4.8890000000000002</v>
      </c>
      <c r="BR76" s="125">
        <f t="shared" si="47"/>
        <v>0</v>
      </c>
      <c r="BS76" s="125">
        <f t="shared" si="47"/>
        <v>0</v>
      </c>
      <c r="BT76" s="125">
        <f t="shared" si="48"/>
        <v>-12.780000000000001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78.91</v>
      </c>
      <c r="DA76" s="122">
        <f t="shared" si="57"/>
        <v>48.89</v>
      </c>
      <c r="DB76" s="122">
        <f t="shared" si="57"/>
        <v>0</v>
      </c>
      <c r="DC76" s="122">
        <f t="shared" si="57"/>
        <v>0</v>
      </c>
      <c r="DD76" s="122">
        <f t="shared" si="58"/>
        <v>127.8</v>
      </c>
      <c r="DF76" s="123">
        <f t="shared" si="59"/>
        <v>7.891</v>
      </c>
      <c r="DG76" s="123">
        <f t="shared" si="60"/>
        <v>4.8890000000000002</v>
      </c>
      <c r="DH76" s="123">
        <f t="shared" si="61"/>
        <v>0</v>
      </c>
      <c r="DI76" s="123">
        <f t="shared" si="62"/>
        <v>0</v>
      </c>
      <c r="DJ76" s="123">
        <f t="shared" si="63"/>
        <v>-12.780000000000001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-17.262</v>
      </c>
      <c r="G77" s="124">
        <v>-17.262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-10.695</v>
      </c>
      <c r="N77" s="124">
        <v>-10.695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17.262</v>
      </c>
      <c r="AF77" s="124">
        <v>10.695</v>
      </c>
      <c r="AG77" s="124">
        <v>0</v>
      </c>
      <c r="AH77" s="124">
        <v>0</v>
      </c>
      <c r="AI77" s="124">
        <v>27.957000000000001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17.262</v>
      </c>
      <c r="BQ77" s="125">
        <f t="shared" si="47"/>
        <v>10.695</v>
      </c>
      <c r="BR77" s="125">
        <f t="shared" si="47"/>
        <v>0</v>
      </c>
      <c r="BS77" s="125">
        <f t="shared" si="47"/>
        <v>0</v>
      </c>
      <c r="BT77" s="125">
        <f t="shared" si="48"/>
        <v>-27.957000000000001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172.62</v>
      </c>
      <c r="DA77" s="122">
        <f t="shared" si="57"/>
        <v>106.95</v>
      </c>
      <c r="DB77" s="122">
        <f t="shared" si="57"/>
        <v>0</v>
      </c>
      <c r="DC77" s="122">
        <f t="shared" si="57"/>
        <v>0</v>
      </c>
      <c r="DD77" s="122">
        <f t="shared" si="58"/>
        <v>279.57</v>
      </c>
      <c r="DF77" s="123">
        <f t="shared" si="59"/>
        <v>17.262</v>
      </c>
      <c r="DG77" s="123">
        <f t="shared" si="60"/>
        <v>10.695</v>
      </c>
      <c r="DH77" s="123">
        <f t="shared" si="61"/>
        <v>0</v>
      </c>
      <c r="DI77" s="123">
        <f t="shared" si="62"/>
        <v>0</v>
      </c>
      <c r="DJ77" s="123">
        <f t="shared" si="63"/>
        <v>-27.957000000000001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-34</v>
      </c>
      <c r="G78" s="124">
        <v>-34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-30</v>
      </c>
      <c r="N78" s="124">
        <v>-30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34</v>
      </c>
      <c r="AF78" s="124">
        <v>30</v>
      </c>
      <c r="AG78" s="124">
        <v>0</v>
      </c>
      <c r="AH78" s="124">
        <v>0</v>
      </c>
      <c r="AI78" s="124">
        <v>64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34</v>
      </c>
      <c r="BQ78" s="125">
        <f t="shared" si="47"/>
        <v>30</v>
      </c>
      <c r="BR78" s="125">
        <f t="shared" si="47"/>
        <v>0</v>
      </c>
      <c r="BS78" s="125">
        <f t="shared" si="47"/>
        <v>0</v>
      </c>
      <c r="BT78" s="125">
        <f t="shared" si="48"/>
        <v>-64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340</v>
      </c>
      <c r="DA78" s="122">
        <f t="shared" si="57"/>
        <v>300</v>
      </c>
      <c r="DB78" s="122">
        <f t="shared" si="57"/>
        <v>0</v>
      </c>
      <c r="DC78" s="122">
        <f t="shared" si="57"/>
        <v>0</v>
      </c>
      <c r="DD78" s="122">
        <f t="shared" si="58"/>
        <v>640</v>
      </c>
      <c r="DF78" s="123">
        <f t="shared" si="59"/>
        <v>34</v>
      </c>
      <c r="DG78" s="123">
        <f t="shared" si="60"/>
        <v>30</v>
      </c>
      <c r="DH78" s="123">
        <f t="shared" si="61"/>
        <v>0</v>
      </c>
      <c r="DI78" s="123">
        <f t="shared" si="62"/>
        <v>0</v>
      </c>
      <c r="DJ78" s="123">
        <f t="shared" si="63"/>
        <v>-64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-17</v>
      </c>
      <c r="G80" s="124">
        <v>-17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17</v>
      </c>
      <c r="AF80" s="124">
        <v>0</v>
      </c>
      <c r="AG80" s="124">
        <v>0</v>
      </c>
      <c r="AH80" s="124">
        <v>0</v>
      </c>
      <c r="AI80" s="124">
        <v>17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17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-17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170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170</v>
      </c>
      <c r="DF80" s="123">
        <f t="shared" si="59"/>
        <v>17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-17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-52</v>
      </c>
      <c r="G81" s="124">
        <v>-52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52</v>
      </c>
      <c r="AF81" s="124">
        <v>0</v>
      </c>
      <c r="AG81" s="124">
        <v>0</v>
      </c>
      <c r="AH81" s="124">
        <v>0</v>
      </c>
      <c r="AI81" s="124">
        <v>52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-52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520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520</v>
      </c>
      <c r="DF81" s="123">
        <f t="shared" si="59"/>
        <v>52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-52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-82</v>
      </c>
      <c r="G82" s="124">
        <v>-82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82</v>
      </c>
      <c r="AF82" s="124">
        <v>0</v>
      </c>
      <c r="AG82" s="124">
        <v>0</v>
      </c>
      <c r="AH82" s="124">
        <v>0</v>
      </c>
      <c r="AI82" s="124">
        <v>82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-82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820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820</v>
      </c>
      <c r="DF82" s="123">
        <f t="shared" si="59"/>
        <v>82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-82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-94</v>
      </c>
      <c r="G83" s="124">
        <v>-94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94</v>
      </c>
      <c r="AF83" s="124">
        <v>0</v>
      </c>
      <c r="AG83" s="124">
        <v>0</v>
      </c>
      <c r="AH83" s="124">
        <v>0</v>
      </c>
      <c r="AI83" s="124">
        <v>94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94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-94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940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940</v>
      </c>
      <c r="DF83" s="123">
        <f t="shared" si="59"/>
        <v>94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-94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-121.92100000000001</v>
      </c>
      <c r="G84" s="124">
        <v>-121.92100000000001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121.92100000000001</v>
      </c>
      <c r="AF84" s="124">
        <v>0</v>
      </c>
      <c r="AG84" s="124">
        <v>0</v>
      </c>
      <c r="AH84" s="124">
        <v>0</v>
      </c>
      <c r="AI84" s="124">
        <v>121.92100000000001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121.92100000000001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-121.92100000000001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1219.21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1219.21</v>
      </c>
      <c r="DF84" s="123">
        <f t="shared" si="59"/>
        <v>121.92100000000001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-121.92100000000001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-84.456000000000003</v>
      </c>
      <c r="G85" s="124">
        <v>-84.456000000000003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-25</v>
      </c>
      <c r="N85" s="124">
        <v>-25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84.456000000000003</v>
      </c>
      <c r="AF85" s="124">
        <v>25</v>
      </c>
      <c r="AG85" s="124">
        <v>0</v>
      </c>
      <c r="AH85" s="124">
        <v>0</v>
      </c>
      <c r="AI85" s="124">
        <v>109.456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84.456000000000003</v>
      </c>
      <c r="BQ85" s="125">
        <f t="shared" si="47"/>
        <v>25</v>
      </c>
      <c r="BR85" s="125">
        <f t="shared" si="47"/>
        <v>0</v>
      </c>
      <c r="BS85" s="125">
        <f t="shared" si="47"/>
        <v>0</v>
      </c>
      <c r="BT85" s="125">
        <f t="shared" si="48"/>
        <v>-109.456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844.56000000000006</v>
      </c>
      <c r="DA85" s="122">
        <f t="shared" si="57"/>
        <v>250</v>
      </c>
      <c r="DB85" s="122">
        <f t="shared" si="57"/>
        <v>0</v>
      </c>
      <c r="DC85" s="122">
        <f t="shared" si="57"/>
        <v>0</v>
      </c>
      <c r="DD85" s="122">
        <f t="shared" si="58"/>
        <v>1094.56</v>
      </c>
      <c r="DF85" s="123">
        <f t="shared" si="59"/>
        <v>84.456000000000003</v>
      </c>
      <c r="DG85" s="123">
        <f t="shared" si="60"/>
        <v>25</v>
      </c>
      <c r="DH85" s="123">
        <f t="shared" si="61"/>
        <v>0</v>
      </c>
      <c r="DI85" s="123">
        <f t="shared" si="62"/>
        <v>0</v>
      </c>
      <c r="DJ85" s="123">
        <f t="shared" si="63"/>
        <v>-109.456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-59.939</v>
      </c>
      <c r="G86" s="124">
        <v>-59.939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-37.137999999999998</v>
      </c>
      <c r="N86" s="124">
        <v>-37.137999999999998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59.939</v>
      </c>
      <c r="AF86" s="124">
        <v>37.137999999999998</v>
      </c>
      <c r="AG86" s="124">
        <v>0</v>
      </c>
      <c r="AH86" s="124">
        <v>0</v>
      </c>
      <c r="AI86" s="124">
        <v>97.076999999999998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59.939</v>
      </c>
      <c r="BQ86" s="125">
        <f t="shared" si="47"/>
        <v>37.137999999999998</v>
      </c>
      <c r="BR86" s="125">
        <f t="shared" si="47"/>
        <v>0</v>
      </c>
      <c r="BS86" s="125">
        <f t="shared" si="47"/>
        <v>0</v>
      </c>
      <c r="BT86" s="125">
        <f t="shared" si="48"/>
        <v>-97.076999999999998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599.39</v>
      </c>
      <c r="DA86" s="122">
        <f t="shared" si="57"/>
        <v>371.38</v>
      </c>
      <c r="DB86" s="122">
        <f t="shared" si="57"/>
        <v>0</v>
      </c>
      <c r="DC86" s="122">
        <f t="shared" si="57"/>
        <v>0</v>
      </c>
      <c r="DD86" s="122">
        <f t="shared" si="58"/>
        <v>970.77</v>
      </c>
      <c r="DF86" s="123">
        <f t="shared" si="59"/>
        <v>59.939</v>
      </c>
      <c r="DG86" s="123">
        <f t="shared" si="60"/>
        <v>37.137999999999998</v>
      </c>
      <c r="DH86" s="123">
        <f t="shared" si="61"/>
        <v>0</v>
      </c>
      <c r="DI86" s="123">
        <f t="shared" si="62"/>
        <v>0</v>
      </c>
      <c r="DJ86" s="123">
        <f t="shared" si="63"/>
        <v>-97.076999999999998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-60.195</v>
      </c>
      <c r="G87" s="124">
        <v>-60.195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-35</v>
      </c>
      <c r="N87" s="124">
        <v>-35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60.195</v>
      </c>
      <c r="AF87" s="124">
        <v>35</v>
      </c>
      <c r="AG87" s="124">
        <v>0</v>
      </c>
      <c r="AH87" s="124">
        <v>0</v>
      </c>
      <c r="AI87" s="124">
        <v>95.194999999999993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60.195</v>
      </c>
      <c r="BQ87" s="125">
        <f t="shared" si="47"/>
        <v>35</v>
      </c>
      <c r="BR87" s="125">
        <f t="shared" si="47"/>
        <v>0</v>
      </c>
      <c r="BS87" s="125">
        <f t="shared" si="47"/>
        <v>0</v>
      </c>
      <c r="BT87" s="125">
        <f t="shared" si="48"/>
        <v>-95.194999999999993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601.95000000000005</v>
      </c>
      <c r="DA87" s="122">
        <f t="shared" si="57"/>
        <v>350</v>
      </c>
      <c r="DB87" s="122">
        <f t="shared" si="57"/>
        <v>0</v>
      </c>
      <c r="DC87" s="122">
        <f t="shared" si="57"/>
        <v>0</v>
      </c>
      <c r="DD87" s="122">
        <f t="shared" si="58"/>
        <v>951.95</v>
      </c>
      <c r="DF87" s="123">
        <f t="shared" si="59"/>
        <v>60.195</v>
      </c>
      <c r="DG87" s="123">
        <f t="shared" si="60"/>
        <v>35</v>
      </c>
      <c r="DH87" s="123">
        <f t="shared" si="61"/>
        <v>0</v>
      </c>
      <c r="DI87" s="123">
        <f t="shared" si="62"/>
        <v>0</v>
      </c>
      <c r="DJ87" s="123">
        <f t="shared" si="63"/>
        <v>-95.194999999999993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-31.35</v>
      </c>
      <c r="G88" s="124">
        <v>-31.35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-19.423999999999999</v>
      </c>
      <c r="N88" s="124">
        <v>-19.423999999999999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31.35</v>
      </c>
      <c r="AF88" s="124">
        <v>19.423999999999999</v>
      </c>
      <c r="AG88" s="124">
        <v>0</v>
      </c>
      <c r="AH88" s="124">
        <v>0</v>
      </c>
      <c r="AI88" s="124">
        <v>50.774000000000001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31.35</v>
      </c>
      <c r="BQ88" s="125">
        <f t="shared" si="47"/>
        <v>19.423999999999999</v>
      </c>
      <c r="BR88" s="125">
        <f t="shared" si="47"/>
        <v>0</v>
      </c>
      <c r="BS88" s="125">
        <f t="shared" si="47"/>
        <v>0</v>
      </c>
      <c r="BT88" s="125">
        <f t="shared" si="48"/>
        <v>-50.774000000000001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313.5</v>
      </c>
      <c r="DA88" s="122">
        <f t="shared" si="57"/>
        <v>194.24</v>
      </c>
      <c r="DB88" s="122">
        <f t="shared" si="57"/>
        <v>0</v>
      </c>
      <c r="DC88" s="122">
        <f t="shared" si="57"/>
        <v>0</v>
      </c>
      <c r="DD88" s="122">
        <f t="shared" si="58"/>
        <v>507.74</v>
      </c>
      <c r="DF88" s="123">
        <f t="shared" si="59"/>
        <v>31.35</v>
      </c>
      <c r="DG88" s="123">
        <f t="shared" si="60"/>
        <v>19.423999999999999</v>
      </c>
      <c r="DH88" s="123">
        <f t="shared" si="61"/>
        <v>0</v>
      </c>
      <c r="DI88" s="123">
        <f t="shared" si="62"/>
        <v>0</v>
      </c>
      <c r="DJ88" s="123">
        <f t="shared" si="63"/>
        <v>-50.774000000000001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-10.542999999999999</v>
      </c>
      <c r="G89" s="124">
        <v>-10.542999999999999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-6.5330000000000004</v>
      </c>
      <c r="N89" s="124">
        <v>-6.5330000000000004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10.542999999999999</v>
      </c>
      <c r="AF89" s="124">
        <v>6.5330000000000004</v>
      </c>
      <c r="AG89" s="124">
        <v>0</v>
      </c>
      <c r="AH89" s="124">
        <v>0</v>
      </c>
      <c r="AI89" s="124">
        <v>17.076000000000001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10.542999999999999</v>
      </c>
      <c r="BQ89" s="125">
        <f t="shared" si="47"/>
        <v>6.5330000000000004</v>
      </c>
      <c r="BR89" s="125">
        <f t="shared" si="47"/>
        <v>0</v>
      </c>
      <c r="BS89" s="125">
        <f t="shared" si="47"/>
        <v>0</v>
      </c>
      <c r="BT89" s="125">
        <f t="shared" si="48"/>
        <v>-17.076000000000001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105.42999999999999</v>
      </c>
      <c r="DA89" s="122">
        <f t="shared" si="57"/>
        <v>65.33</v>
      </c>
      <c r="DB89" s="122">
        <f t="shared" si="57"/>
        <v>0</v>
      </c>
      <c r="DC89" s="122">
        <f t="shared" si="57"/>
        <v>0</v>
      </c>
      <c r="DD89" s="122">
        <f t="shared" si="58"/>
        <v>170.76</v>
      </c>
      <c r="DF89" s="123">
        <f t="shared" si="59"/>
        <v>10.542999999999999</v>
      </c>
      <c r="DG89" s="123">
        <f t="shared" si="60"/>
        <v>6.5330000000000004</v>
      </c>
      <c r="DH89" s="123">
        <f t="shared" si="61"/>
        <v>0</v>
      </c>
      <c r="DI89" s="123">
        <f t="shared" si="62"/>
        <v>0</v>
      </c>
      <c r="DJ89" s="123">
        <f t="shared" si="63"/>
        <v>-17.076000000000001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0.16913275000000003</v>
      </c>
      <c r="BQ99" s="129">
        <f t="shared" ref="BQ99:BT99" si="68">SUM(BQ3:BQ98)/4000</f>
        <v>8.4035499999999999E-2</v>
      </c>
      <c r="BR99" s="129">
        <f t="shared" si="68"/>
        <v>0</v>
      </c>
      <c r="BS99" s="129">
        <f t="shared" si="68"/>
        <v>0</v>
      </c>
      <c r="BT99" s="129">
        <f t="shared" si="68"/>
        <v>-0.25316825000000004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0.16913275</v>
      </c>
      <c r="DA99" s="131">
        <f t="shared" ref="DA99:DD99" si="73">SUM(DA3:DA98)/40000</f>
        <v>8.4035499999999999E-2</v>
      </c>
      <c r="DB99" s="131">
        <f t="shared" si="73"/>
        <v>0</v>
      </c>
      <c r="DC99" s="131">
        <f t="shared" si="73"/>
        <v>0</v>
      </c>
      <c r="DD99" s="131">
        <f t="shared" si="73"/>
        <v>0.25316825000000004</v>
      </c>
      <c r="DE99" s="128"/>
      <c r="DF99" s="123">
        <f t="shared" si="59"/>
        <v>0.16913275000000003</v>
      </c>
      <c r="DG99" s="123">
        <f t="shared" si="60"/>
        <v>8.4035499999999999E-2</v>
      </c>
      <c r="DH99" s="123">
        <f t="shared" si="61"/>
        <v>0</v>
      </c>
      <c r="DI99" s="123">
        <f t="shared" si="62"/>
        <v>0</v>
      </c>
      <c r="DJ99" s="123">
        <f t="shared" si="63"/>
        <v>-0.25316825000000004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328</v>
      </c>
      <c r="AK101" s="132" t="s">
        <v>329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  <c r="DF103" s="199">
        <f>SUMIF(DF3:DF98,"&gt;0",DF3:DF98)/4000</f>
        <v>0.16913275000000003</v>
      </c>
      <c r="DG103" s="199">
        <f t="shared" ref="DG103:DJ103" si="74">SUMIF(DG3:DG98,"&gt;0",DG3:DG98)/4000</f>
        <v>8.4035499999999999E-2</v>
      </c>
      <c r="DH103" s="199">
        <f t="shared" si="74"/>
        <v>0</v>
      </c>
      <c r="DI103" s="199">
        <f t="shared" si="74"/>
        <v>0</v>
      </c>
      <c r="DJ103" s="199">
        <f t="shared" si="74"/>
        <v>0</v>
      </c>
      <c r="DK103" s="88" t="s">
        <v>230</v>
      </c>
    </row>
    <row r="104" spans="1:120">
      <c r="DF104" s="199">
        <f>SUMIF(DF3:DF98,"&lt;0",DF3:DF98)/4000</f>
        <v>0</v>
      </c>
      <c r="DG104" s="199">
        <f t="shared" ref="DG104:DJ104" si="75">SUMIF(DG3:DG98,"&lt;0",DG3:DG98)/4000</f>
        <v>0</v>
      </c>
      <c r="DH104" s="199">
        <f t="shared" si="75"/>
        <v>0</v>
      </c>
      <c r="DI104" s="199">
        <f t="shared" si="75"/>
        <v>0</v>
      </c>
      <c r="DJ104" s="199">
        <f t="shared" si="75"/>
        <v>-0.25316825000000004</v>
      </c>
      <c r="DK104" s="88" t="s">
        <v>231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44753</v>
      </c>
      <c r="B1" s="212" t="s">
        <v>220</v>
      </c>
      <c r="C1" s="212"/>
      <c r="D1" s="21"/>
      <c r="E1" s="21"/>
      <c r="F1" s="21"/>
      <c r="G1" s="21"/>
      <c r="H1" s="21"/>
      <c r="I1" s="21"/>
      <c r="J1" s="206" t="s">
        <v>307</v>
      </c>
      <c r="K1" s="207"/>
      <c r="L1" s="207"/>
      <c r="M1" s="207"/>
      <c r="N1" s="207"/>
      <c r="O1" s="208"/>
      <c r="P1" s="206" t="s">
        <v>306</v>
      </c>
      <c r="Q1" s="209" t="s">
        <v>142</v>
      </c>
      <c r="S1" s="210" t="s">
        <v>308</v>
      </c>
      <c r="T1" s="210"/>
      <c r="U1" s="210"/>
      <c r="V1" s="210"/>
      <c r="W1" s="210"/>
      <c r="Y1" s="213" t="s">
        <v>395</v>
      </c>
      <c r="Z1" s="213"/>
      <c r="AA1" s="211" t="s">
        <v>309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396</v>
      </c>
      <c r="Z2" s="185" t="s">
        <v>397</v>
      </c>
      <c r="AA2" s="211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44753</v>
      </c>
      <c r="B1" s="212" t="s">
        <v>202</v>
      </c>
      <c r="C1" s="212"/>
      <c r="D1" s="214" t="s">
        <v>313</v>
      </c>
      <c r="E1" s="214"/>
      <c r="F1" s="214"/>
      <c r="G1" s="214"/>
      <c r="H1" s="214"/>
      <c r="I1" s="215"/>
      <c r="J1" s="206" t="s">
        <v>307</v>
      </c>
      <c r="K1" s="207"/>
      <c r="L1" s="207"/>
      <c r="M1" s="207"/>
      <c r="N1" s="207"/>
      <c r="O1" s="208"/>
      <c r="P1" s="206"/>
      <c r="Q1" s="209" t="s">
        <v>142</v>
      </c>
      <c r="S1" s="210" t="s">
        <v>308</v>
      </c>
      <c r="T1" s="210"/>
      <c r="U1" s="210"/>
      <c r="V1" s="210"/>
      <c r="W1" s="210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6"/>
      <c r="Q2" s="209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U1" s="220" t="s">
        <v>342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359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358</v>
      </c>
      <c r="F3" t="s">
        <v>359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4.0599999999999996</v>
      </c>
      <c r="N3" s="113">
        <v>0</v>
      </c>
      <c r="O3" s="95">
        <v>0</v>
      </c>
      <c r="P3" s="95">
        <v>-61</v>
      </c>
      <c r="Q3" s="95">
        <v>0</v>
      </c>
      <c r="R3" s="95">
        <v>0</v>
      </c>
      <c r="S3" s="114">
        <v>0</v>
      </c>
      <c r="U3" s="115">
        <v>-61</v>
      </c>
      <c r="V3" s="116">
        <v>4.0599999999999996</v>
      </c>
      <c r="W3">
        <v>0</v>
      </c>
      <c r="X3">
        <v>0</v>
      </c>
      <c r="Y3">
        <v>4.0599999999999996</v>
      </c>
      <c r="Z3">
        <v>-61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6.29</v>
      </c>
      <c r="N4" s="115">
        <v>0</v>
      </c>
      <c r="O4" s="88">
        <v>0</v>
      </c>
      <c r="P4" s="88">
        <v>-231.18</v>
      </c>
      <c r="Q4" s="88">
        <v>0</v>
      </c>
      <c r="R4" s="88">
        <v>0</v>
      </c>
      <c r="S4" s="116">
        <v>0</v>
      </c>
      <c r="U4" s="115">
        <v>-231.18</v>
      </c>
      <c r="V4" s="116">
        <v>6.29</v>
      </c>
      <c r="W4">
        <v>0</v>
      </c>
      <c r="X4">
        <v>0</v>
      </c>
      <c r="Y4">
        <v>6.29</v>
      </c>
      <c r="Z4">
        <v>-231.18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2.42</v>
      </c>
      <c r="N5" s="115">
        <v>0</v>
      </c>
      <c r="O5" s="88">
        <v>0</v>
      </c>
      <c r="P5" s="88">
        <v>-140</v>
      </c>
      <c r="Q5" s="88">
        <v>0</v>
      </c>
      <c r="R5" s="88">
        <v>0</v>
      </c>
      <c r="S5" s="116">
        <v>0</v>
      </c>
      <c r="U5" s="115">
        <v>-140</v>
      </c>
      <c r="V5" s="116">
        <v>2.42</v>
      </c>
      <c r="W5">
        <v>0</v>
      </c>
      <c r="X5">
        <v>0</v>
      </c>
      <c r="Y5">
        <v>2.42</v>
      </c>
      <c r="Z5">
        <v>-140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2.13</v>
      </c>
      <c r="N6" s="115">
        <v>0</v>
      </c>
      <c r="O6" s="88">
        <v>0</v>
      </c>
      <c r="P6" s="88">
        <v>-184</v>
      </c>
      <c r="Q6" s="88">
        <v>0</v>
      </c>
      <c r="R6" s="88">
        <v>0</v>
      </c>
      <c r="S6" s="116">
        <v>0</v>
      </c>
      <c r="U6" s="115">
        <v>-184</v>
      </c>
      <c r="V6" s="116">
        <v>2.13</v>
      </c>
      <c r="W6">
        <v>0</v>
      </c>
      <c r="X6">
        <v>0</v>
      </c>
      <c r="Y6">
        <v>2.13</v>
      </c>
      <c r="Z6">
        <v>-184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3.1</v>
      </c>
      <c r="N7" s="115">
        <v>0</v>
      </c>
      <c r="O7" s="88">
        <v>0</v>
      </c>
      <c r="P7" s="88">
        <v>-63</v>
      </c>
      <c r="Q7" s="88">
        <v>0</v>
      </c>
      <c r="R7" s="88">
        <v>0</v>
      </c>
      <c r="S7" s="116">
        <v>0</v>
      </c>
      <c r="U7" s="115">
        <v>-63</v>
      </c>
      <c r="V7" s="116">
        <v>3.1</v>
      </c>
      <c r="W7">
        <v>0</v>
      </c>
      <c r="X7">
        <v>0</v>
      </c>
      <c r="Y7">
        <v>3.1</v>
      </c>
      <c r="Z7">
        <v>-63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-85</v>
      </c>
      <c r="Q8" s="88">
        <v>0</v>
      </c>
      <c r="R8" s="88">
        <v>0</v>
      </c>
      <c r="S8" s="116">
        <v>0</v>
      </c>
      <c r="U8" s="115">
        <v>-85</v>
      </c>
      <c r="V8" s="116">
        <v>0</v>
      </c>
      <c r="W8">
        <v>0</v>
      </c>
      <c r="X8">
        <v>0</v>
      </c>
      <c r="Y8">
        <v>0</v>
      </c>
      <c r="Z8">
        <v>-85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1.74</v>
      </c>
      <c r="N9" s="115">
        <v>0</v>
      </c>
      <c r="O9" s="88">
        <v>0</v>
      </c>
      <c r="P9" s="88">
        <v>-103</v>
      </c>
      <c r="Q9" s="88">
        <v>0</v>
      </c>
      <c r="R9" s="88">
        <v>0</v>
      </c>
      <c r="S9" s="116">
        <v>0</v>
      </c>
      <c r="U9" s="115">
        <v>-103</v>
      </c>
      <c r="V9" s="116">
        <v>1.74</v>
      </c>
      <c r="W9">
        <v>0</v>
      </c>
      <c r="X9">
        <v>0</v>
      </c>
      <c r="Y9">
        <v>1.74</v>
      </c>
      <c r="Z9">
        <v>-103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2.81</v>
      </c>
      <c r="N10" s="115">
        <v>0</v>
      </c>
      <c r="O10" s="88">
        <v>0</v>
      </c>
      <c r="P10" s="88">
        <v>-124</v>
      </c>
      <c r="Q10" s="88">
        <v>0</v>
      </c>
      <c r="R10" s="88">
        <v>0</v>
      </c>
      <c r="S10" s="116">
        <v>0</v>
      </c>
      <c r="U10" s="115">
        <v>-124</v>
      </c>
      <c r="V10" s="116">
        <v>2.81</v>
      </c>
      <c r="W10">
        <v>0</v>
      </c>
      <c r="X10">
        <v>0</v>
      </c>
      <c r="Y10">
        <v>2.81</v>
      </c>
      <c r="Z10">
        <v>-124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6.97</v>
      </c>
      <c r="N11" s="115">
        <v>0</v>
      </c>
      <c r="O11" s="88">
        <v>0</v>
      </c>
      <c r="P11" s="88">
        <v>-213.47</v>
      </c>
      <c r="Q11" s="88">
        <v>0</v>
      </c>
      <c r="R11" s="88">
        <v>0</v>
      </c>
      <c r="S11" s="116">
        <v>0</v>
      </c>
      <c r="U11" s="115">
        <v>-213.47</v>
      </c>
      <c r="V11" s="116">
        <v>6.97</v>
      </c>
      <c r="W11">
        <v>0</v>
      </c>
      <c r="X11">
        <v>0</v>
      </c>
      <c r="Y11">
        <v>6.97</v>
      </c>
      <c r="Z11">
        <v>-213.47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5.22</v>
      </c>
      <c r="N12" s="115">
        <v>0</v>
      </c>
      <c r="O12" s="88">
        <v>0</v>
      </c>
      <c r="P12" s="88">
        <v>-39</v>
      </c>
      <c r="Q12" s="88">
        <v>0</v>
      </c>
      <c r="R12" s="88">
        <v>0</v>
      </c>
      <c r="S12" s="116">
        <v>0</v>
      </c>
      <c r="U12" s="115">
        <v>-39</v>
      </c>
      <c r="V12" s="116">
        <v>5.22</v>
      </c>
      <c r="W12">
        <v>0</v>
      </c>
      <c r="X12">
        <v>0</v>
      </c>
      <c r="Y12">
        <v>5.22</v>
      </c>
      <c r="Z12">
        <v>-39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4.74</v>
      </c>
      <c r="N13" s="115">
        <v>0</v>
      </c>
      <c r="O13" s="88">
        <v>-10</v>
      </c>
      <c r="P13" s="88">
        <v>-56</v>
      </c>
      <c r="Q13" s="88">
        <v>0</v>
      </c>
      <c r="R13" s="88">
        <v>0</v>
      </c>
      <c r="S13" s="116">
        <v>0</v>
      </c>
      <c r="U13" s="115">
        <v>-66</v>
      </c>
      <c r="V13" s="116">
        <v>4.74</v>
      </c>
      <c r="W13">
        <v>0</v>
      </c>
      <c r="X13">
        <v>-10</v>
      </c>
      <c r="Y13">
        <v>4.74</v>
      </c>
      <c r="Z13">
        <v>-56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7.16</v>
      </c>
      <c r="N14" s="115">
        <v>0</v>
      </c>
      <c r="O14" s="88">
        <v>-35</v>
      </c>
      <c r="P14" s="88">
        <v>-72</v>
      </c>
      <c r="Q14" s="88">
        <v>0</v>
      </c>
      <c r="R14" s="88">
        <v>0</v>
      </c>
      <c r="S14" s="116">
        <v>0</v>
      </c>
      <c r="U14" s="115">
        <v>-107</v>
      </c>
      <c r="V14" s="116">
        <v>7.16</v>
      </c>
      <c r="W14">
        <v>0</v>
      </c>
      <c r="X14">
        <v>-35</v>
      </c>
      <c r="Y14">
        <v>7.16</v>
      </c>
      <c r="Z14">
        <v>-72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-30</v>
      </c>
      <c r="P15" s="88">
        <v>-96</v>
      </c>
      <c r="Q15" s="88">
        <v>0</v>
      </c>
      <c r="R15" s="88">
        <v>0</v>
      </c>
      <c r="S15" s="116">
        <v>0</v>
      </c>
      <c r="U15" s="115">
        <v>-126</v>
      </c>
      <c r="V15" s="116">
        <v>0</v>
      </c>
      <c r="W15">
        <v>0</v>
      </c>
      <c r="X15">
        <v>-30</v>
      </c>
      <c r="Y15">
        <v>0</v>
      </c>
      <c r="Z15">
        <v>-96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6.77</v>
      </c>
      <c r="N16" s="115">
        <v>0</v>
      </c>
      <c r="O16" s="88">
        <v>-50</v>
      </c>
      <c r="P16" s="88">
        <v>-110</v>
      </c>
      <c r="Q16" s="88">
        <v>0</v>
      </c>
      <c r="R16" s="88">
        <v>0</v>
      </c>
      <c r="S16" s="116">
        <v>0</v>
      </c>
      <c r="U16" s="115">
        <v>-160</v>
      </c>
      <c r="V16" s="116">
        <v>6.77</v>
      </c>
      <c r="W16">
        <v>0</v>
      </c>
      <c r="X16">
        <v>-50</v>
      </c>
      <c r="Y16">
        <v>6.77</v>
      </c>
      <c r="Z16">
        <v>-110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7.06</v>
      </c>
      <c r="N17" s="115">
        <v>0</v>
      </c>
      <c r="O17" s="88">
        <v>-60</v>
      </c>
      <c r="P17" s="88">
        <v>-126</v>
      </c>
      <c r="Q17" s="88">
        <v>0</v>
      </c>
      <c r="R17" s="88">
        <v>0</v>
      </c>
      <c r="S17" s="116">
        <v>0</v>
      </c>
      <c r="U17" s="115">
        <v>-186</v>
      </c>
      <c r="V17" s="116">
        <v>7.06</v>
      </c>
      <c r="W17">
        <v>0</v>
      </c>
      <c r="X17">
        <v>-60</v>
      </c>
      <c r="Y17">
        <v>7.06</v>
      </c>
      <c r="Z17">
        <v>-126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13.25</v>
      </c>
      <c r="N18" s="115">
        <v>0</v>
      </c>
      <c r="O18" s="88">
        <v>-75</v>
      </c>
      <c r="P18" s="88">
        <v>-140</v>
      </c>
      <c r="Q18" s="88">
        <v>0</v>
      </c>
      <c r="R18" s="88">
        <v>0</v>
      </c>
      <c r="S18" s="116">
        <v>0</v>
      </c>
      <c r="U18" s="115">
        <v>-215</v>
      </c>
      <c r="V18" s="116">
        <v>13.25</v>
      </c>
      <c r="W18">
        <v>0</v>
      </c>
      <c r="X18">
        <v>-75</v>
      </c>
      <c r="Y18">
        <v>13.25</v>
      </c>
      <c r="Z18">
        <v>-140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9.19</v>
      </c>
      <c r="N19" s="115">
        <v>0</v>
      </c>
      <c r="O19" s="88">
        <v>-85</v>
      </c>
      <c r="P19" s="88">
        <v>-156</v>
      </c>
      <c r="Q19" s="88">
        <v>0</v>
      </c>
      <c r="R19" s="88">
        <v>0</v>
      </c>
      <c r="S19" s="116">
        <v>0</v>
      </c>
      <c r="U19" s="115">
        <v>-241</v>
      </c>
      <c r="V19" s="116">
        <v>9.19</v>
      </c>
      <c r="W19">
        <v>0</v>
      </c>
      <c r="X19">
        <v>-85</v>
      </c>
      <c r="Y19">
        <v>9.19</v>
      </c>
      <c r="Z19">
        <v>-156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10.35</v>
      </c>
      <c r="N20" s="115">
        <v>0</v>
      </c>
      <c r="O20" s="88">
        <v>-105</v>
      </c>
      <c r="P20" s="88">
        <v>-165</v>
      </c>
      <c r="Q20" s="88">
        <v>0</v>
      </c>
      <c r="R20" s="88">
        <v>0</v>
      </c>
      <c r="S20" s="116">
        <v>0</v>
      </c>
      <c r="U20" s="115">
        <v>-270</v>
      </c>
      <c r="V20" s="116">
        <v>10.35</v>
      </c>
      <c r="W20">
        <v>0</v>
      </c>
      <c r="X20">
        <v>-105</v>
      </c>
      <c r="Y20">
        <v>10.35</v>
      </c>
      <c r="Z20">
        <v>-165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9.8699999999999992</v>
      </c>
      <c r="N21" s="115">
        <v>0</v>
      </c>
      <c r="O21" s="88">
        <v>-104</v>
      </c>
      <c r="P21" s="88">
        <v>-180</v>
      </c>
      <c r="Q21" s="88">
        <v>0</v>
      </c>
      <c r="R21" s="88">
        <v>0</v>
      </c>
      <c r="S21" s="116">
        <v>0</v>
      </c>
      <c r="U21" s="115">
        <v>-284</v>
      </c>
      <c r="V21" s="116">
        <v>9.8699999999999992</v>
      </c>
      <c r="W21">
        <v>0</v>
      </c>
      <c r="X21">
        <v>-104</v>
      </c>
      <c r="Y21">
        <v>9.8699999999999992</v>
      </c>
      <c r="Z21">
        <v>-180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5.13</v>
      </c>
      <c r="N22" s="115">
        <v>0</v>
      </c>
      <c r="O22" s="88">
        <v>-114</v>
      </c>
      <c r="P22" s="88">
        <v>-191</v>
      </c>
      <c r="Q22" s="88">
        <v>0</v>
      </c>
      <c r="R22" s="88">
        <v>0</v>
      </c>
      <c r="S22" s="116">
        <v>0</v>
      </c>
      <c r="U22" s="115">
        <v>-305</v>
      </c>
      <c r="V22" s="116">
        <v>5.13</v>
      </c>
      <c r="W22">
        <v>0</v>
      </c>
      <c r="X22">
        <v>-114</v>
      </c>
      <c r="Y22">
        <v>5.13</v>
      </c>
      <c r="Z22">
        <v>-191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13.25</v>
      </c>
      <c r="N23" s="115">
        <v>0</v>
      </c>
      <c r="O23" s="88">
        <v>-129</v>
      </c>
      <c r="P23" s="88">
        <v>-210</v>
      </c>
      <c r="Q23" s="88">
        <v>0</v>
      </c>
      <c r="R23" s="88">
        <v>0</v>
      </c>
      <c r="S23" s="116">
        <v>0</v>
      </c>
      <c r="U23" s="115">
        <v>-339</v>
      </c>
      <c r="V23" s="116">
        <v>13.25</v>
      </c>
      <c r="W23">
        <v>0</v>
      </c>
      <c r="X23">
        <v>-129</v>
      </c>
      <c r="Y23">
        <v>13.25</v>
      </c>
      <c r="Z23">
        <v>-210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11.42</v>
      </c>
      <c r="N24" s="115">
        <v>0</v>
      </c>
      <c r="O24" s="88">
        <v>-144</v>
      </c>
      <c r="P24" s="88">
        <v>-221</v>
      </c>
      <c r="Q24" s="88">
        <v>0</v>
      </c>
      <c r="R24" s="88">
        <v>0</v>
      </c>
      <c r="S24" s="116">
        <v>0</v>
      </c>
      <c r="U24" s="115">
        <v>-365</v>
      </c>
      <c r="V24" s="116">
        <v>11.42</v>
      </c>
      <c r="W24">
        <v>0</v>
      </c>
      <c r="X24">
        <v>-144</v>
      </c>
      <c r="Y24">
        <v>11.42</v>
      </c>
      <c r="Z24">
        <v>-221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12.96</v>
      </c>
      <c r="N25" s="115">
        <v>0</v>
      </c>
      <c r="O25" s="88">
        <v>-154</v>
      </c>
      <c r="P25" s="88">
        <v>-243</v>
      </c>
      <c r="Q25" s="88">
        <v>0</v>
      </c>
      <c r="R25" s="88">
        <v>0</v>
      </c>
      <c r="S25" s="116">
        <v>0</v>
      </c>
      <c r="U25" s="115">
        <v>-397</v>
      </c>
      <c r="V25" s="116">
        <v>12.96</v>
      </c>
      <c r="W25">
        <v>0</v>
      </c>
      <c r="X25">
        <v>-154</v>
      </c>
      <c r="Y25">
        <v>12.96</v>
      </c>
      <c r="Z25">
        <v>-243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12.67</v>
      </c>
      <c r="N26" s="115">
        <v>0</v>
      </c>
      <c r="O26" s="88">
        <v>-169</v>
      </c>
      <c r="P26" s="88">
        <v>-256</v>
      </c>
      <c r="Q26" s="88">
        <v>0</v>
      </c>
      <c r="R26" s="88">
        <v>0</v>
      </c>
      <c r="S26" s="116">
        <v>0</v>
      </c>
      <c r="U26" s="115">
        <v>-425</v>
      </c>
      <c r="V26" s="116">
        <v>12.67</v>
      </c>
      <c r="W26">
        <v>0</v>
      </c>
      <c r="X26">
        <v>-169</v>
      </c>
      <c r="Y26">
        <v>12.67</v>
      </c>
      <c r="Z26">
        <v>-256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11.9</v>
      </c>
      <c r="N27" s="115">
        <v>0</v>
      </c>
      <c r="O27" s="88">
        <v>-130</v>
      </c>
      <c r="P27" s="88">
        <v>-263</v>
      </c>
      <c r="Q27" s="88">
        <v>0</v>
      </c>
      <c r="R27" s="88">
        <v>0</v>
      </c>
      <c r="S27" s="116">
        <v>0</v>
      </c>
      <c r="U27" s="115">
        <v>-393</v>
      </c>
      <c r="V27" s="116">
        <v>11.9</v>
      </c>
      <c r="W27">
        <v>0</v>
      </c>
      <c r="X27">
        <v>-130</v>
      </c>
      <c r="Y27">
        <v>11.9</v>
      </c>
      <c r="Z27">
        <v>-263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13.25</v>
      </c>
      <c r="N28" s="115">
        <v>0</v>
      </c>
      <c r="O28" s="88">
        <v>-130</v>
      </c>
      <c r="P28" s="88">
        <v>-273</v>
      </c>
      <c r="Q28" s="88">
        <v>0</v>
      </c>
      <c r="R28" s="88">
        <v>0</v>
      </c>
      <c r="S28" s="116">
        <v>0</v>
      </c>
      <c r="U28" s="115">
        <v>-403</v>
      </c>
      <c r="V28" s="116">
        <v>13.25</v>
      </c>
      <c r="W28">
        <v>0</v>
      </c>
      <c r="X28">
        <v>-130</v>
      </c>
      <c r="Y28">
        <v>13.25</v>
      </c>
      <c r="Z28">
        <v>-273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6.09</v>
      </c>
      <c r="N29" s="115">
        <v>0</v>
      </c>
      <c r="O29" s="88">
        <v>-135</v>
      </c>
      <c r="P29" s="88">
        <v>-271</v>
      </c>
      <c r="Q29" s="88">
        <v>0</v>
      </c>
      <c r="R29" s="88">
        <v>0</v>
      </c>
      <c r="S29" s="116">
        <v>0</v>
      </c>
      <c r="U29" s="115">
        <v>-406</v>
      </c>
      <c r="V29" s="116">
        <v>6.09</v>
      </c>
      <c r="W29">
        <v>0</v>
      </c>
      <c r="X29">
        <v>-135</v>
      </c>
      <c r="Y29">
        <v>6.09</v>
      </c>
      <c r="Z29">
        <v>-271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13.25</v>
      </c>
      <c r="N30" s="115">
        <v>0</v>
      </c>
      <c r="O30" s="88">
        <v>-145</v>
      </c>
      <c r="P30" s="88">
        <v>-287</v>
      </c>
      <c r="Q30" s="88">
        <v>0</v>
      </c>
      <c r="R30" s="88">
        <v>0</v>
      </c>
      <c r="S30" s="116">
        <v>0</v>
      </c>
      <c r="U30" s="115">
        <v>-432</v>
      </c>
      <c r="V30" s="116">
        <v>13.25</v>
      </c>
      <c r="W30">
        <v>0</v>
      </c>
      <c r="X30">
        <v>-145</v>
      </c>
      <c r="Y30">
        <v>13.25</v>
      </c>
      <c r="Z30">
        <v>-287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10.83</v>
      </c>
      <c r="N31" s="115">
        <v>0</v>
      </c>
      <c r="O31" s="88">
        <v>-155</v>
      </c>
      <c r="P31" s="88">
        <v>-308.99</v>
      </c>
      <c r="Q31" s="88">
        <v>0</v>
      </c>
      <c r="R31" s="88">
        <v>0</v>
      </c>
      <c r="S31" s="116">
        <v>0</v>
      </c>
      <c r="U31" s="115">
        <v>-463.99</v>
      </c>
      <c r="V31" s="116">
        <v>10.83</v>
      </c>
      <c r="W31">
        <v>0</v>
      </c>
      <c r="X31">
        <v>-155</v>
      </c>
      <c r="Y31">
        <v>10.83</v>
      </c>
      <c r="Z31">
        <v>-308.99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11.8</v>
      </c>
      <c r="N32" s="115">
        <v>0</v>
      </c>
      <c r="O32" s="88">
        <v>-165</v>
      </c>
      <c r="P32" s="88">
        <v>-315</v>
      </c>
      <c r="Q32" s="88">
        <v>0</v>
      </c>
      <c r="R32" s="88">
        <v>0</v>
      </c>
      <c r="S32" s="116">
        <v>0</v>
      </c>
      <c r="U32" s="115">
        <v>-480</v>
      </c>
      <c r="V32" s="116">
        <v>11.8</v>
      </c>
      <c r="W32">
        <v>0</v>
      </c>
      <c r="X32">
        <v>-165</v>
      </c>
      <c r="Y32">
        <v>11.8</v>
      </c>
      <c r="Z32">
        <v>-315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8.51</v>
      </c>
      <c r="N33" s="115">
        <v>0</v>
      </c>
      <c r="O33" s="88">
        <v>-185</v>
      </c>
      <c r="P33" s="88">
        <v>-327</v>
      </c>
      <c r="Q33" s="88">
        <v>0</v>
      </c>
      <c r="R33" s="88">
        <v>0</v>
      </c>
      <c r="S33" s="116">
        <v>0</v>
      </c>
      <c r="U33" s="115">
        <v>-512</v>
      </c>
      <c r="V33" s="116">
        <v>8.51</v>
      </c>
      <c r="W33">
        <v>0</v>
      </c>
      <c r="X33">
        <v>-185</v>
      </c>
      <c r="Y33">
        <v>8.51</v>
      </c>
      <c r="Z33">
        <v>-327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10.35</v>
      </c>
      <c r="N34" s="115">
        <v>0</v>
      </c>
      <c r="O34" s="88">
        <v>-190</v>
      </c>
      <c r="P34" s="88">
        <v>-346</v>
      </c>
      <c r="Q34" s="88">
        <v>0</v>
      </c>
      <c r="R34" s="88">
        <v>0</v>
      </c>
      <c r="S34" s="116">
        <v>0</v>
      </c>
      <c r="U34" s="115">
        <v>-536</v>
      </c>
      <c r="V34" s="116">
        <v>10.35</v>
      </c>
      <c r="W34">
        <v>0</v>
      </c>
      <c r="X34">
        <v>-190</v>
      </c>
      <c r="Y34">
        <v>10.35</v>
      </c>
      <c r="Z34">
        <v>-346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13.06</v>
      </c>
      <c r="N35" s="115">
        <v>0</v>
      </c>
      <c r="O35" s="88">
        <v>-200</v>
      </c>
      <c r="P35" s="88">
        <v>-362</v>
      </c>
      <c r="Q35" s="88">
        <v>0</v>
      </c>
      <c r="R35" s="88">
        <v>0</v>
      </c>
      <c r="S35" s="116">
        <v>0</v>
      </c>
      <c r="U35" s="115">
        <v>-562</v>
      </c>
      <c r="V35" s="116">
        <v>13.06</v>
      </c>
      <c r="W35">
        <v>0</v>
      </c>
      <c r="X35">
        <v>-200</v>
      </c>
      <c r="Y35">
        <v>13.06</v>
      </c>
      <c r="Z35">
        <v>-362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6.38</v>
      </c>
      <c r="N36" s="115">
        <v>0</v>
      </c>
      <c r="O36" s="88">
        <v>-176.76</v>
      </c>
      <c r="P36" s="88">
        <v>-339</v>
      </c>
      <c r="Q36" s="88">
        <v>0</v>
      </c>
      <c r="R36" s="88">
        <v>0</v>
      </c>
      <c r="S36" s="116">
        <v>0</v>
      </c>
      <c r="U36" s="115">
        <v>-515.76</v>
      </c>
      <c r="V36" s="116">
        <v>6.38</v>
      </c>
      <c r="W36">
        <v>0</v>
      </c>
      <c r="X36">
        <v>-176.76</v>
      </c>
      <c r="Y36">
        <v>6.38</v>
      </c>
      <c r="Z36">
        <v>-339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13.25</v>
      </c>
      <c r="N37" s="115">
        <v>0</v>
      </c>
      <c r="O37" s="88">
        <v>-179</v>
      </c>
      <c r="P37" s="88">
        <v>-334</v>
      </c>
      <c r="Q37" s="88">
        <v>0</v>
      </c>
      <c r="R37" s="88">
        <v>0</v>
      </c>
      <c r="S37" s="116">
        <v>0</v>
      </c>
      <c r="U37" s="115">
        <v>-513</v>
      </c>
      <c r="V37" s="116">
        <v>13.25</v>
      </c>
      <c r="W37">
        <v>0</v>
      </c>
      <c r="X37">
        <v>-179</v>
      </c>
      <c r="Y37">
        <v>13.25</v>
      </c>
      <c r="Z37">
        <v>-334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13.25</v>
      </c>
      <c r="N38" s="115">
        <v>0</v>
      </c>
      <c r="O38" s="88">
        <v>-169</v>
      </c>
      <c r="P38" s="88">
        <v>-334</v>
      </c>
      <c r="Q38" s="88">
        <v>0</v>
      </c>
      <c r="R38" s="88">
        <v>0</v>
      </c>
      <c r="S38" s="116">
        <v>0</v>
      </c>
      <c r="U38" s="115">
        <v>-503</v>
      </c>
      <c r="V38" s="116">
        <v>13.25</v>
      </c>
      <c r="W38">
        <v>0</v>
      </c>
      <c r="X38">
        <v>-169</v>
      </c>
      <c r="Y38">
        <v>13.25</v>
      </c>
      <c r="Z38">
        <v>-334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13.25</v>
      </c>
      <c r="N39" s="115">
        <v>0</v>
      </c>
      <c r="O39" s="88">
        <v>-164</v>
      </c>
      <c r="P39" s="88">
        <v>-304</v>
      </c>
      <c r="Q39" s="88">
        <v>0</v>
      </c>
      <c r="R39" s="88">
        <v>0</v>
      </c>
      <c r="S39" s="116">
        <v>0</v>
      </c>
      <c r="U39" s="115">
        <v>-468</v>
      </c>
      <c r="V39" s="116">
        <v>13.25</v>
      </c>
      <c r="W39">
        <v>0</v>
      </c>
      <c r="X39">
        <v>-164</v>
      </c>
      <c r="Y39">
        <v>13.25</v>
      </c>
      <c r="Z39">
        <v>-304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12.38</v>
      </c>
      <c r="N40" s="115">
        <v>0</v>
      </c>
      <c r="O40" s="88">
        <v>-134</v>
      </c>
      <c r="P40" s="88">
        <v>-226</v>
      </c>
      <c r="Q40" s="88">
        <v>0</v>
      </c>
      <c r="R40" s="88">
        <v>0</v>
      </c>
      <c r="S40" s="116">
        <v>0</v>
      </c>
      <c r="U40" s="115">
        <v>-360</v>
      </c>
      <c r="V40" s="116">
        <v>12.38</v>
      </c>
      <c r="W40">
        <v>0</v>
      </c>
      <c r="X40">
        <v>-134</v>
      </c>
      <c r="Y40">
        <v>12.38</v>
      </c>
      <c r="Z40">
        <v>-226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13.06</v>
      </c>
      <c r="N41" s="115">
        <v>0</v>
      </c>
      <c r="O41" s="88">
        <v>-104</v>
      </c>
      <c r="P41" s="88">
        <v>-173</v>
      </c>
      <c r="Q41" s="88">
        <v>0</v>
      </c>
      <c r="R41" s="88">
        <v>0</v>
      </c>
      <c r="S41" s="116">
        <v>0</v>
      </c>
      <c r="U41" s="115">
        <v>-277</v>
      </c>
      <c r="V41" s="116">
        <v>13.06</v>
      </c>
      <c r="W41">
        <v>0</v>
      </c>
      <c r="X41">
        <v>-104</v>
      </c>
      <c r="Y41">
        <v>13.06</v>
      </c>
      <c r="Z41">
        <v>-173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11.22</v>
      </c>
      <c r="N42" s="115">
        <v>0</v>
      </c>
      <c r="O42" s="88">
        <v>-84</v>
      </c>
      <c r="P42" s="88">
        <v>-134</v>
      </c>
      <c r="Q42" s="88">
        <v>0</v>
      </c>
      <c r="R42" s="88">
        <v>0</v>
      </c>
      <c r="S42" s="116">
        <v>0</v>
      </c>
      <c r="U42" s="115">
        <v>-218</v>
      </c>
      <c r="V42" s="116">
        <v>11.22</v>
      </c>
      <c r="W42">
        <v>0</v>
      </c>
      <c r="X42">
        <v>-84</v>
      </c>
      <c r="Y42">
        <v>11.22</v>
      </c>
      <c r="Z42">
        <v>-134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6.29</v>
      </c>
      <c r="N43" s="115">
        <v>0</v>
      </c>
      <c r="O43" s="88">
        <v>-89</v>
      </c>
      <c r="P43" s="88">
        <v>-104</v>
      </c>
      <c r="Q43" s="88">
        <v>0</v>
      </c>
      <c r="R43" s="88">
        <v>0</v>
      </c>
      <c r="S43" s="116">
        <v>0</v>
      </c>
      <c r="U43" s="115">
        <v>-193</v>
      </c>
      <c r="V43" s="116">
        <v>6.29</v>
      </c>
      <c r="W43">
        <v>0</v>
      </c>
      <c r="X43">
        <v>-89</v>
      </c>
      <c r="Y43">
        <v>6.29</v>
      </c>
      <c r="Z43">
        <v>-104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13.25</v>
      </c>
      <c r="N44" s="115">
        <v>0</v>
      </c>
      <c r="O44" s="88">
        <v>-79</v>
      </c>
      <c r="P44" s="88">
        <v>-76</v>
      </c>
      <c r="Q44" s="88">
        <v>0</v>
      </c>
      <c r="R44" s="88">
        <v>0</v>
      </c>
      <c r="S44" s="116">
        <v>0</v>
      </c>
      <c r="U44" s="115">
        <v>-155</v>
      </c>
      <c r="V44" s="116">
        <v>13.25</v>
      </c>
      <c r="W44">
        <v>0</v>
      </c>
      <c r="X44">
        <v>-79</v>
      </c>
      <c r="Y44">
        <v>13.25</v>
      </c>
      <c r="Z44">
        <v>-76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11.61</v>
      </c>
      <c r="N45" s="115">
        <v>0</v>
      </c>
      <c r="O45" s="88">
        <v>-49</v>
      </c>
      <c r="P45" s="88">
        <v>-49</v>
      </c>
      <c r="Q45" s="88">
        <v>0</v>
      </c>
      <c r="R45" s="88">
        <v>0</v>
      </c>
      <c r="S45" s="116">
        <v>0</v>
      </c>
      <c r="U45" s="115">
        <v>-98</v>
      </c>
      <c r="V45" s="116">
        <v>11.61</v>
      </c>
      <c r="W45">
        <v>0</v>
      </c>
      <c r="X45">
        <v>-49</v>
      </c>
      <c r="Y45">
        <v>11.61</v>
      </c>
      <c r="Z45">
        <v>-49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13.25</v>
      </c>
      <c r="N46" s="115">
        <v>0</v>
      </c>
      <c r="O46" s="88">
        <v>-29</v>
      </c>
      <c r="P46" s="88">
        <v>-35</v>
      </c>
      <c r="Q46" s="88">
        <v>0</v>
      </c>
      <c r="R46" s="88">
        <v>0</v>
      </c>
      <c r="S46" s="116">
        <v>0</v>
      </c>
      <c r="U46" s="115">
        <v>-64</v>
      </c>
      <c r="V46" s="116">
        <v>13.25</v>
      </c>
      <c r="W46">
        <v>0</v>
      </c>
      <c r="X46">
        <v>-29</v>
      </c>
      <c r="Y46">
        <v>13.25</v>
      </c>
      <c r="Z46">
        <v>-35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12.58</v>
      </c>
      <c r="N47" s="115">
        <v>0</v>
      </c>
      <c r="O47" s="88">
        <v>-24</v>
      </c>
      <c r="P47" s="88">
        <v>-31</v>
      </c>
      <c r="Q47" s="88">
        <v>0</v>
      </c>
      <c r="R47" s="88">
        <v>0</v>
      </c>
      <c r="S47" s="116">
        <v>0</v>
      </c>
      <c r="U47" s="115">
        <v>-55</v>
      </c>
      <c r="V47" s="116">
        <v>12.58</v>
      </c>
      <c r="W47">
        <v>0</v>
      </c>
      <c r="X47">
        <v>-24</v>
      </c>
      <c r="Y47">
        <v>12.58</v>
      </c>
      <c r="Z47">
        <v>-31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9.8699999999999992</v>
      </c>
      <c r="N48" s="115">
        <v>0</v>
      </c>
      <c r="O48" s="88">
        <v>-19</v>
      </c>
      <c r="P48" s="88">
        <v>-26</v>
      </c>
      <c r="Q48" s="88">
        <v>0</v>
      </c>
      <c r="R48" s="88">
        <v>0</v>
      </c>
      <c r="S48" s="116">
        <v>0</v>
      </c>
      <c r="U48" s="115">
        <v>-45</v>
      </c>
      <c r="V48" s="116">
        <v>9.8699999999999992</v>
      </c>
      <c r="W48">
        <v>0</v>
      </c>
      <c r="X48">
        <v>-19</v>
      </c>
      <c r="Y48">
        <v>9.8699999999999992</v>
      </c>
      <c r="Z48">
        <v>-26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10.06</v>
      </c>
      <c r="N49" s="115">
        <v>0</v>
      </c>
      <c r="O49" s="88">
        <v>-9</v>
      </c>
      <c r="P49" s="88">
        <v>-23</v>
      </c>
      <c r="Q49" s="88">
        <v>0</v>
      </c>
      <c r="R49" s="88">
        <v>0</v>
      </c>
      <c r="S49" s="116">
        <v>0</v>
      </c>
      <c r="U49" s="115">
        <v>-32</v>
      </c>
      <c r="V49" s="116">
        <v>10.06</v>
      </c>
      <c r="W49">
        <v>0</v>
      </c>
      <c r="X49">
        <v>-9</v>
      </c>
      <c r="Y49">
        <v>10.06</v>
      </c>
      <c r="Z49">
        <v>-23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5.13</v>
      </c>
      <c r="N50" s="115">
        <v>0</v>
      </c>
      <c r="O50" s="88">
        <v>0</v>
      </c>
      <c r="P50" s="88">
        <v>-11</v>
      </c>
      <c r="Q50" s="88">
        <v>0</v>
      </c>
      <c r="R50" s="88">
        <v>0</v>
      </c>
      <c r="S50" s="116">
        <v>0</v>
      </c>
      <c r="U50" s="115">
        <v>-11</v>
      </c>
      <c r="V50" s="116">
        <v>5.13</v>
      </c>
      <c r="W50">
        <v>0</v>
      </c>
      <c r="X50">
        <v>0</v>
      </c>
      <c r="Y50">
        <v>5.13</v>
      </c>
      <c r="Z50">
        <v>-11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12.19</v>
      </c>
      <c r="N51" s="115">
        <v>0</v>
      </c>
      <c r="O51" s="88">
        <v>0</v>
      </c>
      <c r="P51" s="88">
        <v>-8</v>
      </c>
      <c r="Q51" s="88">
        <v>0</v>
      </c>
      <c r="R51" s="88">
        <v>0</v>
      </c>
      <c r="S51" s="116">
        <v>0</v>
      </c>
      <c r="U51" s="115">
        <v>-8</v>
      </c>
      <c r="V51" s="116">
        <v>12.19</v>
      </c>
      <c r="W51">
        <v>0</v>
      </c>
      <c r="X51">
        <v>0</v>
      </c>
      <c r="Y51">
        <v>12.19</v>
      </c>
      <c r="Z51">
        <v>-8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13.25</v>
      </c>
      <c r="N52" s="115">
        <v>0</v>
      </c>
      <c r="O52" s="88">
        <v>0</v>
      </c>
      <c r="P52" s="88">
        <v>-1</v>
      </c>
      <c r="Q52" s="88">
        <v>0</v>
      </c>
      <c r="R52" s="88">
        <v>0</v>
      </c>
      <c r="S52" s="116">
        <v>0</v>
      </c>
      <c r="U52" s="115">
        <v>-1</v>
      </c>
      <c r="V52" s="116">
        <v>13.25</v>
      </c>
      <c r="W52">
        <v>0</v>
      </c>
      <c r="X52">
        <v>0</v>
      </c>
      <c r="Y52">
        <v>13.25</v>
      </c>
      <c r="Z52">
        <v>-1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13.25</v>
      </c>
      <c r="N53" s="115">
        <v>0</v>
      </c>
      <c r="O53" s="88">
        <v>0</v>
      </c>
      <c r="P53" s="88">
        <v>-1</v>
      </c>
      <c r="Q53" s="88">
        <v>0</v>
      </c>
      <c r="R53" s="88">
        <v>0</v>
      </c>
      <c r="S53" s="116">
        <v>0</v>
      </c>
      <c r="U53" s="115">
        <v>-1</v>
      </c>
      <c r="V53" s="116">
        <v>13.25</v>
      </c>
      <c r="W53">
        <v>0</v>
      </c>
      <c r="X53">
        <v>0</v>
      </c>
      <c r="Y53">
        <v>13.25</v>
      </c>
      <c r="Z53">
        <v>-1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13.25</v>
      </c>
      <c r="N54" s="115">
        <v>0</v>
      </c>
      <c r="O54" s="88">
        <v>0</v>
      </c>
      <c r="P54" s="88">
        <v>-10</v>
      </c>
      <c r="Q54" s="88">
        <v>0</v>
      </c>
      <c r="R54" s="88">
        <v>0</v>
      </c>
      <c r="S54" s="116">
        <v>0</v>
      </c>
      <c r="U54" s="115">
        <v>-10</v>
      </c>
      <c r="V54" s="116">
        <v>13.25</v>
      </c>
      <c r="W54">
        <v>0</v>
      </c>
      <c r="X54">
        <v>0</v>
      </c>
      <c r="Y54">
        <v>13.25</v>
      </c>
      <c r="Z54">
        <v>-10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13.25</v>
      </c>
      <c r="N55" s="115">
        <v>0</v>
      </c>
      <c r="O55" s="88">
        <v>0</v>
      </c>
      <c r="P55" s="88">
        <v>-74</v>
      </c>
      <c r="Q55" s="88">
        <v>0</v>
      </c>
      <c r="R55" s="88">
        <v>0</v>
      </c>
      <c r="S55" s="116">
        <v>0</v>
      </c>
      <c r="U55" s="115">
        <v>-74</v>
      </c>
      <c r="V55" s="116">
        <v>13.25</v>
      </c>
      <c r="W55">
        <v>0</v>
      </c>
      <c r="X55">
        <v>0</v>
      </c>
      <c r="Y55">
        <v>13.25</v>
      </c>
      <c r="Z55">
        <v>-74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13.25</v>
      </c>
      <c r="N56" s="115">
        <v>0</v>
      </c>
      <c r="O56" s="88">
        <v>0</v>
      </c>
      <c r="P56" s="88">
        <v>-70</v>
      </c>
      <c r="Q56" s="88">
        <v>0</v>
      </c>
      <c r="R56" s="88">
        <v>0</v>
      </c>
      <c r="S56" s="116">
        <v>0</v>
      </c>
      <c r="U56" s="115">
        <v>-70</v>
      </c>
      <c r="V56" s="116">
        <v>13.25</v>
      </c>
      <c r="W56">
        <v>0</v>
      </c>
      <c r="X56">
        <v>0</v>
      </c>
      <c r="Y56">
        <v>13.25</v>
      </c>
      <c r="Z56">
        <v>-70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5.51</v>
      </c>
      <c r="N57" s="115">
        <v>0</v>
      </c>
      <c r="O57" s="88">
        <v>0</v>
      </c>
      <c r="P57" s="88">
        <v>-29</v>
      </c>
      <c r="Q57" s="88">
        <v>0</v>
      </c>
      <c r="R57" s="88">
        <v>0</v>
      </c>
      <c r="S57" s="116">
        <v>0</v>
      </c>
      <c r="U57" s="115">
        <v>-29</v>
      </c>
      <c r="V57" s="116">
        <v>5.51</v>
      </c>
      <c r="W57">
        <v>0</v>
      </c>
      <c r="X57">
        <v>0</v>
      </c>
      <c r="Y57">
        <v>5.51</v>
      </c>
      <c r="Z57">
        <v>-29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9.8699999999999992</v>
      </c>
      <c r="N58" s="115">
        <v>0</v>
      </c>
      <c r="O58" s="88">
        <v>0</v>
      </c>
      <c r="P58" s="88">
        <v>-54.29</v>
      </c>
      <c r="Q58" s="88">
        <v>0</v>
      </c>
      <c r="R58" s="88">
        <v>0</v>
      </c>
      <c r="S58" s="116">
        <v>0</v>
      </c>
      <c r="U58" s="115">
        <v>-54.29</v>
      </c>
      <c r="V58" s="116">
        <v>9.8699999999999992</v>
      </c>
      <c r="W58">
        <v>0</v>
      </c>
      <c r="X58">
        <v>0</v>
      </c>
      <c r="Y58">
        <v>9.8699999999999992</v>
      </c>
      <c r="Z58">
        <v>-54.29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12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12</v>
      </c>
      <c r="W59">
        <v>0</v>
      </c>
      <c r="X59">
        <v>0</v>
      </c>
      <c r="Y59">
        <v>12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13.25</v>
      </c>
      <c r="N60" s="115">
        <v>0</v>
      </c>
      <c r="O60" s="88">
        <v>0</v>
      </c>
      <c r="P60" s="88">
        <v>-57</v>
      </c>
      <c r="Q60" s="88">
        <v>0</v>
      </c>
      <c r="R60" s="88">
        <v>0</v>
      </c>
      <c r="S60" s="116">
        <v>0</v>
      </c>
      <c r="U60" s="115">
        <v>-57</v>
      </c>
      <c r="V60" s="116">
        <v>13.25</v>
      </c>
      <c r="W60">
        <v>0</v>
      </c>
      <c r="X60">
        <v>0</v>
      </c>
      <c r="Y60">
        <v>13.25</v>
      </c>
      <c r="Z60">
        <v>-57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13.25</v>
      </c>
      <c r="N61" s="115">
        <v>0</v>
      </c>
      <c r="O61" s="88">
        <v>0</v>
      </c>
      <c r="P61" s="88">
        <v>-28</v>
      </c>
      <c r="Q61" s="88">
        <v>0</v>
      </c>
      <c r="R61" s="88">
        <v>0</v>
      </c>
      <c r="S61" s="116">
        <v>0</v>
      </c>
      <c r="U61" s="115">
        <v>-28</v>
      </c>
      <c r="V61" s="116">
        <v>13.25</v>
      </c>
      <c r="W61">
        <v>0</v>
      </c>
      <c r="X61">
        <v>0</v>
      </c>
      <c r="Y61">
        <v>13.25</v>
      </c>
      <c r="Z61">
        <v>-28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13.25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13.25</v>
      </c>
      <c r="W62">
        <v>0</v>
      </c>
      <c r="X62">
        <v>0</v>
      </c>
      <c r="Y62">
        <v>13.25</v>
      </c>
      <c r="Z62">
        <v>0</v>
      </c>
    </row>
    <row r="63" spans="7:26">
      <c r="G63" t="s">
        <v>105</v>
      </c>
      <c r="H63" s="115">
        <v>21.29</v>
      </c>
      <c r="I63" s="88">
        <v>0</v>
      </c>
      <c r="J63" s="88">
        <v>0</v>
      </c>
      <c r="K63" s="88">
        <v>0</v>
      </c>
      <c r="L63" s="88">
        <v>0</v>
      </c>
      <c r="M63" s="116">
        <v>12.38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33.67</v>
      </c>
      <c r="W63">
        <v>21.29</v>
      </c>
      <c r="X63">
        <v>0</v>
      </c>
      <c r="Y63">
        <v>12.38</v>
      </c>
      <c r="Z63">
        <v>0</v>
      </c>
    </row>
    <row r="64" spans="7:26">
      <c r="G64" t="s">
        <v>106</v>
      </c>
      <c r="H64" s="115">
        <v>47.4</v>
      </c>
      <c r="I64" s="88">
        <v>0</v>
      </c>
      <c r="J64" s="88">
        <v>0</v>
      </c>
      <c r="K64" s="88">
        <v>0</v>
      </c>
      <c r="L64" s="88">
        <v>0</v>
      </c>
      <c r="M64" s="116">
        <v>6.68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54.08</v>
      </c>
      <c r="W64">
        <v>47.4</v>
      </c>
      <c r="X64">
        <v>0</v>
      </c>
      <c r="Y64">
        <v>6.68</v>
      </c>
      <c r="Z64">
        <v>0</v>
      </c>
    </row>
    <row r="65" spans="7:26">
      <c r="G65" t="s">
        <v>107</v>
      </c>
      <c r="H65" s="115">
        <v>38.700000000000003</v>
      </c>
      <c r="I65" s="88">
        <v>0</v>
      </c>
      <c r="J65" s="88">
        <v>0</v>
      </c>
      <c r="K65" s="88">
        <v>0</v>
      </c>
      <c r="L65" s="88">
        <v>0</v>
      </c>
      <c r="M65" s="116">
        <v>13.25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51.95</v>
      </c>
      <c r="W65">
        <v>38.700000000000003</v>
      </c>
      <c r="X65">
        <v>0</v>
      </c>
      <c r="Y65">
        <v>13.25</v>
      </c>
      <c r="Z65">
        <v>0</v>
      </c>
    </row>
    <row r="66" spans="7:26">
      <c r="G66" t="s">
        <v>108</v>
      </c>
      <c r="H66" s="115">
        <v>45.47</v>
      </c>
      <c r="I66" s="88">
        <v>0</v>
      </c>
      <c r="J66" s="88">
        <v>0</v>
      </c>
      <c r="K66" s="88">
        <v>0</v>
      </c>
      <c r="L66" s="88">
        <v>0</v>
      </c>
      <c r="M66" s="116">
        <v>13.25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58.72</v>
      </c>
      <c r="W66">
        <v>45.47</v>
      </c>
      <c r="X66">
        <v>0</v>
      </c>
      <c r="Y66">
        <v>13.25</v>
      </c>
      <c r="Z66">
        <v>0</v>
      </c>
    </row>
    <row r="67" spans="7:26">
      <c r="G67" t="s">
        <v>109</v>
      </c>
      <c r="H67" s="115">
        <v>168.33</v>
      </c>
      <c r="I67" s="88">
        <v>0</v>
      </c>
      <c r="J67" s="88">
        <v>0</v>
      </c>
      <c r="K67" s="88">
        <v>0</v>
      </c>
      <c r="L67" s="88">
        <v>0</v>
      </c>
      <c r="M67" s="116">
        <v>13.25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181.58</v>
      </c>
      <c r="W67">
        <v>168.33</v>
      </c>
      <c r="X67">
        <v>0</v>
      </c>
      <c r="Y67">
        <v>13.25</v>
      </c>
      <c r="Z67">
        <v>0</v>
      </c>
    </row>
    <row r="68" spans="7:26">
      <c r="G68" t="s">
        <v>110</v>
      </c>
      <c r="H68" s="115">
        <v>176.07</v>
      </c>
      <c r="I68" s="88">
        <v>0</v>
      </c>
      <c r="J68" s="88">
        <v>0</v>
      </c>
      <c r="K68" s="88">
        <v>0</v>
      </c>
      <c r="L68" s="88">
        <v>0</v>
      </c>
      <c r="M68" s="116">
        <v>13.25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189.32</v>
      </c>
      <c r="W68">
        <v>176.07</v>
      </c>
      <c r="X68">
        <v>0</v>
      </c>
      <c r="Y68">
        <v>13.25</v>
      </c>
      <c r="Z68">
        <v>0</v>
      </c>
    </row>
    <row r="69" spans="7:26">
      <c r="G69" t="s">
        <v>111</v>
      </c>
      <c r="H69" s="115">
        <v>179.94</v>
      </c>
      <c r="I69" s="88">
        <v>0</v>
      </c>
      <c r="J69" s="88">
        <v>0</v>
      </c>
      <c r="K69" s="88">
        <v>0</v>
      </c>
      <c r="L69" s="88">
        <v>0</v>
      </c>
      <c r="M69" s="116">
        <v>13.06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193</v>
      </c>
      <c r="W69">
        <v>179.94</v>
      </c>
      <c r="X69">
        <v>0</v>
      </c>
      <c r="Y69">
        <v>13.06</v>
      </c>
      <c r="Z69">
        <v>0</v>
      </c>
    </row>
    <row r="70" spans="7:26">
      <c r="G70" t="s">
        <v>112</v>
      </c>
      <c r="H70" s="115">
        <v>181.87</v>
      </c>
      <c r="I70" s="88">
        <v>0</v>
      </c>
      <c r="J70" s="88">
        <v>0</v>
      </c>
      <c r="K70" s="88">
        <v>0</v>
      </c>
      <c r="L70" s="88">
        <v>0</v>
      </c>
      <c r="M70" s="116">
        <v>12.77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194.64</v>
      </c>
      <c r="W70">
        <v>181.87</v>
      </c>
      <c r="X70">
        <v>0</v>
      </c>
      <c r="Y70">
        <v>12.77</v>
      </c>
      <c r="Z70">
        <v>0</v>
      </c>
    </row>
    <row r="71" spans="7:26">
      <c r="G71" t="s">
        <v>113</v>
      </c>
      <c r="H71" s="115">
        <v>220.57</v>
      </c>
      <c r="I71" s="88">
        <v>0</v>
      </c>
      <c r="J71" s="88">
        <v>0</v>
      </c>
      <c r="K71" s="88">
        <v>0</v>
      </c>
      <c r="L71" s="88">
        <v>0</v>
      </c>
      <c r="M71" s="116">
        <v>8.51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229.08</v>
      </c>
      <c r="W71">
        <v>220.57</v>
      </c>
      <c r="X71">
        <v>0</v>
      </c>
      <c r="Y71">
        <v>8.51</v>
      </c>
      <c r="Z71">
        <v>0</v>
      </c>
    </row>
    <row r="72" spans="7:26">
      <c r="G72" t="s">
        <v>114</v>
      </c>
      <c r="H72" s="115">
        <v>213.8</v>
      </c>
      <c r="I72" s="88">
        <v>0</v>
      </c>
      <c r="J72" s="88">
        <v>0</v>
      </c>
      <c r="K72" s="88">
        <v>0</v>
      </c>
      <c r="L72" s="88">
        <v>0</v>
      </c>
      <c r="M72" s="116">
        <v>13.25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227.05</v>
      </c>
      <c r="W72">
        <v>213.8</v>
      </c>
      <c r="X72">
        <v>0</v>
      </c>
      <c r="Y72">
        <v>13.25</v>
      </c>
      <c r="Z72">
        <v>0</v>
      </c>
    </row>
    <row r="73" spans="7:26">
      <c r="G73" t="s">
        <v>115</v>
      </c>
      <c r="H73" s="115">
        <v>230.24</v>
      </c>
      <c r="I73" s="88">
        <v>0</v>
      </c>
      <c r="J73" s="88">
        <v>0</v>
      </c>
      <c r="K73" s="88">
        <v>0</v>
      </c>
      <c r="L73" s="88">
        <v>0</v>
      </c>
      <c r="M73" s="116">
        <v>11.51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241.75</v>
      </c>
      <c r="W73">
        <v>230.24</v>
      </c>
      <c r="X73">
        <v>0</v>
      </c>
      <c r="Y73">
        <v>11.51</v>
      </c>
      <c r="Z73">
        <v>0</v>
      </c>
    </row>
    <row r="74" spans="7:26">
      <c r="G74" t="s">
        <v>116</v>
      </c>
      <c r="H74" s="115">
        <v>196.39</v>
      </c>
      <c r="I74" s="88">
        <v>0</v>
      </c>
      <c r="J74" s="88">
        <v>0</v>
      </c>
      <c r="K74" s="88">
        <v>0</v>
      </c>
      <c r="L74" s="88">
        <v>0</v>
      </c>
      <c r="M74" s="116">
        <v>13.25</v>
      </c>
      <c r="N74" s="115">
        <v>0</v>
      </c>
      <c r="O74" s="88">
        <v>0</v>
      </c>
      <c r="P74" s="88">
        <v>-33</v>
      </c>
      <c r="Q74" s="88">
        <v>0</v>
      </c>
      <c r="R74" s="88">
        <v>0</v>
      </c>
      <c r="S74" s="116">
        <v>0</v>
      </c>
      <c r="U74" s="115">
        <v>-33</v>
      </c>
      <c r="V74" s="116">
        <v>209.64</v>
      </c>
      <c r="W74">
        <v>196.39</v>
      </c>
      <c r="X74">
        <v>0</v>
      </c>
      <c r="Y74">
        <v>13.25</v>
      </c>
      <c r="Z74">
        <v>-33</v>
      </c>
    </row>
    <row r="75" spans="7:26">
      <c r="G75" t="s">
        <v>117</v>
      </c>
      <c r="H75" s="115">
        <v>107.38</v>
      </c>
      <c r="I75" s="88">
        <v>0</v>
      </c>
      <c r="J75" s="88">
        <v>0</v>
      </c>
      <c r="K75" s="88">
        <v>0</v>
      </c>
      <c r="L75" s="88">
        <v>0</v>
      </c>
      <c r="M75" s="116">
        <v>13.25</v>
      </c>
      <c r="N75" s="115">
        <v>0</v>
      </c>
      <c r="O75" s="88">
        <v>0</v>
      </c>
      <c r="P75" s="88">
        <v>-45</v>
      </c>
      <c r="Q75" s="88">
        <v>0</v>
      </c>
      <c r="R75" s="88">
        <v>0</v>
      </c>
      <c r="S75" s="116">
        <v>0</v>
      </c>
      <c r="U75" s="115">
        <v>-45</v>
      </c>
      <c r="V75" s="116">
        <v>120.63</v>
      </c>
      <c r="W75">
        <v>107.38</v>
      </c>
      <c r="X75">
        <v>0</v>
      </c>
      <c r="Y75">
        <v>13.25</v>
      </c>
      <c r="Z75">
        <v>-45</v>
      </c>
    </row>
    <row r="76" spans="7:26">
      <c r="G76" t="s">
        <v>118</v>
      </c>
      <c r="H76" s="115">
        <v>66.75</v>
      </c>
      <c r="I76" s="88">
        <v>0</v>
      </c>
      <c r="J76" s="88">
        <v>0</v>
      </c>
      <c r="K76" s="88">
        <v>0</v>
      </c>
      <c r="L76" s="88">
        <v>0</v>
      </c>
      <c r="M76" s="116">
        <v>13.25</v>
      </c>
      <c r="N76" s="115">
        <v>0</v>
      </c>
      <c r="O76" s="88">
        <v>0</v>
      </c>
      <c r="P76" s="88">
        <v>-45</v>
      </c>
      <c r="Q76" s="88">
        <v>0</v>
      </c>
      <c r="R76" s="88">
        <v>0</v>
      </c>
      <c r="S76" s="116">
        <v>0</v>
      </c>
      <c r="U76" s="115">
        <v>-45</v>
      </c>
      <c r="V76" s="116">
        <v>80</v>
      </c>
      <c r="W76">
        <v>66.75</v>
      </c>
      <c r="X76">
        <v>0</v>
      </c>
      <c r="Y76">
        <v>13.25</v>
      </c>
      <c r="Z76">
        <v>-45</v>
      </c>
    </row>
    <row r="77" spans="7:26">
      <c r="G77" t="s">
        <v>119</v>
      </c>
      <c r="H77" s="115">
        <v>24.19</v>
      </c>
      <c r="I77" s="88">
        <v>0</v>
      </c>
      <c r="J77" s="88">
        <v>0</v>
      </c>
      <c r="K77" s="88">
        <v>0</v>
      </c>
      <c r="L77" s="88">
        <v>0</v>
      </c>
      <c r="M77" s="116">
        <v>9.9600000000000009</v>
      </c>
      <c r="N77" s="115">
        <v>0</v>
      </c>
      <c r="O77" s="88">
        <v>0</v>
      </c>
      <c r="P77" s="88">
        <v>-127.1</v>
      </c>
      <c r="Q77" s="88">
        <v>0</v>
      </c>
      <c r="R77" s="88">
        <v>0</v>
      </c>
      <c r="S77" s="116">
        <v>0</v>
      </c>
      <c r="U77" s="115">
        <v>-127.1</v>
      </c>
      <c r="V77" s="116">
        <v>34.15</v>
      </c>
      <c r="W77">
        <v>24.19</v>
      </c>
      <c r="X77">
        <v>0</v>
      </c>
      <c r="Y77">
        <v>9.9600000000000009</v>
      </c>
      <c r="Z77">
        <v>-127.1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3.1</v>
      </c>
      <c r="N78" s="115">
        <v>0</v>
      </c>
      <c r="O78" s="88">
        <v>0</v>
      </c>
      <c r="P78" s="88">
        <v>-112</v>
      </c>
      <c r="Q78" s="88">
        <v>0</v>
      </c>
      <c r="R78" s="88">
        <v>0</v>
      </c>
      <c r="S78" s="116">
        <v>0</v>
      </c>
      <c r="U78" s="115">
        <v>-112</v>
      </c>
      <c r="V78" s="116">
        <v>3.1</v>
      </c>
      <c r="W78">
        <v>0</v>
      </c>
      <c r="X78">
        <v>0</v>
      </c>
      <c r="Y78">
        <v>3.1</v>
      </c>
      <c r="Z78">
        <v>-112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10.06</v>
      </c>
      <c r="N79" s="115">
        <v>0</v>
      </c>
      <c r="O79" s="88">
        <v>0</v>
      </c>
      <c r="P79" s="88">
        <v>-447</v>
      </c>
      <c r="Q79" s="88">
        <v>0</v>
      </c>
      <c r="R79" s="88">
        <v>0</v>
      </c>
      <c r="S79" s="116">
        <v>0</v>
      </c>
      <c r="U79" s="115">
        <v>-447</v>
      </c>
      <c r="V79" s="116">
        <v>10.06</v>
      </c>
      <c r="W79">
        <v>0</v>
      </c>
      <c r="X79">
        <v>0</v>
      </c>
      <c r="Y79">
        <v>10.06</v>
      </c>
      <c r="Z79">
        <v>-447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12.96</v>
      </c>
      <c r="N80" s="115">
        <v>0</v>
      </c>
      <c r="O80" s="88">
        <v>-20</v>
      </c>
      <c r="P80" s="88">
        <v>-420</v>
      </c>
      <c r="Q80" s="88">
        <v>0</v>
      </c>
      <c r="R80" s="88">
        <v>0</v>
      </c>
      <c r="S80" s="116">
        <v>0</v>
      </c>
      <c r="U80" s="115">
        <v>-440</v>
      </c>
      <c r="V80" s="116">
        <v>12.96</v>
      </c>
      <c r="W80">
        <v>0</v>
      </c>
      <c r="X80">
        <v>-20</v>
      </c>
      <c r="Y80">
        <v>12.96</v>
      </c>
      <c r="Z80">
        <v>-420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12.02</v>
      </c>
      <c r="N81" s="115">
        <v>0</v>
      </c>
      <c r="O81" s="88">
        <v>0</v>
      </c>
      <c r="P81" s="88">
        <v>-365</v>
      </c>
      <c r="Q81" s="88">
        <v>0</v>
      </c>
      <c r="R81" s="88">
        <v>0</v>
      </c>
      <c r="S81" s="116">
        <v>0</v>
      </c>
      <c r="U81" s="115">
        <v>-365</v>
      </c>
      <c r="V81" s="116">
        <v>12.02</v>
      </c>
      <c r="W81">
        <v>0</v>
      </c>
      <c r="X81">
        <v>0</v>
      </c>
      <c r="Y81">
        <v>12.02</v>
      </c>
      <c r="Z81">
        <v>-365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11.43</v>
      </c>
      <c r="N82" s="115">
        <v>0</v>
      </c>
      <c r="O82" s="88">
        <v>0</v>
      </c>
      <c r="P82" s="88">
        <v>-318</v>
      </c>
      <c r="Q82" s="88">
        <v>0</v>
      </c>
      <c r="R82" s="88">
        <v>0</v>
      </c>
      <c r="S82" s="116">
        <v>0</v>
      </c>
      <c r="U82" s="115">
        <v>-318</v>
      </c>
      <c r="V82" s="116">
        <v>11.43</v>
      </c>
      <c r="W82">
        <v>0</v>
      </c>
      <c r="X82">
        <v>0</v>
      </c>
      <c r="Y82">
        <v>11.43</v>
      </c>
      <c r="Z82">
        <v>-318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11.8</v>
      </c>
      <c r="N83" s="115">
        <v>0</v>
      </c>
      <c r="O83" s="88">
        <v>0</v>
      </c>
      <c r="P83" s="88">
        <v>-293</v>
      </c>
      <c r="Q83" s="88">
        <v>0</v>
      </c>
      <c r="R83" s="88">
        <v>0</v>
      </c>
      <c r="S83" s="116">
        <v>0</v>
      </c>
      <c r="U83" s="115">
        <v>-293</v>
      </c>
      <c r="V83" s="116">
        <v>11.8</v>
      </c>
      <c r="W83">
        <v>0</v>
      </c>
      <c r="X83">
        <v>0</v>
      </c>
      <c r="Y83">
        <v>11.8</v>
      </c>
      <c r="Z83">
        <v>-293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12.22</v>
      </c>
      <c r="N84" s="115">
        <v>0</v>
      </c>
      <c r="O84" s="88">
        <v>0</v>
      </c>
      <c r="P84" s="88">
        <v>-255</v>
      </c>
      <c r="Q84" s="88">
        <v>0</v>
      </c>
      <c r="R84" s="88">
        <v>0</v>
      </c>
      <c r="S84" s="116">
        <v>0</v>
      </c>
      <c r="U84" s="115">
        <v>-255</v>
      </c>
      <c r="V84" s="116">
        <v>12.22</v>
      </c>
      <c r="W84">
        <v>0</v>
      </c>
      <c r="X84">
        <v>0</v>
      </c>
      <c r="Y84">
        <v>12.22</v>
      </c>
      <c r="Z84">
        <v>-255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9.58</v>
      </c>
      <c r="N85" s="115">
        <v>0</v>
      </c>
      <c r="O85" s="88">
        <v>0</v>
      </c>
      <c r="P85" s="88">
        <v>-255</v>
      </c>
      <c r="Q85" s="88">
        <v>0</v>
      </c>
      <c r="R85" s="88">
        <v>0</v>
      </c>
      <c r="S85" s="116">
        <v>0</v>
      </c>
      <c r="U85" s="115">
        <v>-255</v>
      </c>
      <c r="V85" s="116">
        <v>9.58</v>
      </c>
      <c r="W85">
        <v>0</v>
      </c>
      <c r="X85">
        <v>0</v>
      </c>
      <c r="Y85">
        <v>9.58</v>
      </c>
      <c r="Z85">
        <v>-255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12.03</v>
      </c>
      <c r="N86" s="115">
        <v>0</v>
      </c>
      <c r="O86" s="88">
        <v>0</v>
      </c>
      <c r="P86" s="88">
        <v>-255</v>
      </c>
      <c r="Q86" s="88">
        <v>0</v>
      </c>
      <c r="R86" s="88">
        <v>0</v>
      </c>
      <c r="S86" s="116">
        <v>0</v>
      </c>
      <c r="U86" s="115">
        <v>-255</v>
      </c>
      <c r="V86" s="116">
        <v>12.03</v>
      </c>
      <c r="W86">
        <v>0</v>
      </c>
      <c r="X86">
        <v>0</v>
      </c>
      <c r="Y86">
        <v>12.03</v>
      </c>
      <c r="Z86">
        <v>-255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12.05</v>
      </c>
      <c r="N87" s="115">
        <v>0</v>
      </c>
      <c r="O87" s="88">
        <v>0</v>
      </c>
      <c r="P87" s="88">
        <v>-255</v>
      </c>
      <c r="Q87" s="88">
        <v>0</v>
      </c>
      <c r="R87" s="88">
        <v>0</v>
      </c>
      <c r="S87" s="116">
        <v>0</v>
      </c>
      <c r="U87" s="115">
        <v>-255</v>
      </c>
      <c r="V87" s="116">
        <v>12.05</v>
      </c>
      <c r="W87">
        <v>0</v>
      </c>
      <c r="X87">
        <v>0</v>
      </c>
      <c r="Y87">
        <v>12.05</v>
      </c>
      <c r="Z87">
        <v>-255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11.95</v>
      </c>
      <c r="N88" s="115">
        <v>0</v>
      </c>
      <c r="O88" s="88">
        <v>0</v>
      </c>
      <c r="P88" s="88">
        <v>-255</v>
      </c>
      <c r="Q88" s="88">
        <v>0</v>
      </c>
      <c r="R88" s="88">
        <v>0</v>
      </c>
      <c r="S88" s="116">
        <v>0</v>
      </c>
      <c r="U88" s="115">
        <v>-255</v>
      </c>
      <c r="V88" s="116">
        <v>11.95</v>
      </c>
      <c r="W88">
        <v>0</v>
      </c>
      <c r="X88">
        <v>0</v>
      </c>
      <c r="Y88">
        <v>11.95</v>
      </c>
      <c r="Z88">
        <v>-255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12.76</v>
      </c>
      <c r="N89" s="115">
        <v>0</v>
      </c>
      <c r="O89" s="88">
        <v>0</v>
      </c>
      <c r="P89" s="88">
        <v>-255</v>
      </c>
      <c r="Q89" s="88">
        <v>0</v>
      </c>
      <c r="R89" s="88">
        <v>0</v>
      </c>
      <c r="S89" s="116">
        <v>0</v>
      </c>
      <c r="U89" s="115">
        <v>-255</v>
      </c>
      <c r="V89" s="116">
        <v>12.76</v>
      </c>
      <c r="W89">
        <v>0</v>
      </c>
      <c r="X89">
        <v>0</v>
      </c>
      <c r="Y89">
        <v>12.76</v>
      </c>
      <c r="Z89">
        <v>-255</v>
      </c>
    </row>
    <row r="90" spans="7:26">
      <c r="G90" t="s">
        <v>132</v>
      </c>
      <c r="H90" s="115">
        <v>16.54</v>
      </c>
      <c r="I90" s="88">
        <v>0</v>
      </c>
      <c r="J90" s="88">
        <v>0</v>
      </c>
      <c r="K90" s="88">
        <v>0</v>
      </c>
      <c r="L90" s="88">
        <v>0</v>
      </c>
      <c r="M90" s="116">
        <v>13.06</v>
      </c>
      <c r="N90" s="115">
        <v>0</v>
      </c>
      <c r="O90" s="88">
        <v>0</v>
      </c>
      <c r="P90" s="88">
        <v>-254</v>
      </c>
      <c r="Q90" s="88">
        <v>0</v>
      </c>
      <c r="R90" s="88">
        <v>0</v>
      </c>
      <c r="S90" s="116">
        <v>0</v>
      </c>
      <c r="U90" s="115">
        <v>-254</v>
      </c>
      <c r="V90" s="116">
        <v>29.6</v>
      </c>
      <c r="W90">
        <v>16.54</v>
      </c>
      <c r="X90">
        <v>0</v>
      </c>
      <c r="Y90">
        <v>13.06</v>
      </c>
      <c r="Z90">
        <v>-254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13.25</v>
      </c>
      <c r="N91" s="115">
        <v>0</v>
      </c>
      <c r="O91" s="88">
        <v>0</v>
      </c>
      <c r="P91" s="88">
        <v>-227</v>
      </c>
      <c r="Q91" s="88">
        <v>0</v>
      </c>
      <c r="R91" s="88">
        <v>0</v>
      </c>
      <c r="S91" s="116">
        <v>0</v>
      </c>
      <c r="U91" s="115">
        <v>-227</v>
      </c>
      <c r="V91" s="116">
        <v>13.25</v>
      </c>
      <c r="W91">
        <v>0</v>
      </c>
      <c r="X91">
        <v>0</v>
      </c>
      <c r="Y91">
        <v>13.25</v>
      </c>
      <c r="Z91">
        <v>-227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5.8</v>
      </c>
      <c r="N92" s="115">
        <v>0</v>
      </c>
      <c r="O92" s="88">
        <v>0</v>
      </c>
      <c r="P92" s="88">
        <v>-197</v>
      </c>
      <c r="Q92" s="88">
        <v>0</v>
      </c>
      <c r="R92" s="88">
        <v>0</v>
      </c>
      <c r="S92" s="116">
        <v>0</v>
      </c>
      <c r="U92" s="115">
        <v>-197</v>
      </c>
      <c r="V92" s="116">
        <v>5.8</v>
      </c>
      <c r="W92">
        <v>0</v>
      </c>
      <c r="X92">
        <v>0</v>
      </c>
      <c r="Y92">
        <v>5.8</v>
      </c>
      <c r="Z92">
        <v>-197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11.71</v>
      </c>
      <c r="N93" s="115">
        <v>0</v>
      </c>
      <c r="O93" s="88">
        <v>0</v>
      </c>
      <c r="P93" s="88">
        <v>-188</v>
      </c>
      <c r="Q93" s="88">
        <v>0</v>
      </c>
      <c r="R93" s="88">
        <v>0</v>
      </c>
      <c r="S93" s="116">
        <v>0</v>
      </c>
      <c r="U93" s="115">
        <v>-188</v>
      </c>
      <c r="V93" s="116">
        <v>11.71</v>
      </c>
      <c r="W93">
        <v>0</v>
      </c>
      <c r="X93">
        <v>0</v>
      </c>
      <c r="Y93">
        <v>11.71</v>
      </c>
      <c r="Z93">
        <v>-188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12.09</v>
      </c>
      <c r="N94" s="115">
        <v>0</v>
      </c>
      <c r="O94" s="88">
        <v>0</v>
      </c>
      <c r="P94" s="88">
        <v>-180</v>
      </c>
      <c r="Q94" s="88">
        <v>0</v>
      </c>
      <c r="R94" s="88">
        <v>0</v>
      </c>
      <c r="S94" s="116">
        <v>0</v>
      </c>
      <c r="U94" s="115">
        <v>-180</v>
      </c>
      <c r="V94" s="116">
        <v>12.09</v>
      </c>
      <c r="W94">
        <v>0</v>
      </c>
      <c r="X94">
        <v>0</v>
      </c>
      <c r="Y94">
        <v>12.09</v>
      </c>
      <c r="Z94">
        <v>-180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13.16</v>
      </c>
      <c r="N95" s="115">
        <v>0</v>
      </c>
      <c r="O95" s="88">
        <v>0</v>
      </c>
      <c r="P95" s="88">
        <v>-173</v>
      </c>
      <c r="Q95" s="88">
        <v>0</v>
      </c>
      <c r="R95" s="88">
        <v>0</v>
      </c>
      <c r="S95" s="116">
        <v>0</v>
      </c>
      <c r="U95" s="115">
        <v>-173</v>
      </c>
      <c r="V95" s="116">
        <v>13.16</v>
      </c>
      <c r="W95">
        <v>0</v>
      </c>
      <c r="X95">
        <v>0</v>
      </c>
      <c r="Y95">
        <v>13.16</v>
      </c>
      <c r="Z95">
        <v>-173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9.19</v>
      </c>
      <c r="N96" s="115">
        <v>0</v>
      </c>
      <c r="O96" s="88">
        <v>0</v>
      </c>
      <c r="P96" s="88">
        <v>-168</v>
      </c>
      <c r="Q96" s="88">
        <v>0</v>
      </c>
      <c r="R96" s="88">
        <v>0</v>
      </c>
      <c r="S96" s="116">
        <v>0</v>
      </c>
      <c r="U96" s="115">
        <v>-168</v>
      </c>
      <c r="V96" s="116">
        <v>9.19</v>
      </c>
      <c r="W96">
        <v>0</v>
      </c>
      <c r="X96">
        <v>0</v>
      </c>
      <c r="Y96">
        <v>9.19</v>
      </c>
      <c r="Z96">
        <v>-168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6.68</v>
      </c>
      <c r="N97" s="115">
        <v>0</v>
      </c>
      <c r="O97" s="88">
        <v>0</v>
      </c>
      <c r="P97" s="88">
        <v>-184</v>
      </c>
      <c r="Q97" s="88">
        <v>0</v>
      </c>
      <c r="R97" s="88">
        <v>0</v>
      </c>
      <c r="S97" s="116">
        <v>0</v>
      </c>
      <c r="U97" s="115">
        <v>-184</v>
      </c>
      <c r="V97" s="116">
        <v>6.68</v>
      </c>
      <c r="W97">
        <v>0</v>
      </c>
      <c r="X97">
        <v>0</v>
      </c>
      <c r="Y97">
        <v>6.68</v>
      </c>
      <c r="Z97">
        <v>-184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9.58</v>
      </c>
      <c r="N98" s="115">
        <v>0</v>
      </c>
      <c r="O98" s="88">
        <v>0</v>
      </c>
      <c r="P98" s="88">
        <v>-200</v>
      </c>
      <c r="Q98" s="88">
        <v>0</v>
      </c>
      <c r="R98" s="88">
        <v>0</v>
      </c>
      <c r="S98" s="116">
        <v>0</v>
      </c>
      <c r="U98" s="115">
        <v>-200</v>
      </c>
      <c r="V98" s="116">
        <v>9.58</v>
      </c>
      <c r="W98">
        <v>0</v>
      </c>
      <c r="X98">
        <v>0</v>
      </c>
      <c r="Y98">
        <v>9.58</v>
      </c>
      <c r="Z98">
        <v>-200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0.48373250000000007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0.24383749999999996</v>
      </c>
      <c r="N99" s="110">
        <f t="shared" si="1"/>
        <v>0</v>
      </c>
      <c r="O99" s="111">
        <f t="shared" si="1"/>
        <v>-1.0069399999999999</v>
      </c>
      <c r="P99" s="111">
        <f t="shared" si="1"/>
        <v>-3.5640075000000002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-4.5709474999999999</v>
      </c>
      <c r="V99" s="112">
        <f t="shared" si="1"/>
        <v>0.72757000000000005</v>
      </c>
      <c r="W99">
        <f t="shared" si="1"/>
        <v>0.48373250000000007</v>
      </c>
      <c r="X99">
        <f t="shared" si="1"/>
        <v>-1.0069399999999999</v>
      </c>
      <c r="Y99">
        <f t="shared" si="1"/>
        <v>0.24383749999999996</v>
      </c>
      <c r="Z99">
        <f t="shared" si="1"/>
        <v>-3.5640075000000002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3" ht="15" customHeight="1">
      <c r="A1" s="216" t="s">
        <v>229</v>
      </c>
      <c r="B1" s="216"/>
      <c r="C1" s="216"/>
      <c r="D1" s="216"/>
      <c r="E1" s="109"/>
      <c r="F1" s="109"/>
      <c r="G1" s="216" t="s">
        <v>44</v>
      </c>
      <c r="H1" s="217" t="s">
        <v>230</v>
      </c>
      <c r="I1" s="218"/>
      <c r="J1" s="218"/>
      <c r="K1" s="218"/>
      <c r="L1" s="218"/>
      <c r="M1" s="219"/>
      <c r="N1" s="217" t="s">
        <v>231</v>
      </c>
      <c r="O1" s="218"/>
      <c r="P1" s="218"/>
      <c r="Q1" s="218"/>
      <c r="R1" s="218"/>
      <c r="S1" s="219"/>
      <c r="T1">
        <v>3</v>
      </c>
      <c r="W1" t="s">
        <v>474</v>
      </c>
      <c r="X1" t="s">
        <v>465</v>
      </c>
      <c r="Y1" t="s">
        <v>472</v>
      </c>
      <c r="Z1" t="s">
        <v>473</v>
      </c>
      <c r="AA1" t="s">
        <v>466</v>
      </c>
      <c r="AB1" t="s">
        <v>466</v>
      </c>
      <c r="AC1" t="s">
        <v>469</v>
      </c>
      <c r="AD1" t="s">
        <v>454</v>
      </c>
      <c r="AE1" t="s">
        <v>450</v>
      </c>
      <c r="AF1" t="s">
        <v>450</v>
      </c>
      <c r="AG1" t="s">
        <v>450</v>
      </c>
      <c r="AH1" t="s">
        <v>450</v>
      </c>
      <c r="AI1" t="s">
        <v>450</v>
      </c>
      <c r="AJ1" t="s">
        <v>450</v>
      </c>
      <c r="AK1" t="s">
        <v>468</v>
      </c>
      <c r="AL1" t="s">
        <v>467</v>
      </c>
      <c r="AM1" t="s">
        <v>452</v>
      </c>
      <c r="AN1" t="s">
        <v>448</v>
      </c>
      <c r="AO1" t="s">
        <v>448</v>
      </c>
      <c r="AP1" t="s">
        <v>448</v>
      </c>
      <c r="AQ1" t="s">
        <v>475</v>
      </c>
      <c r="AR1" t="s">
        <v>475</v>
      </c>
      <c r="AS1" t="s">
        <v>461</v>
      </c>
      <c r="AT1" t="s">
        <v>459</v>
      </c>
      <c r="AU1" t="s">
        <v>455</v>
      </c>
      <c r="AV1" t="s">
        <v>464</v>
      </c>
      <c r="AW1" t="s">
        <v>464</v>
      </c>
      <c r="AX1" t="s">
        <v>460</v>
      </c>
      <c r="AY1" t="s">
        <v>460</v>
      </c>
      <c r="AZ1" t="s">
        <v>460</v>
      </c>
      <c r="BA1" t="s">
        <v>460</v>
      </c>
      <c r="BB1" t="s">
        <v>460</v>
      </c>
      <c r="BC1" t="s">
        <v>453</v>
      </c>
      <c r="BD1" t="s">
        <v>453</v>
      </c>
      <c r="BE1" t="s">
        <v>453</v>
      </c>
      <c r="BF1" t="s">
        <v>471</v>
      </c>
      <c r="BG1" t="s">
        <v>463</v>
      </c>
      <c r="BH1" t="s">
        <v>458</v>
      </c>
      <c r="BI1" t="s">
        <v>447</v>
      </c>
      <c r="BJ1" t="s">
        <v>447</v>
      </c>
      <c r="BK1" t="s">
        <v>447</v>
      </c>
      <c r="BL1" t="s">
        <v>447</v>
      </c>
      <c r="BM1" t="s">
        <v>447</v>
      </c>
      <c r="BN1" t="s">
        <v>447</v>
      </c>
      <c r="BO1" t="s">
        <v>447</v>
      </c>
      <c r="BP1" t="s">
        <v>447</v>
      </c>
      <c r="BQ1" t="s">
        <v>447</v>
      </c>
      <c r="BR1" t="s">
        <v>470</v>
      </c>
      <c r="BS1" t="s">
        <v>470</v>
      </c>
      <c r="BT1" t="s">
        <v>449</v>
      </c>
      <c r="BU1" t="s">
        <v>449</v>
      </c>
      <c r="BV1" t="s">
        <v>457</v>
      </c>
      <c r="BW1" t="s">
        <v>456</v>
      </c>
      <c r="BX1" t="s">
        <v>456</v>
      </c>
      <c r="BY1" t="s">
        <v>451</v>
      </c>
      <c r="BZ1" t="s">
        <v>451</v>
      </c>
      <c r="CA1" t="s">
        <v>451</v>
      </c>
      <c r="CB1" t="s">
        <v>451</v>
      </c>
      <c r="CC1" t="s">
        <v>462</v>
      </c>
      <c r="CD1" t="s">
        <v>476</v>
      </c>
      <c r="CE1" t="s">
        <v>476</v>
      </c>
    </row>
    <row r="2" spans="1:8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6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44753</v>
      </c>
      <c r="W2" s="30" t="s">
        <v>153</v>
      </c>
      <c r="X2" t="s">
        <v>150</v>
      </c>
      <c r="Y2" t="s">
        <v>153</v>
      </c>
      <c r="Z2" t="s">
        <v>153</v>
      </c>
      <c r="AA2" t="s">
        <v>246</v>
      </c>
      <c r="AB2" t="s">
        <v>246</v>
      </c>
      <c r="AC2" t="s">
        <v>152</v>
      </c>
      <c r="AD2" t="s">
        <v>149</v>
      </c>
      <c r="AE2" t="s">
        <v>149</v>
      </c>
      <c r="AF2" t="s">
        <v>149</v>
      </c>
      <c r="AG2" t="s">
        <v>149</v>
      </c>
      <c r="AH2" t="s">
        <v>150</v>
      </c>
      <c r="AI2" t="s">
        <v>150</v>
      </c>
      <c r="AJ2" t="s">
        <v>150</v>
      </c>
      <c r="AK2" t="s">
        <v>152</v>
      </c>
      <c r="AL2" t="s">
        <v>389</v>
      </c>
      <c r="AM2" t="s">
        <v>149</v>
      </c>
      <c r="AN2" t="s">
        <v>149</v>
      </c>
      <c r="AO2" t="s">
        <v>149</v>
      </c>
      <c r="AP2" t="s">
        <v>149</v>
      </c>
      <c r="AQ2" t="s">
        <v>153</v>
      </c>
      <c r="AR2" t="s">
        <v>153</v>
      </c>
      <c r="AS2" t="s">
        <v>149</v>
      </c>
      <c r="AT2" t="s">
        <v>149</v>
      </c>
      <c r="AU2" t="s">
        <v>149</v>
      </c>
      <c r="AV2" t="s">
        <v>150</v>
      </c>
      <c r="AW2" t="s">
        <v>150</v>
      </c>
      <c r="AX2" t="s">
        <v>149</v>
      </c>
      <c r="AY2" t="s">
        <v>150</v>
      </c>
      <c r="AZ2" t="s">
        <v>150</v>
      </c>
      <c r="BA2" t="s">
        <v>150</v>
      </c>
      <c r="BB2" t="s">
        <v>150</v>
      </c>
      <c r="BC2" t="s">
        <v>149</v>
      </c>
      <c r="BD2" t="s">
        <v>150</v>
      </c>
      <c r="BE2" t="s">
        <v>153</v>
      </c>
      <c r="BF2" t="s">
        <v>153</v>
      </c>
      <c r="BG2" t="s">
        <v>149</v>
      </c>
      <c r="BH2" t="s">
        <v>149</v>
      </c>
      <c r="BI2" t="s">
        <v>240</v>
      </c>
      <c r="BJ2" t="s">
        <v>283</v>
      </c>
      <c r="BK2" t="s">
        <v>281</v>
      </c>
      <c r="BL2" t="s">
        <v>282</v>
      </c>
      <c r="BM2" t="s">
        <v>232</v>
      </c>
      <c r="BN2" t="s">
        <v>268</v>
      </c>
      <c r="BO2" t="s">
        <v>270</v>
      </c>
      <c r="BP2" t="s">
        <v>237</v>
      </c>
      <c r="BQ2" t="s">
        <v>269</v>
      </c>
      <c r="BR2" t="s">
        <v>390</v>
      </c>
      <c r="BS2" t="s">
        <v>390</v>
      </c>
      <c r="BT2" t="s">
        <v>149</v>
      </c>
      <c r="BU2" t="s">
        <v>153</v>
      </c>
      <c r="BV2" t="s">
        <v>149</v>
      </c>
      <c r="BW2" t="s">
        <v>149</v>
      </c>
      <c r="BX2" t="s">
        <v>149</v>
      </c>
      <c r="BY2" t="s">
        <v>149</v>
      </c>
      <c r="BZ2" t="s">
        <v>149</v>
      </c>
      <c r="CA2" t="s">
        <v>149</v>
      </c>
      <c r="CB2" t="s">
        <v>149</v>
      </c>
      <c r="CC2" t="s">
        <v>149</v>
      </c>
      <c r="CD2" t="s">
        <v>149</v>
      </c>
      <c r="CE2" t="s">
        <v>150</v>
      </c>
    </row>
    <row r="3" spans="1:83">
      <c r="A3" t="s">
        <v>149</v>
      </c>
      <c r="B3" t="s">
        <v>150</v>
      </c>
      <c r="C3" t="s">
        <v>153</v>
      </c>
      <c r="D3" t="s">
        <v>152</v>
      </c>
      <c r="E3" t="s">
        <v>404</v>
      </c>
      <c r="G3" t="s">
        <v>45</v>
      </c>
      <c r="H3" s="113">
        <v>1196.33</v>
      </c>
      <c r="I3" s="95">
        <v>369.86</v>
      </c>
      <c r="J3" s="95">
        <v>523.58999999999992</v>
      </c>
      <c r="K3" s="95">
        <v>0.97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41.6</v>
      </c>
      <c r="X3">
        <v>0</v>
      </c>
      <c r="Y3">
        <v>2.9</v>
      </c>
      <c r="Z3">
        <v>96.74</v>
      </c>
      <c r="AA3">
        <v>6.15</v>
      </c>
      <c r="AB3">
        <v>28.56</v>
      </c>
      <c r="AC3">
        <v>0.97</v>
      </c>
      <c r="AD3">
        <v>29.02</v>
      </c>
      <c r="AE3">
        <v>152.37</v>
      </c>
      <c r="AF3">
        <v>55.51</v>
      </c>
      <c r="AG3">
        <v>75.099999999999994</v>
      </c>
      <c r="AH3">
        <v>25.04</v>
      </c>
      <c r="AI3">
        <v>54.42</v>
      </c>
      <c r="AJ3">
        <v>18.510000000000002</v>
      </c>
      <c r="AK3">
        <v>0</v>
      </c>
      <c r="AL3">
        <v>0.63</v>
      </c>
      <c r="AM3">
        <v>49.82</v>
      </c>
      <c r="AN3">
        <v>24.91</v>
      </c>
      <c r="AO3">
        <v>24.91</v>
      </c>
      <c r="AP3">
        <v>24.91</v>
      </c>
      <c r="AQ3">
        <v>48.37</v>
      </c>
      <c r="AR3">
        <v>81.260000000000005</v>
      </c>
      <c r="AS3">
        <v>119.45</v>
      </c>
      <c r="AT3">
        <v>21.04</v>
      </c>
      <c r="AU3">
        <v>0</v>
      </c>
      <c r="AV3">
        <v>14.51</v>
      </c>
      <c r="AW3">
        <v>14.51</v>
      </c>
      <c r="AX3">
        <v>27.52</v>
      </c>
      <c r="AY3">
        <v>21.83</v>
      </c>
      <c r="AZ3">
        <v>38</v>
      </c>
      <c r="BA3">
        <v>25.95</v>
      </c>
      <c r="BB3">
        <v>59.52</v>
      </c>
      <c r="BC3">
        <v>98.67</v>
      </c>
      <c r="BD3">
        <v>96.74</v>
      </c>
      <c r="BE3">
        <v>191.17</v>
      </c>
      <c r="BF3">
        <v>36.76</v>
      </c>
      <c r="BG3">
        <v>49.82</v>
      </c>
      <c r="BH3">
        <v>0</v>
      </c>
      <c r="BI3">
        <v>0.77</v>
      </c>
      <c r="BJ3">
        <v>0.41</v>
      </c>
      <c r="BK3">
        <v>0.52</v>
      </c>
      <c r="BL3">
        <v>0.97</v>
      </c>
      <c r="BM3">
        <v>0.83</v>
      </c>
      <c r="BN3">
        <v>1.02</v>
      </c>
      <c r="BO3">
        <v>0.85</v>
      </c>
      <c r="BP3">
        <v>0.61</v>
      </c>
      <c r="BQ3">
        <v>0.61</v>
      </c>
      <c r="BR3">
        <v>0</v>
      </c>
      <c r="BS3">
        <v>2.9</v>
      </c>
      <c r="BT3">
        <v>19.350000000000001</v>
      </c>
      <c r="BU3">
        <v>24.18</v>
      </c>
      <c r="BV3">
        <v>0</v>
      </c>
      <c r="BW3">
        <v>60.46</v>
      </c>
      <c r="BX3">
        <v>22.81</v>
      </c>
      <c r="BY3">
        <v>0</v>
      </c>
      <c r="BZ3">
        <v>96.74</v>
      </c>
      <c r="CA3">
        <v>100.42</v>
      </c>
      <c r="CB3">
        <v>0</v>
      </c>
      <c r="CC3">
        <v>100.11</v>
      </c>
      <c r="CD3">
        <v>0</v>
      </c>
      <c r="CE3">
        <v>0</v>
      </c>
    </row>
    <row r="4" spans="1:83">
      <c r="A4" t="s">
        <v>240</v>
      </c>
      <c r="B4" t="s">
        <v>232</v>
      </c>
      <c r="C4" t="s">
        <v>234</v>
      </c>
      <c r="G4" t="s">
        <v>46</v>
      </c>
      <c r="H4" s="115">
        <v>1196.33</v>
      </c>
      <c r="I4" s="88">
        <v>369.86</v>
      </c>
      <c r="J4" s="88">
        <v>523.58999999999992</v>
      </c>
      <c r="K4" s="88">
        <v>0.97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41.6</v>
      </c>
      <c r="X4">
        <v>0</v>
      </c>
      <c r="Y4">
        <v>2.9</v>
      </c>
      <c r="Z4">
        <v>96.74</v>
      </c>
      <c r="AA4">
        <v>6.15</v>
      </c>
      <c r="AB4">
        <v>28.56</v>
      </c>
      <c r="AC4">
        <v>0.97</v>
      </c>
      <c r="AD4">
        <v>29.02</v>
      </c>
      <c r="AE4">
        <v>152.37</v>
      </c>
      <c r="AF4">
        <v>55.51</v>
      </c>
      <c r="AG4">
        <v>75.099999999999994</v>
      </c>
      <c r="AH4">
        <v>25.04</v>
      </c>
      <c r="AI4">
        <v>54.42</v>
      </c>
      <c r="AJ4">
        <v>18.510000000000002</v>
      </c>
      <c r="AK4">
        <v>0</v>
      </c>
      <c r="AL4">
        <v>0.63</v>
      </c>
      <c r="AM4">
        <v>49.82</v>
      </c>
      <c r="AN4">
        <v>24.91</v>
      </c>
      <c r="AO4">
        <v>24.91</v>
      </c>
      <c r="AP4">
        <v>24.91</v>
      </c>
      <c r="AQ4">
        <v>48.37</v>
      </c>
      <c r="AR4">
        <v>81.260000000000005</v>
      </c>
      <c r="AS4">
        <v>119.45</v>
      </c>
      <c r="AT4">
        <v>21.04</v>
      </c>
      <c r="AU4">
        <v>0</v>
      </c>
      <c r="AV4">
        <v>14.51</v>
      </c>
      <c r="AW4">
        <v>14.51</v>
      </c>
      <c r="AX4">
        <v>27.52</v>
      </c>
      <c r="AY4">
        <v>21.83</v>
      </c>
      <c r="AZ4">
        <v>38</v>
      </c>
      <c r="BA4">
        <v>25.95</v>
      </c>
      <c r="BB4">
        <v>59.52</v>
      </c>
      <c r="BC4">
        <v>98.67</v>
      </c>
      <c r="BD4">
        <v>96.74</v>
      </c>
      <c r="BE4">
        <v>191.17</v>
      </c>
      <c r="BF4">
        <v>36.76</v>
      </c>
      <c r="BG4">
        <v>49.82</v>
      </c>
      <c r="BH4">
        <v>0</v>
      </c>
      <c r="BI4">
        <v>0.77</v>
      </c>
      <c r="BJ4">
        <v>0.41</v>
      </c>
      <c r="BK4">
        <v>0.52</v>
      </c>
      <c r="BL4">
        <v>0.97</v>
      </c>
      <c r="BM4">
        <v>0.83</v>
      </c>
      <c r="BN4">
        <v>1.02</v>
      </c>
      <c r="BO4">
        <v>0.85</v>
      </c>
      <c r="BP4">
        <v>0.61</v>
      </c>
      <c r="BQ4">
        <v>0.61</v>
      </c>
      <c r="BR4">
        <v>0</v>
      </c>
      <c r="BS4">
        <v>2.9</v>
      </c>
      <c r="BT4">
        <v>19.350000000000001</v>
      </c>
      <c r="BU4">
        <v>24.18</v>
      </c>
      <c r="BV4">
        <v>0</v>
      </c>
      <c r="BW4">
        <v>60.46</v>
      </c>
      <c r="BX4">
        <v>22.81</v>
      </c>
      <c r="BY4">
        <v>0</v>
      </c>
      <c r="BZ4">
        <v>96.74</v>
      </c>
      <c r="CA4">
        <v>100.42</v>
      </c>
      <c r="CB4">
        <v>0</v>
      </c>
      <c r="CC4">
        <v>100.11</v>
      </c>
      <c r="CD4">
        <v>0</v>
      </c>
      <c r="CE4">
        <v>0</v>
      </c>
    </row>
    <row r="5" spans="1:83">
      <c r="A5" t="s">
        <v>241</v>
      </c>
      <c r="B5" t="s">
        <v>233</v>
      </c>
      <c r="C5" t="s">
        <v>235</v>
      </c>
      <c r="G5" t="s">
        <v>47</v>
      </c>
      <c r="H5" s="115">
        <v>1196.33</v>
      </c>
      <c r="I5" s="88">
        <v>369.86</v>
      </c>
      <c r="J5" s="88">
        <v>523.58999999999992</v>
      </c>
      <c r="K5" s="88">
        <v>0.97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41.6</v>
      </c>
      <c r="X5">
        <v>0</v>
      </c>
      <c r="Y5">
        <v>2.9</v>
      </c>
      <c r="Z5">
        <v>96.74</v>
      </c>
      <c r="AA5">
        <v>6.15</v>
      </c>
      <c r="AB5">
        <v>28.56</v>
      </c>
      <c r="AC5">
        <v>0.97</v>
      </c>
      <c r="AD5">
        <v>29.02</v>
      </c>
      <c r="AE5">
        <v>152.37</v>
      </c>
      <c r="AF5">
        <v>55.51</v>
      </c>
      <c r="AG5">
        <v>75.099999999999994</v>
      </c>
      <c r="AH5">
        <v>25.04</v>
      </c>
      <c r="AI5">
        <v>54.42</v>
      </c>
      <c r="AJ5">
        <v>18.510000000000002</v>
      </c>
      <c r="AK5">
        <v>0</v>
      </c>
      <c r="AL5">
        <v>0.63</v>
      </c>
      <c r="AM5">
        <v>49.82</v>
      </c>
      <c r="AN5">
        <v>24.91</v>
      </c>
      <c r="AO5">
        <v>24.91</v>
      </c>
      <c r="AP5">
        <v>24.91</v>
      </c>
      <c r="AQ5">
        <v>48.37</v>
      </c>
      <c r="AR5">
        <v>81.260000000000005</v>
      </c>
      <c r="AS5">
        <v>119.45</v>
      </c>
      <c r="AT5">
        <v>21.04</v>
      </c>
      <c r="AU5">
        <v>0</v>
      </c>
      <c r="AV5">
        <v>14.51</v>
      </c>
      <c r="AW5">
        <v>14.51</v>
      </c>
      <c r="AX5">
        <v>27.52</v>
      </c>
      <c r="AY5">
        <v>21.83</v>
      </c>
      <c r="AZ5">
        <v>38</v>
      </c>
      <c r="BA5">
        <v>25.95</v>
      </c>
      <c r="BB5">
        <v>59.52</v>
      </c>
      <c r="BC5">
        <v>98.67</v>
      </c>
      <c r="BD5">
        <v>96.74</v>
      </c>
      <c r="BE5">
        <v>191.17</v>
      </c>
      <c r="BF5">
        <v>36.76</v>
      </c>
      <c r="BG5">
        <v>49.82</v>
      </c>
      <c r="BH5">
        <v>0</v>
      </c>
      <c r="BI5">
        <v>0.77</v>
      </c>
      <c r="BJ5">
        <v>0.41</v>
      </c>
      <c r="BK5">
        <v>0.52</v>
      </c>
      <c r="BL5">
        <v>0.97</v>
      </c>
      <c r="BM5">
        <v>0.83</v>
      </c>
      <c r="BN5">
        <v>1.02</v>
      </c>
      <c r="BO5">
        <v>0.85</v>
      </c>
      <c r="BP5">
        <v>0.61</v>
      </c>
      <c r="BQ5">
        <v>0.61</v>
      </c>
      <c r="BR5">
        <v>0</v>
      </c>
      <c r="BS5">
        <v>2.9</v>
      </c>
      <c r="BT5">
        <v>19.350000000000001</v>
      </c>
      <c r="BU5">
        <v>24.18</v>
      </c>
      <c r="BV5">
        <v>0</v>
      </c>
      <c r="BW5">
        <v>60.46</v>
      </c>
      <c r="BX5">
        <v>22.81</v>
      </c>
      <c r="BY5">
        <v>0</v>
      </c>
      <c r="BZ5">
        <v>96.74</v>
      </c>
      <c r="CA5">
        <v>100.42</v>
      </c>
      <c r="CB5">
        <v>0</v>
      </c>
      <c r="CC5">
        <v>100.11</v>
      </c>
      <c r="CD5">
        <v>0</v>
      </c>
      <c r="CE5">
        <v>0</v>
      </c>
    </row>
    <row r="6" spans="1:83">
      <c r="A6" t="s">
        <v>242</v>
      </c>
      <c r="B6" t="s">
        <v>264</v>
      </c>
      <c r="C6" t="s">
        <v>236</v>
      </c>
      <c r="G6" t="s">
        <v>48</v>
      </c>
      <c r="H6" s="115">
        <v>1196.33</v>
      </c>
      <c r="I6" s="88">
        <v>369.86</v>
      </c>
      <c r="J6" s="88">
        <v>523.58999999999992</v>
      </c>
      <c r="K6" s="88">
        <v>0.97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41.6</v>
      </c>
      <c r="X6">
        <v>0</v>
      </c>
      <c r="Y6">
        <v>2.9</v>
      </c>
      <c r="Z6">
        <v>96.74</v>
      </c>
      <c r="AA6">
        <v>6.15</v>
      </c>
      <c r="AB6">
        <v>28.56</v>
      </c>
      <c r="AC6">
        <v>0.97</v>
      </c>
      <c r="AD6">
        <v>29.02</v>
      </c>
      <c r="AE6">
        <v>152.37</v>
      </c>
      <c r="AF6">
        <v>55.51</v>
      </c>
      <c r="AG6">
        <v>75.099999999999994</v>
      </c>
      <c r="AH6">
        <v>25.04</v>
      </c>
      <c r="AI6">
        <v>54.42</v>
      </c>
      <c r="AJ6">
        <v>18.510000000000002</v>
      </c>
      <c r="AK6">
        <v>0</v>
      </c>
      <c r="AL6">
        <v>0.63</v>
      </c>
      <c r="AM6">
        <v>49.82</v>
      </c>
      <c r="AN6">
        <v>24.91</v>
      </c>
      <c r="AO6">
        <v>24.91</v>
      </c>
      <c r="AP6">
        <v>24.91</v>
      </c>
      <c r="AQ6">
        <v>48.37</v>
      </c>
      <c r="AR6">
        <v>81.260000000000005</v>
      </c>
      <c r="AS6">
        <v>119.45</v>
      </c>
      <c r="AT6">
        <v>21.04</v>
      </c>
      <c r="AU6">
        <v>0</v>
      </c>
      <c r="AV6">
        <v>14.51</v>
      </c>
      <c r="AW6">
        <v>14.51</v>
      </c>
      <c r="AX6">
        <v>27.52</v>
      </c>
      <c r="AY6">
        <v>21.83</v>
      </c>
      <c r="AZ6">
        <v>38</v>
      </c>
      <c r="BA6">
        <v>25.95</v>
      </c>
      <c r="BB6">
        <v>59.52</v>
      </c>
      <c r="BC6">
        <v>98.67</v>
      </c>
      <c r="BD6">
        <v>96.74</v>
      </c>
      <c r="BE6">
        <v>191.17</v>
      </c>
      <c r="BF6">
        <v>36.76</v>
      </c>
      <c r="BG6">
        <v>49.82</v>
      </c>
      <c r="BH6">
        <v>0</v>
      </c>
      <c r="BI6">
        <v>0.77</v>
      </c>
      <c r="BJ6">
        <v>0.41</v>
      </c>
      <c r="BK6">
        <v>0.52</v>
      </c>
      <c r="BL6">
        <v>0.97</v>
      </c>
      <c r="BM6">
        <v>0.83</v>
      </c>
      <c r="BN6">
        <v>1.02</v>
      </c>
      <c r="BO6">
        <v>0.85</v>
      </c>
      <c r="BP6">
        <v>0.61</v>
      </c>
      <c r="BQ6">
        <v>0.61</v>
      </c>
      <c r="BR6">
        <v>0</v>
      </c>
      <c r="BS6">
        <v>2.9</v>
      </c>
      <c r="BT6">
        <v>19.350000000000001</v>
      </c>
      <c r="BU6">
        <v>24.18</v>
      </c>
      <c r="BV6">
        <v>0</v>
      </c>
      <c r="BW6">
        <v>60.46</v>
      </c>
      <c r="BX6">
        <v>22.81</v>
      </c>
      <c r="BY6">
        <v>0</v>
      </c>
      <c r="BZ6">
        <v>96.74</v>
      </c>
      <c r="CA6">
        <v>100.42</v>
      </c>
      <c r="CB6">
        <v>0</v>
      </c>
      <c r="CC6">
        <v>100.11</v>
      </c>
      <c r="CD6">
        <v>0</v>
      </c>
      <c r="CE6">
        <v>0</v>
      </c>
    </row>
    <row r="7" spans="1:83">
      <c r="A7" t="s">
        <v>243</v>
      </c>
      <c r="B7" t="s">
        <v>298</v>
      </c>
      <c r="C7" t="s">
        <v>265</v>
      </c>
      <c r="G7" t="s">
        <v>49</v>
      </c>
      <c r="H7" s="115">
        <v>1196.0599999999997</v>
      </c>
      <c r="I7" s="88">
        <v>369.86</v>
      </c>
      <c r="J7" s="88">
        <v>523.58999999999992</v>
      </c>
      <c r="K7" s="88">
        <v>0.97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41.6</v>
      </c>
      <c r="X7">
        <v>0</v>
      </c>
      <c r="Y7">
        <v>2.9</v>
      </c>
      <c r="Z7">
        <v>96.74</v>
      </c>
      <c r="AA7">
        <v>6.15</v>
      </c>
      <c r="AB7">
        <v>28.56</v>
      </c>
      <c r="AC7">
        <v>0.97</v>
      </c>
      <c r="AD7">
        <v>29.02</v>
      </c>
      <c r="AE7">
        <v>152.37</v>
      </c>
      <c r="AF7">
        <v>55.51</v>
      </c>
      <c r="AG7">
        <v>75.099999999999994</v>
      </c>
      <c r="AH7">
        <v>25.04</v>
      </c>
      <c r="AI7">
        <v>54.42</v>
      </c>
      <c r="AJ7">
        <v>18.510000000000002</v>
      </c>
      <c r="AK7">
        <v>0</v>
      </c>
      <c r="AL7">
        <v>0.57999999999999996</v>
      </c>
      <c r="AM7">
        <v>49.82</v>
      </c>
      <c r="AN7">
        <v>24.91</v>
      </c>
      <c r="AO7">
        <v>24.91</v>
      </c>
      <c r="AP7">
        <v>24.91</v>
      </c>
      <c r="AQ7">
        <v>48.37</v>
      </c>
      <c r="AR7">
        <v>81.260000000000005</v>
      </c>
      <c r="AS7">
        <v>119.45</v>
      </c>
      <c r="AT7">
        <v>21.04</v>
      </c>
      <c r="AU7">
        <v>0</v>
      </c>
      <c r="AV7">
        <v>14.51</v>
      </c>
      <c r="AW7">
        <v>14.51</v>
      </c>
      <c r="AX7">
        <v>27.52</v>
      </c>
      <c r="AY7">
        <v>21.83</v>
      </c>
      <c r="AZ7">
        <v>38</v>
      </c>
      <c r="BA7">
        <v>25.95</v>
      </c>
      <c r="BB7">
        <v>59.52</v>
      </c>
      <c r="BC7">
        <v>98.67</v>
      </c>
      <c r="BD7">
        <v>96.74</v>
      </c>
      <c r="BE7">
        <v>191.17</v>
      </c>
      <c r="BF7">
        <v>36.76</v>
      </c>
      <c r="BG7">
        <v>49.82</v>
      </c>
      <c r="BH7">
        <v>0</v>
      </c>
      <c r="BI7">
        <v>0.77</v>
      </c>
      <c r="BJ7">
        <v>0.41</v>
      </c>
      <c r="BK7">
        <v>0.52</v>
      </c>
      <c r="BL7">
        <v>0.97</v>
      </c>
      <c r="BM7">
        <v>0.83</v>
      </c>
      <c r="BN7">
        <v>1.02</v>
      </c>
      <c r="BO7">
        <v>0.85</v>
      </c>
      <c r="BP7">
        <v>0.61</v>
      </c>
      <c r="BQ7">
        <v>0.39</v>
      </c>
      <c r="BR7">
        <v>0</v>
      </c>
      <c r="BS7">
        <v>2.9</v>
      </c>
      <c r="BT7">
        <v>19.350000000000001</v>
      </c>
      <c r="BU7">
        <v>24.18</v>
      </c>
      <c r="BV7">
        <v>0</v>
      </c>
      <c r="BW7">
        <v>60.46</v>
      </c>
      <c r="BX7">
        <v>22.81</v>
      </c>
      <c r="BY7">
        <v>0</v>
      </c>
      <c r="BZ7">
        <v>96.74</v>
      </c>
      <c r="CA7">
        <v>100.42</v>
      </c>
      <c r="CB7">
        <v>0</v>
      </c>
      <c r="CC7">
        <v>100.11</v>
      </c>
      <c r="CD7">
        <v>0</v>
      </c>
      <c r="CE7">
        <v>0</v>
      </c>
    </row>
    <row r="8" spans="1:83">
      <c r="A8" t="s">
        <v>244</v>
      </c>
      <c r="B8" t="s">
        <v>340</v>
      </c>
      <c r="C8" t="s">
        <v>237</v>
      </c>
      <c r="G8" t="s">
        <v>50</v>
      </c>
      <c r="H8" s="115">
        <v>1196.0599999999997</v>
      </c>
      <c r="I8" s="88">
        <v>369.86</v>
      </c>
      <c r="J8" s="88">
        <v>523.58999999999992</v>
      </c>
      <c r="K8" s="88">
        <v>0.97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41.6</v>
      </c>
      <c r="X8">
        <v>0</v>
      </c>
      <c r="Y8">
        <v>2.9</v>
      </c>
      <c r="Z8">
        <v>96.74</v>
      </c>
      <c r="AA8">
        <v>6.15</v>
      </c>
      <c r="AB8">
        <v>28.56</v>
      </c>
      <c r="AC8">
        <v>0.97</v>
      </c>
      <c r="AD8">
        <v>29.02</v>
      </c>
      <c r="AE8">
        <v>152.37</v>
      </c>
      <c r="AF8">
        <v>55.51</v>
      </c>
      <c r="AG8">
        <v>75.099999999999994</v>
      </c>
      <c r="AH8">
        <v>25.04</v>
      </c>
      <c r="AI8">
        <v>54.42</v>
      </c>
      <c r="AJ8">
        <v>18.510000000000002</v>
      </c>
      <c r="AK8">
        <v>0</v>
      </c>
      <c r="AL8">
        <v>0.57999999999999996</v>
      </c>
      <c r="AM8">
        <v>49.82</v>
      </c>
      <c r="AN8">
        <v>24.91</v>
      </c>
      <c r="AO8">
        <v>24.91</v>
      </c>
      <c r="AP8">
        <v>24.91</v>
      </c>
      <c r="AQ8">
        <v>48.37</v>
      </c>
      <c r="AR8">
        <v>81.260000000000005</v>
      </c>
      <c r="AS8">
        <v>119.45</v>
      </c>
      <c r="AT8">
        <v>21.04</v>
      </c>
      <c r="AU8">
        <v>0</v>
      </c>
      <c r="AV8">
        <v>14.51</v>
      </c>
      <c r="AW8">
        <v>14.51</v>
      </c>
      <c r="AX8">
        <v>27.52</v>
      </c>
      <c r="AY8">
        <v>21.83</v>
      </c>
      <c r="AZ8">
        <v>38</v>
      </c>
      <c r="BA8">
        <v>25.95</v>
      </c>
      <c r="BB8">
        <v>59.52</v>
      </c>
      <c r="BC8">
        <v>98.67</v>
      </c>
      <c r="BD8">
        <v>96.74</v>
      </c>
      <c r="BE8">
        <v>191.17</v>
      </c>
      <c r="BF8">
        <v>36.76</v>
      </c>
      <c r="BG8">
        <v>49.82</v>
      </c>
      <c r="BH8">
        <v>0</v>
      </c>
      <c r="BI8">
        <v>0.77</v>
      </c>
      <c r="BJ8">
        <v>0.41</v>
      </c>
      <c r="BK8">
        <v>0.52</v>
      </c>
      <c r="BL8">
        <v>0.97</v>
      </c>
      <c r="BM8">
        <v>0.83</v>
      </c>
      <c r="BN8">
        <v>1.02</v>
      </c>
      <c r="BO8">
        <v>0.85</v>
      </c>
      <c r="BP8">
        <v>0.61</v>
      </c>
      <c r="BQ8">
        <v>0.39</v>
      </c>
      <c r="BR8">
        <v>0</v>
      </c>
      <c r="BS8">
        <v>2.9</v>
      </c>
      <c r="BT8">
        <v>19.350000000000001</v>
      </c>
      <c r="BU8">
        <v>24.18</v>
      </c>
      <c r="BV8">
        <v>0</v>
      </c>
      <c r="BW8">
        <v>60.46</v>
      </c>
      <c r="BX8">
        <v>22.81</v>
      </c>
      <c r="BY8">
        <v>0</v>
      </c>
      <c r="BZ8">
        <v>96.74</v>
      </c>
      <c r="CA8">
        <v>100.42</v>
      </c>
      <c r="CB8">
        <v>0</v>
      </c>
      <c r="CC8">
        <v>100.11</v>
      </c>
      <c r="CD8">
        <v>0</v>
      </c>
      <c r="CE8">
        <v>0</v>
      </c>
    </row>
    <row r="9" spans="1:83">
      <c r="A9" t="s">
        <v>245</v>
      </c>
      <c r="B9" t="s">
        <v>360</v>
      </c>
      <c r="C9" t="s">
        <v>238</v>
      </c>
      <c r="G9" t="s">
        <v>51</v>
      </c>
      <c r="H9" s="115">
        <v>1196.0599999999997</v>
      </c>
      <c r="I9" s="88">
        <v>369.86</v>
      </c>
      <c r="J9" s="88">
        <v>523.58999999999992</v>
      </c>
      <c r="K9" s="88">
        <v>0.97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41.6</v>
      </c>
      <c r="X9">
        <v>0</v>
      </c>
      <c r="Y9">
        <v>2.9</v>
      </c>
      <c r="Z9">
        <v>96.74</v>
      </c>
      <c r="AA9">
        <v>6.15</v>
      </c>
      <c r="AB9">
        <v>28.56</v>
      </c>
      <c r="AC9">
        <v>0.97</v>
      </c>
      <c r="AD9">
        <v>29.02</v>
      </c>
      <c r="AE9">
        <v>152.37</v>
      </c>
      <c r="AF9">
        <v>55.51</v>
      </c>
      <c r="AG9">
        <v>75.099999999999994</v>
      </c>
      <c r="AH9">
        <v>25.04</v>
      </c>
      <c r="AI9">
        <v>54.42</v>
      </c>
      <c r="AJ9">
        <v>18.510000000000002</v>
      </c>
      <c r="AK9">
        <v>0</v>
      </c>
      <c r="AL9">
        <v>0.57999999999999996</v>
      </c>
      <c r="AM9">
        <v>49.82</v>
      </c>
      <c r="AN9">
        <v>24.91</v>
      </c>
      <c r="AO9">
        <v>24.91</v>
      </c>
      <c r="AP9">
        <v>24.91</v>
      </c>
      <c r="AQ9">
        <v>48.37</v>
      </c>
      <c r="AR9">
        <v>81.260000000000005</v>
      </c>
      <c r="AS9">
        <v>119.45</v>
      </c>
      <c r="AT9">
        <v>21.04</v>
      </c>
      <c r="AU9">
        <v>0</v>
      </c>
      <c r="AV9">
        <v>14.51</v>
      </c>
      <c r="AW9">
        <v>14.51</v>
      </c>
      <c r="AX9">
        <v>27.52</v>
      </c>
      <c r="AY9">
        <v>21.83</v>
      </c>
      <c r="AZ9">
        <v>38</v>
      </c>
      <c r="BA9">
        <v>25.95</v>
      </c>
      <c r="BB9">
        <v>59.52</v>
      </c>
      <c r="BC9">
        <v>98.67</v>
      </c>
      <c r="BD9">
        <v>96.74</v>
      </c>
      <c r="BE9">
        <v>191.17</v>
      </c>
      <c r="BF9">
        <v>36.76</v>
      </c>
      <c r="BG9">
        <v>49.82</v>
      </c>
      <c r="BH9">
        <v>0</v>
      </c>
      <c r="BI9">
        <v>0.77</v>
      </c>
      <c r="BJ9">
        <v>0.41</v>
      </c>
      <c r="BK9">
        <v>0.52</v>
      </c>
      <c r="BL9">
        <v>0.97</v>
      </c>
      <c r="BM9">
        <v>0.83</v>
      </c>
      <c r="BN9">
        <v>1.02</v>
      </c>
      <c r="BO9">
        <v>0.85</v>
      </c>
      <c r="BP9">
        <v>0.61</v>
      </c>
      <c r="BQ9">
        <v>0.39</v>
      </c>
      <c r="BR9">
        <v>0</v>
      </c>
      <c r="BS9">
        <v>2.9</v>
      </c>
      <c r="BT9">
        <v>19.350000000000001</v>
      </c>
      <c r="BU9">
        <v>24.18</v>
      </c>
      <c r="BV9">
        <v>0</v>
      </c>
      <c r="BW9">
        <v>60.46</v>
      </c>
      <c r="BX9">
        <v>22.81</v>
      </c>
      <c r="BY9">
        <v>0</v>
      </c>
      <c r="BZ9">
        <v>96.74</v>
      </c>
      <c r="CA9">
        <v>100.42</v>
      </c>
      <c r="CB9">
        <v>0</v>
      </c>
      <c r="CC9">
        <v>100.11</v>
      </c>
      <c r="CD9">
        <v>0</v>
      </c>
      <c r="CE9">
        <v>0</v>
      </c>
    </row>
    <row r="10" spans="1:83">
      <c r="A10" t="s">
        <v>266</v>
      </c>
      <c r="C10" t="s">
        <v>239</v>
      </c>
      <c r="G10" t="s">
        <v>52</v>
      </c>
      <c r="H10" s="115">
        <v>1196.0599999999997</v>
      </c>
      <c r="I10" s="88">
        <v>369.86</v>
      </c>
      <c r="J10" s="88">
        <v>523.58999999999992</v>
      </c>
      <c r="K10" s="88">
        <v>0.97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41.6</v>
      </c>
      <c r="X10">
        <v>0</v>
      </c>
      <c r="Y10">
        <v>2.9</v>
      </c>
      <c r="Z10">
        <v>96.74</v>
      </c>
      <c r="AA10">
        <v>6.15</v>
      </c>
      <c r="AB10">
        <v>28.56</v>
      </c>
      <c r="AC10">
        <v>0.97</v>
      </c>
      <c r="AD10">
        <v>29.02</v>
      </c>
      <c r="AE10">
        <v>152.37</v>
      </c>
      <c r="AF10">
        <v>55.51</v>
      </c>
      <c r="AG10">
        <v>75.099999999999994</v>
      </c>
      <c r="AH10">
        <v>25.04</v>
      </c>
      <c r="AI10">
        <v>54.42</v>
      </c>
      <c r="AJ10">
        <v>18.510000000000002</v>
      </c>
      <c r="AK10">
        <v>0</v>
      </c>
      <c r="AL10">
        <v>0.57999999999999996</v>
      </c>
      <c r="AM10">
        <v>49.82</v>
      </c>
      <c r="AN10">
        <v>24.91</v>
      </c>
      <c r="AO10">
        <v>24.91</v>
      </c>
      <c r="AP10">
        <v>24.91</v>
      </c>
      <c r="AQ10">
        <v>48.37</v>
      </c>
      <c r="AR10">
        <v>81.260000000000005</v>
      </c>
      <c r="AS10">
        <v>119.45</v>
      </c>
      <c r="AT10">
        <v>21.04</v>
      </c>
      <c r="AU10">
        <v>0</v>
      </c>
      <c r="AV10">
        <v>14.51</v>
      </c>
      <c r="AW10">
        <v>14.51</v>
      </c>
      <c r="AX10">
        <v>27.52</v>
      </c>
      <c r="AY10">
        <v>21.83</v>
      </c>
      <c r="AZ10">
        <v>38</v>
      </c>
      <c r="BA10">
        <v>25.95</v>
      </c>
      <c r="BB10">
        <v>59.52</v>
      </c>
      <c r="BC10">
        <v>98.67</v>
      </c>
      <c r="BD10">
        <v>96.74</v>
      </c>
      <c r="BE10">
        <v>191.17</v>
      </c>
      <c r="BF10">
        <v>36.76</v>
      </c>
      <c r="BG10">
        <v>49.82</v>
      </c>
      <c r="BH10">
        <v>0</v>
      </c>
      <c r="BI10">
        <v>0.77</v>
      </c>
      <c r="BJ10">
        <v>0.41</v>
      </c>
      <c r="BK10">
        <v>0.52</v>
      </c>
      <c r="BL10">
        <v>0.97</v>
      </c>
      <c r="BM10">
        <v>0.83</v>
      </c>
      <c r="BN10">
        <v>1.02</v>
      </c>
      <c r="BO10">
        <v>0.85</v>
      </c>
      <c r="BP10">
        <v>0.61</v>
      </c>
      <c r="BQ10">
        <v>0.39</v>
      </c>
      <c r="BR10">
        <v>0</v>
      </c>
      <c r="BS10">
        <v>2.9</v>
      </c>
      <c r="BT10">
        <v>19.350000000000001</v>
      </c>
      <c r="BU10">
        <v>24.18</v>
      </c>
      <c r="BV10">
        <v>0</v>
      </c>
      <c r="BW10">
        <v>60.46</v>
      </c>
      <c r="BX10">
        <v>22.81</v>
      </c>
      <c r="BY10">
        <v>0</v>
      </c>
      <c r="BZ10">
        <v>96.74</v>
      </c>
      <c r="CA10">
        <v>100.42</v>
      </c>
      <c r="CB10">
        <v>0</v>
      </c>
      <c r="CC10">
        <v>100.11</v>
      </c>
      <c r="CD10">
        <v>0</v>
      </c>
      <c r="CE10">
        <v>0</v>
      </c>
    </row>
    <row r="11" spans="1:83">
      <c r="A11" t="s">
        <v>246</v>
      </c>
      <c r="C11" t="s">
        <v>341</v>
      </c>
      <c r="G11" t="s">
        <v>53</v>
      </c>
      <c r="H11" s="115">
        <v>1196.2799999999997</v>
      </c>
      <c r="I11" s="88">
        <v>369.86</v>
      </c>
      <c r="J11" s="88">
        <v>523.58999999999992</v>
      </c>
      <c r="K11" s="88">
        <v>0.97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41.6</v>
      </c>
      <c r="X11">
        <v>0</v>
      </c>
      <c r="Y11">
        <v>2.9</v>
      </c>
      <c r="Z11">
        <v>96.74</v>
      </c>
      <c r="AA11">
        <v>6.15</v>
      </c>
      <c r="AB11">
        <v>28.56</v>
      </c>
      <c r="AC11">
        <v>0.97</v>
      </c>
      <c r="AD11">
        <v>29.02</v>
      </c>
      <c r="AE11">
        <v>152.37</v>
      </c>
      <c r="AF11">
        <v>55.51</v>
      </c>
      <c r="AG11">
        <v>75.099999999999994</v>
      </c>
      <c r="AH11">
        <v>25.04</v>
      </c>
      <c r="AI11">
        <v>54.42</v>
      </c>
      <c r="AJ11">
        <v>18.510000000000002</v>
      </c>
      <c r="AK11">
        <v>0</v>
      </c>
      <c r="AL11">
        <v>0.57999999999999996</v>
      </c>
      <c r="AM11">
        <v>49.82</v>
      </c>
      <c r="AN11">
        <v>24.91</v>
      </c>
      <c r="AO11">
        <v>24.91</v>
      </c>
      <c r="AP11">
        <v>24.91</v>
      </c>
      <c r="AQ11">
        <v>48.37</v>
      </c>
      <c r="AR11">
        <v>81.260000000000005</v>
      </c>
      <c r="AS11">
        <v>119.45</v>
      </c>
      <c r="AT11">
        <v>21.04</v>
      </c>
      <c r="AU11">
        <v>0</v>
      </c>
      <c r="AV11">
        <v>14.51</v>
      </c>
      <c r="AW11">
        <v>14.51</v>
      </c>
      <c r="AX11">
        <v>27.52</v>
      </c>
      <c r="AY11">
        <v>21.83</v>
      </c>
      <c r="AZ11">
        <v>38</v>
      </c>
      <c r="BA11">
        <v>25.95</v>
      </c>
      <c r="BB11">
        <v>59.52</v>
      </c>
      <c r="BC11">
        <v>98.67</v>
      </c>
      <c r="BD11">
        <v>96.74</v>
      </c>
      <c r="BE11">
        <v>191.17</v>
      </c>
      <c r="BF11">
        <v>36.76</v>
      </c>
      <c r="BG11">
        <v>49.82</v>
      </c>
      <c r="BH11">
        <v>0</v>
      </c>
      <c r="BI11">
        <v>0.77</v>
      </c>
      <c r="BJ11">
        <v>0.41</v>
      </c>
      <c r="BK11">
        <v>0.52</v>
      </c>
      <c r="BL11">
        <v>0.97</v>
      </c>
      <c r="BM11">
        <v>0.83</v>
      </c>
      <c r="BN11">
        <v>1.02</v>
      </c>
      <c r="BO11">
        <v>0.85</v>
      </c>
      <c r="BP11">
        <v>0.61</v>
      </c>
      <c r="BQ11">
        <v>0.61</v>
      </c>
      <c r="BR11">
        <v>0</v>
      </c>
      <c r="BS11">
        <v>2.9</v>
      </c>
      <c r="BT11">
        <v>19.350000000000001</v>
      </c>
      <c r="BU11">
        <v>24.18</v>
      </c>
      <c r="BV11">
        <v>0</v>
      </c>
      <c r="BW11">
        <v>60.46</v>
      </c>
      <c r="BX11">
        <v>22.81</v>
      </c>
      <c r="BY11">
        <v>0</v>
      </c>
      <c r="BZ11">
        <v>96.74</v>
      </c>
      <c r="CA11">
        <v>100.42</v>
      </c>
      <c r="CB11">
        <v>0</v>
      </c>
      <c r="CC11">
        <v>100.11</v>
      </c>
      <c r="CD11">
        <v>0</v>
      </c>
      <c r="CE11">
        <v>0</v>
      </c>
    </row>
    <row r="12" spans="1:83">
      <c r="A12" t="s">
        <v>247</v>
      </c>
      <c r="C12" t="s">
        <v>361</v>
      </c>
      <c r="G12" t="s">
        <v>54</v>
      </c>
      <c r="H12" s="115">
        <v>1196.2799999999997</v>
      </c>
      <c r="I12" s="88">
        <v>369.86</v>
      </c>
      <c r="J12" s="88">
        <v>523.58999999999992</v>
      </c>
      <c r="K12" s="88">
        <v>0.97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41.6</v>
      </c>
      <c r="X12">
        <v>0</v>
      </c>
      <c r="Y12">
        <v>2.9</v>
      </c>
      <c r="Z12">
        <v>96.74</v>
      </c>
      <c r="AA12">
        <v>6.15</v>
      </c>
      <c r="AB12">
        <v>28.56</v>
      </c>
      <c r="AC12">
        <v>0.97</v>
      </c>
      <c r="AD12">
        <v>29.02</v>
      </c>
      <c r="AE12">
        <v>152.37</v>
      </c>
      <c r="AF12">
        <v>55.51</v>
      </c>
      <c r="AG12">
        <v>75.099999999999994</v>
      </c>
      <c r="AH12">
        <v>25.04</v>
      </c>
      <c r="AI12">
        <v>54.42</v>
      </c>
      <c r="AJ12">
        <v>18.510000000000002</v>
      </c>
      <c r="AK12">
        <v>0</v>
      </c>
      <c r="AL12">
        <v>0.57999999999999996</v>
      </c>
      <c r="AM12">
        <v>49.82</v>
      </c>
      <c r="AN12">
        <v>24.91</v>
      </c>
      <c r="AO12">
        <v>24.91</v>
      </c>
      <c r="AP12">
        <v>24.91</v>
      </c>
      <c r="AQ12">
        <v>48.37</v>
      </c>
      <c r="AR12">
        <v>81.260000000000005</v>
      </c>
      <c r="AS12">
        <v>119.45</v>
      </c>
      <c r="AT12">
        <v>21.04</v>
      </c>
      <c r="AU12">
        <v>0</v>
      </c>
      <c r="AV12">
        <v>14.51</v>
      </c>
      <c r="AW12">
        <v>14.51</v>
      </c>
      <c r="AX12">
        <v>27.52</v>
      </c>
      <c r="AY12">
        <v>21.83</v>
      </c>
      <c r="AZ12">
        <v>38</v>
      </c>
      <c r="BA12">
        <v>25.95</v>
      </c>
      <c r="BB12">
        <v>59.52</v>
      </c>
      <c r="BC12">
        <v>98.67</v>
      </c>
      <c r="BD12">
        <v>96.74</v>
      </c>
      <c r="BE12">
        <v>191.17</v>
      </c>
      <c r="BF12">
        <v>36.76</v>
      </c>
      <c r="BG12">
        <v>49.82</v>
      </c>
      <c r="BH12">
        <v>0</v>
      </c>
      <c r="BI12">
        <v>0.77</v>
      </c>
      <c r="BJ12">
        <v>0.41</v>
      </c>
      <c r="BK12">
        <v>0.52</v>
      </c>
      <c r="BL12">
        <v>0.97</v>
      </c>
      <c r="BM12">
        <v>0.83</v>
      </c>
      <c r="BN12">
        <v>1.02</v>
      </c>
      <c r="BO12">
        <v>0.85</v>
      </c>
      <c r="BP12">
        <v>0.61</v>
      </c>
      <c r="BQ12">
        <v>0.61</v>
      </c>
      <c r="BR12">
        <v>0</v>
      </c>
      <c r="BS12">
        <v>2.9</v>
      </c>
      <c r="BT12">
        <v>19.350000000000001</v>
      </c>
      <c r="BU12">
        <v>24.18</v>
      </c>
      <c r="BV12">
        <v>0</v>
      </c>
      <c r="BW12">
        <v>60.46</v>
      </c>
      <c r="BX12">
        <v>22.81</v>
      </c>
      <c r="BY12">
        <v>0</v>
      </c>
      <c r="BZ12">
        <v>96.74</v>
      </c>
      <c r="CA12">
        <v>100.42</v>
      </c>
      <c r="CB12">
        <v>0</v>
      </c>
      <c r="CC12">
        <v>100.11</v>
      </c>
      <c r="CD12">
        <v>0</v>
      </c>
      <c r="CE12">
        <v>0</v>
      </c>
    </row>
    <row r="13" spans="1:83">
      <c r="A13" t="s">
        <v>248</v>
      </c>
      <c r="G13" t="s">
        <v>55</v>
      </c>
      <c r="H13" s="115">
        <v>1196.2799999999997</v>
      </c>
      <c r="I13" s="88">
        <v>369.86</v>
      </c>
      <c r="J13" s="88">
        <v>523.58999999999992</v>
      </c>
      <c r="K13" s="88">
        <v>0.97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41.6</v>
      </c>
      <c r="X13">
        <v>0</v>
      </c>
      <c r="Y13">
        <v>2.9</v>
      </c>
      <c r="Z13">
        <v>96.74</v>
      </c>
      <c r="AA13">
        <v>6.15</v>
      </c>
      <c r="AB13">
        <v>28.56</v>
      </c>
      <c r="AC13">
        <v>0.97</v>
      </c>
      <c r="AD13">
        <v>29.02</v>
      </c>
      <c r="AE13">
        <v>152.37</v>
      </c>
      <c r="AF13">
        <v>55.51</v>
      </c>
      <c r="AG13">
        <v>75.099999999999994</v>
      </c>
      <c r="AH13">
        <v>25.04</v>
      </c>
      <c r="AI13">
        <v>54.42</v>
      </c>
      <c r="AJ13">
        <v>18.510000000000002</v>
      </c>
      <c r="AK13">
        <v>0</v>
      </c>
      <c r="AL13">
        <v>0.57999999999999996</v>
      </c>
      <c r="AM13">
        <v>49.82</v>
      </c>
      <c r="AN13">
        <v>24.91</v>
      </c>
      <c r="AO13">
        <v>24.91</v>
      </c>
      <c r="AP13">
        <v>24.91</v>
      </c>
      <c r="AQ13">
        <v>48.37</v>
      </c>
      <c r="AR13">
        <v>81.260000000000005</v>
      </c>
      <c r="AS13">
        <v>119.45</v>
      </c>
      <c r="AT13">
        <v>21.04</v>
      </c>
      <c r="AU13">
        <v>0</v>
      </c>
      <c r="AV13">
        <v>14.51</v>
      </c>
      <c r="AW13">
        <v>14.51</v>
      </c>
      <c r="AX13">
        <v>27.52</v>
      </c>
      <c r="AY13">
        <v>21.83</v>
      </c>
      <c r="AZ13">
        <v>38</v>
      </c>
      <c r="BA13">
        <v>25.95</v>
      </c>
      <c r="BB13">
        <v>59.52</v>
      </c>
      <c r="BC13">
        <v>98.67</v>
      </c>
      <c r="BD13">
        <v>96.74</v>
      </c>
      <c r="BE13">
        <v>191.17</v>
      </c>
      <c r="BF13">
        <v>36.76</v>
      </c>
      <c r="BG13">
        <v>49.82</v>
      </c>
      <c r="BH13">
        <v>0</v>
      </c>
      <c r="BI13">
        <v>0.77</v>
      </c>
      <c r="BJ13">
        <v>0.41</v>
      </c>
      <c r="BK13">
        <v>0.52</v>
      </c>
      <c r="BL13">
        <v>0.97</v>
      </c>
      <c r="BM13">
        <v>0.83</v>
      </c>
      <c r="BN13">
        <v>1.02</v>
      </c>
      <c r="BO13">
        <v>0.85</v>
      </c>
      <c r="BP13">
        <v>0.61</v>
      </c>
      <c r="BQ13">
        <v>0.61</v>
      </c>
      <c r="BR13">
        <v>0</v>
      </c>
      <c r="BS13">
        <v>2.9</v>
      </c>
      <c r="BT13">
        <v>19.350000000000001</v>
      </c>
      <c r="BU13">
        <v>24.18</v>
      </c>
      <c r="BV13">
        <v>0</v>
      </c>
      <c r="BW13">
        <v>60.46</v>
      </c>
      <c r="BX13">
        <v>22.81</v>
      </c>
      <c r="BY13">
        <v>0</v>
      </c>
      <c r="BZ13">
        <v>96.74</v>
      </c>
      <c r="CA13">
        <v>100.42</v>
      </c>
      <c r="CB13">
        <v>0</v>
      </c>
      <c r="CC13">
        <v>100.11</v>
      </c>
      <c r="CD13">
        <v>0</v>
      </c>
      <c r="CE13">
        <v>0</v>
      </c>
    </row>
    <row r="14" spans="1:83">
      <c r="A14" t="s">
        <v>249</v>
      </c>
      <c r="G14" t="s">
        <v>56</v>
      </c>
      <c r="H14" s="115">
        <v>1196.2799999999997</v>
      </c>
      <c r="I14" s="88">
        <v>369.86</v>
      </c>
      <c r="J14" s="88">
        <v>523.58999999999992</v>
      </c>
      <c r="K14" s="88">
        <v>0.97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41.6</v>
      </c>
      <c r="X14">
        <v>0</v>
      </c>
      <c r="Y14">
        <v>2.9</v>
      </c>
      <c r="Z14">
        <v>96.74</v>
      </c>
      <c r="AA14">
        <v>6.15</v>
      </c>
      <c r="AB14">
        <v>28.56</v>
      </c>
      <c r="AC14">
        <v>0.97</v>
      </c>
      <c r="AD14">
        <v>29.02</v>
      </c>
      <c r="AE14">
        <v>152.37</v>
      </c>
      <c r="AF14">
        <v>55.51</v>
      </c>
      <c r="AG14">
        <v>75.099999999999994</v>
      </c>
      <c r="AH14">
        <v>25.04</v>
      </c>
      <c r="AI14">
        <v>54.42</v>
      </c>
      <c r="AJ14">
        <v>18.510000000000002</v>
      </c>
      <c r="AK14">
        <v>0</v>
      </c>
      <c r="AL14">
        <v>0.57999999999999996</v>
      </c>
      <c r="AM14">
        <v>49.82</v>
      </c>
      <c r="AN14">
        <v>24.91</v>
      </c>
      <c r="AO14">
        <v>24.91</v>
      </c>
      <c r="AP14">
        <v>24.91</v>
      </c>
      <c r="AQ14">
        <v>48.37</v>
      </c>
      <c r="AR14">
        <v>81.260000000000005</v>
      </c>
      <c r="AS14">
        <v>119.45</v>
      </c>
      <c r="AT14">
        <v>21.04</v>
      </c>
      <c r="AU14">
        <v>0</v>
      </c>
      <c r="AV14">
        <v>14.51</v>
      </c>
      <c r="AW14">
        <v>14.51</v>
      </c>
      <c r="AX14">
        <v>27.52</v>
      </c>
      <c r="AY14">
        <v>21.83</v>
      </c>
      <c r="AZ14">
        <v>38</v>
      </c>
      <c r="BA14">
        <v>25.95</v>
      </c>
      <c r="BB14">
        <v>59.52</v>
      </c>
      <c r="BC14">
        <v>98.67</v>
      </c>
      <c r="BD14">
        <v>96.74</v>
      </c>
      <c r="BE14">
        <v>191.17</v>
      </c>
      <c r="BF14">
        <v>36.76</v>
      </c>
      <c r="BG14">
        <v>49.82</v>
      </c>
      <c r="BH14">
        <v>0</v>
      </c>
      <c r="BI14">
        <v>0.77</v>
      </c>
      <c r="BJ14">
        <v>0.41</v>
      </c>
      <c r="BK14">
        <v>0.52</v>
      </c>
      <c r="BL14">
        <v>0.97</v>
      </c>
      <c r="BM14">
        <v>0.83</v>
      </c>
      <c r="BN14">
        <v>1.02</v>
      </c>
      <c r="BO14">
        <v>0.85</v>
      </c>
      <c r="BP14">
        <v>0.61</v>
      </c>
      <c r="BQ14">
        <v>0.61</v>
      </c>
      <c r="BR14">
        <v>0</v>
      </c>
      <c r="BS14">
        <v>2.9</v>
      </c>
      <c r="BT14">
        <v>19.350000000000001</v>
      </c>
      <c r="BU14">
        <v>24.18</v>
      </c>
      <c r="BV14">
        <v>0</v>
      </c>
      <c r="BW14">
        <v>60.46</v>
      </c>
      <c r="BX14">
        <v>22.81</v>
      </c>
      <c r="BY14">
        <v>0</v>
      </c>
      <c r="BZ14">
        <v>96.74</v>
      </c>
      <c r="CA14">
        <v>100.42</v>
      </c>
      <c r="CB14">
        <v>0</v>
      </c>
      <c r="CC14">
        <v>100.11</v>
      </c>
      <c r="CD14">
        <v>0</v>
      </c>
      <c r="CE14">
        <v>0</v>
      </c>
    </row>
    <row r="15" spans="1:83">
      <c r="A15" t="s">
        <v>250</v>
      </c>
      <c r="G15" t="s">
        <v>57</v>
      </c>
      <c r="H15" s="115">
        <v>927.8</v>
      </c>
      <c r="I15" s="88">
        <v>333.2</v>
      </c>
      <c r="J15" s="88">
        <v>523.58999999999992</v>
      </c>
      <c r="K15" s="88">
        <v>0.97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41.6</v>
      </c>
      <c r="X15">
        <v>0</v>
      </c>
      <c r="Y15">
        <v>2.9</v>
      </c>
      <c r="Z15">
        <v>96.74</v>
      </c>
      <c r="AA15">
        <v>6.15</v>
      </c>
      <c r="AB15">
        <v>28.56</v>
      </c>
      <c r="AC15">
        <v>0.97</v>
      </c>
      <c r="AD15">
        <v>29.02</v>
      </c>
      <c r="AE15">
        <v>152.37</v>
      </c>
      <c r="AF15">
        <v>55.51</v>
      </c>
      <c r="AG15">
        <v>75.099999999999994</v>
      </c>
      <c r="AH15">
        <v>25.04</v>
      </c>
      <c r="AI15">
        <v>54.42</v>
      </c>
      <c r="AJ15">
        <v>18.510000000000002</v>
      </c>
      <c r="AK15">
        <v>0</v>
      </c>
      <c r="AL15">
        <v>0.57999999999999996</v>
      </c>
      <c r="AM15">
        <v>49.82</v>
      </c>
      <c r="AN15">
        <v>0</v>
      </c>
      <c r="AO15">
        <v>24.91</v>
      </c>
      <c r="AP15">
        <v>0</v>
      </c>
      <c r="AQ15">
        <v>48.37</v>
      </c>
      <c r="AR15">
        <v>81.260000000000005</v>
      </c>
      <c r="AS15">
        <v>119.45</v>
      </c>
      <c r="AT15">
        <v>21.04</v>
      </c>
      <c r="AU15">
        <v>0</v>
      </c>
      <c r="AV15">
        <v>14.51</v>
      </c>
      <c r="AW15">
        <v>14.51</v>
      </c>
      <c r="AX15">
        <v>27.52</v>
      </c>
      <c r="AY15">
        <v>21.83</v>
      </c>
      <c r="AZ15">
        <v>38</v>
      </c>
      <c r="BA15">
        <v>25.95</v>
      </c>
      <c r="BB15">
        <v>22.86</v>
      </c>
      <c r="BC15">
        <v>0</v>
      </c>
      <c r="BD15">
        <v>96.74</v>
      </c>
      <c r="BE15">
        <v>191.17</v>
      </c>
      <c r="BF15">
        <v>36.76</v>
      </c>
      <c r="BG15">
        <v>49.82</v>
      </c>
      <c r="BH15">
        <v>0</v>
      </c>
      <c r="BI15">
        <v>0.77</v>
      </c>
      <c r="BJ15">
        <v>0.41</v>
      </c>
      <c r="BK15">
        <v>0.52</v>
      </c>
      <c r="BL15">
        <v>0.97</v>
      </c>
      <c r="BM15">
        <v>0.83</v>
      </c>
      <c r="BN15">
        <v>1.02</v>
      </c>
      <c r="BO15">
        <v>0.85</v>
      </c>
      <c r="BP15">
        <v>0.61</v>
      </c>
      <c r="BQ15">
        <v>0.39</v>
      </c>
      <c r="BR15">
        <v>0</v>
      </c>
      <c r="BS15">
        <v>2.9</v>
      </c>
      <c r="BT15">
        <v>0</v>
      </c>
      <c r="BU15">
        <v>24.18</v>
      </c>
      <c r="BV15">
        <v>0</v>
      </c>
      <c r="BW15">
        <v>60.46</v>
      </c>
      <c r="BX15">
        <v>22.81</v>
      </c>
      <c r="BY15">
        <v>0</v>
      </c>
      <c r="BZ15">
        <v>96.74</v>
      </c>
      <c r="CA15">
        <v>0</v>
      </c>
      <c r="CB15">
        <v>0</v>
      </c>
      <c r="CC15">
        <v>100.11</v>
      </c>
      <c r="CD15">
        <v>0</v>
      </c>
      <c r="CE15">
        <v>0</v>
      </c>
    </row>
    <row r="16" spans="1:83">
      <c r="A16" t="s">
        <v>251</v>
      </c>
      <c r="G16" t="s">
        <v>58</v>
      </c>
      <c r="H16" s="115">
        <v>927.8</v>
      </c>
      <c r="I16" s="88">
        <v>333.2</v>
      </c>
      <c r="J16" s="88">
        <v>523.58999999999992</v>
      </c>
      <c r="K16" s="88">
        <v>0.97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41.6</v>
      </c>
      <c r="X16">
        <v>0</v>
      </c>
      <c r="Y16">
        <v>2.9</v>
      </c>
      <c r="Z16">
        <v>96.74</v>
      </c>
      <c r="AA16">
        <v>6.15</v>
      </c>
      <c r="AB16">
        <v>28.56</v>
      </c>
      <c r="AC16">
        <v>0.97</v>
      </c>
      <c r="AD16">
        <v>29.02</v>
      </c>
      <c r="AE16">
        <v>152.37</v>
      </c>
      <c r="AF16">
        <v>55.51</v>
      </c>
      <c r="AG16">
        <v>75.099999999999994</v>
      </c>
      <c r="AH16">
        <v>25.04</v>
      </c>
      <c r="AI16">
        <v>54.42</v>
      </c>
      <c r="AJ16">
        <v>18.510000000000002</v>
      </c>
      <c r="AK16">
        <v>0</v>
      </c>
      <c r="AL16">
        <v>0.57999999999999996</v>
      </c>
      <c r="AM16">
        <v>49.82</v>
      </c>
      <c r="AN16">
        <v>0</v>
      </c>
      <c r="AO16">
        <v>24.91</v>
      </c>
      <c r="AP16">
        <v>0</v>
      </c>
      <c r="AQ16">
        <v>48.37</v>
      </c>
      <c r="AR16">
        <v>81.260000000000005</v>
      </c>
      <c r="AS16">
        <v>119.45</v>
      </c>
      <c r="AT16">
        <v>21.04</v>
      </c>
      <c r="AU16">
        <v>0</v>
      </c>
      <c r="AV16">
        <v>14.51</v>
      </c>
      <c r="AW16">
        <v>14.51</v>
      </c>
      <c r="AX16">
        <v>27.52</v>
      </c>
      <c r="AY16">
        <v>21.83</v>
      </c>
      <c r="AZ16">
        <v>38</v>
      </c>
      <c r="BA16">
        <v>25.95</v>
      </c>
      <c r="BB16">
        <v>22.86</v>
      </c>
      <c r="BC16">
        <v>0</v>
      </c>
      <c r="BD16">
        <v>96.74</v>
      </c>
      <c r="BE16">
        <v>191.17</v>
      </c>
      <c r="BF16">
        <v>36.76</v>
      </c>
      <c r="BG16">
        <v>49.82</v>
      </c>
      <c r="BH16">
        <v>0</v>
      </c>
      <c r="BI16">
        <v>0.77</v>
      </c>
      <c r="BJ16">
        <v>0.41</v>
      </c>
      <c r="BK16">
        <v>0.52</v>
      </c>
      <c r="BL16">
        <v>0.97</v>
      </c>
      <c r="BM16">
        <v>0.83</v>
      </c>
      <c r="BN16">
        <v>1.02</v>
      </c>
      <c r="BO16">
        <v>0.85</v>
      </c>
      <c r="BP16">
        <v>0.61</v>
      </c>
      <c r="BQ16">
        <v>0.39</v>
      </c>
      <c r="BR16">
        <v>0</v>
      </c>
      <c r="BS16">
        <v>2.9</v>
      </c>
      <c r="BT16">
        <v>0</v>
      </c>
      <c r="BU16">
        <v>24.18</v>
      </c>
      <c r="BV16">
        <v>0</v>
      </c>
      <c r="BW16">
        <v>60.46</v>
      </c>
      <c r="BX16">
        <v>22.81</v>
      </c>
      <c r="BY16">
        <v>0</v>
      </c>
      <c r="BZ16">
        <v>96.74</v>
      </c>
      <c r="CA16">
        <v>0</v>
      </c>
      <c r="CB16">
        <v>0</v>
      </c>
      <c r="CC16">
        <v>100.11</v>
      </c>
      <c r="CD16">
        <v>0</v>
      </c>
      <c r="CE16">
        <v>0</v>
      </c>
    </row>
    <row r="17" spans="1:83">
      <c r="A17" t="s">
        <v>252</v>
      </c>
      <c r="G17" t="s">
        <v>59</v>
      </c>
      <c r="H17" s="115">
        <v>927.8</v>
      </c>
      <c r="I17" s="88">
        <v>333.2</v>
      </c>
      <c r="J17" s="88">
        <v>523.58999999999992</v>
      </c>
      <c r="K17" s="88">
        <v>0.97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41.6</v>
      </c>
      <c r="X17">
        <v>0</v>
      </c>
      <c r="Y17">
        <v>2.9</v>
      </c>
      <c r="Z17">
        <v>96.74</v>
      </c>
      <c r="AA17">
        <v>6.15</v>
      </c>
      <c r="AB17">
        <v>28.56</v>
      </c>
      <c r="AC17">
        <v>0.97</v>
      </c>
      <c r="AD17">
        <v>29.02</v>
      </c>
      <c r="AE17">
        <v>152.37</v>
      </c>
      <c r="AF17">
        <v>55.51</v>
      </c>
      <c r="AG17">
        <v>75.099999999999994</v>
      </c>
      <c r="AH17">
        <v>25.04</v>
      </c>
      <c r="AI17">
        <v>54.42</v>
      </c>
      <c r="AJ17">
        <v>18.510000000000002</v>
      </c>
      <c r="AK17">
        <v>0</v>
      </c>
      <c r="AL17">
        <v>0.57999999999999996</v>
      </c>
      <c r="AM17">
        <v>49.82</v>
      </c>
      <c r="AN17">
        <v>0</v>
      </c>
      <c r="AO17">
        <v>24.91</v>
      </c>
      <c r="AP17">
        <v>0</v>
      </c>
      <c r="AQ17">
        <v>48.37</v>
      </c>
      <c r="AR17">
        <v>81.260000000000005</v>
      </c>
      <c r="AS17">
        <v>119.45</v>
      </c>
      <c r="AT17">
        <v>21.04</v>
      </c>
      <c r="AU17">
        <v>0</v>
      </c>
      <c r="AV17">
        <v>14.51</v>
      </c>
      <c r="AW17">
        <v>14.51</v>
      </c>
      <c r="AX17">
        <v>27.52</v>
      </c>
      <c r="AY17">
        <v>21.83</v>
      </c>
      <c r="AZ17">
        <v>38</v>
      </c>
      <c r="BA17">
        <v>25.95</v>
      </c>
      <c r="BB17">
        <v>22.86</v>
      </c>
      <c r="BC17">
        <v>0</v>
      </c>
      <c r="BD17">
        <v>96.74</v>
      </c>
      <c r="BE17">
        <v>191.17</v>
      </c>
      <c r="BF17">
        <v>36.76</v>
      </c>
      <c r="BG17">
        <v>49.82</v>
      </c>
      <c r="BH17">
        <v>0</v>
      </c>
      <c r="BI17">
        <v>0.77</v>
      </c>
      <c r="BJ17">
        <v>0.41</v>
      </c>
      <c r="BK17">
        <v>0.52</v>
      </c>
      <c r="BL17">
        <v>0.97</v>
      </c>
      <c r="BM17">
        <v>0.83</v>
      </c>
      <c r="BN17">
        <v>1.02</v>
      </c>
      <c r="BO17">
        <v>0.85</v>
      </c>
      <c r="BP17">
        <v>0.61</v>
      </c>
      <c r="BQ17">
        <v>0.39</v>
      </c>
      <c r="BR17">
        <v>0</v>
      </c>
      <c r="BS17">
        <v>2.9</v>
      </c>
      <c r="BT17">
        <v>0</v>
      </c>
      <c r="BU17">
        <v>24.18</v>
      </c>
      <c r="BV17">
        <v>0</v>
      </c>
      <c r="BW17">
        <v>60.46</v>
      </c>
      <c r="BX17">
        <v>22.81</v>
      </c>
      <c r="BY17">
        <v>0</v>
      </c>
      <c r="BZ17">
        <v>96.74</v>
      </c>
      <c r="CA17">
        <v>0</v>
      </c>
      <c r="CB17">
        <v>0</v>
      </c>
      <c r="CC17">
        <v>100.11</v>
      </c>
      <c r="CD17">
        <v>0</v>
      </c>
      <c r="CE17">
        <v>0</v>
      </c>
    </row>
    <row r="18" spans="1:83">
      <c r="A18" t="s">
        <v>253</v>
      </c>
      <c r="G18" t="s">
        <v>60</v>
      </c>
      <c r="H18" s="115">
        <v>927.8</v>
      </c>
      <c r="I18" s="88">
        <v>333.2</v>
      </c>
      <c r="J18" s="88">
        <v>523.58999999999992</v>
      </c>
      <c r="K18" s="88">
        <v>0.97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41.6</v>
      </c>
      <c r="X18">
        <v>0</v>
      </c>
      <c r="Y18">
        <v>2.9</v>
      </c>
      <c r="Z18">
        <v>96.74</v>
      </c>
      <c r="AA18">
        <v>6.15</v>
      </c>
      <c r="AB18">
        <v>28.56</v>
      </c>
      <c r="AC18">
        <v>0.97</v>
      </c>
      <c r="AD18">
        <v>29.02</v>
      </c>
      <c r="AE18">
        <v>152.37</v>
      </c>
      <c r="AF18">
        <v>55.51</v>
      </c>
      <c r="AG18">
        <v>75.099999999999994</v>
      </c>
      <c r="AH18">
        <v>25.04</v>
      </c>
      <c r="AI18">
        <v>54.42</v>
      </c>
      <c r="AJ18">
        <v>18.510000000000002</v>
      </c>
      <c r="AK18">
        <v>0</v>
      </c>
      <c r="AL18">
        <v>0.57999999999999996</v>
      </c>
      <c r="AM18">
        <v>49.82</v>
      </c>
      <c r="AN18">
        <v>0</v>
      </c>
      <c r="AO18">
        <v>24.91</v>
      </c>
      <c r="AP18">
        <v>0</v>
      </c>
      <c r="AQ18">
        <v>48.37</v>
      </c>
      <c r="AR18">
        <v>81.260000000000005</v>
      </c>
      <c r="AS18">
        <v>119.45</v>
      </c>
      <c r="AT18">
        <v>21.04</v>
      </c>
      <c r="AU18">
        <v>0</v>
      </c>
      <c r="AV18">
        <v>14.51</v>
      </c>
      <c r="AW18">
        <v>14.51</v>
      </c>
      <c r="AX18">
        <v>27.52</v>
      </c>
      <c r="AY18">
        <v>21.83</v>
      </c>
      <c r="AZ18">
        <v>38</v>
      </c>
      <c r="BA18">
        <v>25.95</v>
      </c>
      <c r="BB18">
        <v>22.86</v>
      </c>
      <c r="BC18">
        <v>0</v>
      </c>
      <c r="BD18">
        <v>96.74</v>
      </c>
      <c r="BE18">
        <v>191.17</v>
      </c>
      <c r="BF18">
        <v>36.76</v>
      </c>
      <c r="BG18">
        <v>49.82</v>
      </c>
      <c r="BH18">
        <v>0</v>
      </c>
      <c r="BI18">
        <v>0.77</v>
      </c>
      <c r="BJ18">
        <v>0.41</v>
      </c>
      <c r="BK18">
        <v>0.52</v>
      </c>
      <c r="BL18">
        <v>0.97</v>
      </c>
      <c r="BM18">
        <v>0.83</v>
      </c>
      <c r="BN18">
        <v>1.02</v>
      </c>
      <c r="BO18">
        <v>0.85</v>
      </c>
      <c r="BP18">
        <v>0.61</v>
      </c>
      <c r="BQ18">
        <v>0.39</v>
      </c>
      <c r="BR18">
        <v>0</v>
      </c>
      <c r="BS18">
        <v>2.9</v>
      </c>
      <c r="BT18">
        <v>0</v>
      </c>
      <c r="BU18">
        <v>24.18</v>
      </c>
      <c r="BV18">
        <v>0</v>
      </c>
      <c r="BW18">
        <v>60.46</v>
      </c>
      <c r="BX18">
        <v>22.81</v>
      </c>
      <c r="BY18">
        <v>0</v>
      </c>
      <c r="BZ18">
        <v>96.74</v>
      </c>
      <c r="CA18">
        <v>0</v>
      </c>
      <c r="CB18">
        <v>0</v>
      </c>
      <c r="CC18">
        <v>100.11</v>
      </c>
      <c r="CD18">
        <v>0</v>
      </c>
      <c r="CE18">
        <v>0</v>
      </c>
    </row>
    <row r="19" spans="1:83">
      <c r="A19" t="s">
        <v>267</v>
      </c>
      <c r="G19" t="s">
        <v>61</v>
      </c>
      <c r="H19" s="115">
        <v>808.57</v>
      </c>
      <c r="I19" s="88">
        <v>333.2</v>
      </c>
      <c r="J19" s="88">
        <v>523.58999999999992</v>
      </c>
      <c r="K19" s="88">
        <v>0.97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41.6</v>
      </c>
      <c r="X19">
        <v>0</v>
      </c>
      <c r="Y19">
        <v>2.9</v>
      </c>
      <c r="Z19">
        <v>96.74</v>
      </c>
      <c r="AA19">
        <v>6.15</v>
      </c>
      <c r="AB19">
        <v>28.56</v>
      </c>
      <c r="AC19">
        <v>0.97</v>
      </c>
      <c r="AD19">
        <v>29.02</v>
      </c>
      <c r="AE19">
        <v>152.37</v>
      </c>
      <c r="AF19">
        <v>55.51</v>
      </c>
      <c r="AG19">
        <v>75.099999999999994</v>
      </c>
      <c r="AH19">
        <v>25.04</v>
      </c>
      <c r="AI19">
        <v>54.42</v>
      </c>
      <c r="AJ19">
        <v>18.510000000000002</v>
      </c>
      <c r="AK19">
        <v>0</v>
      </c>
      <c r="AL19">
        <v>0.57999999999999996</v>
      </c>
      <c r="AM19">
        <v>49.82</v>
      </c>
      <c r="AN19">
        <v>0</v>
      </c>
      <c r="AO19">
        <v>24.91</v>
      </c>
      <c r="AP19">
        <v>0</v>
      </c>
      <c r="AQ19">
        <v>48.37</v>
      </c>
      <c r="AR19">
        <v>81.260000000000005</v>
      </c>
      <c r="AS19">
        <v>0</v>
      </c>
      <c r="AT19">
        <v>21.04</v>
      </c>
      <c r="AU19">
        <v>0</v>
      </c>
      <c r="AV19">
        <v>14.51</v>
      </c>
      <c r="AW19">
        <v>14.51</v>
      </c>
      <c r="AX19">
        <v>27.52</v>
      </c>
      <c r="AY19">
        <v>21.83</v>
      </c>
      <c r="AZ19">
        <v>38</v>
      </c>
      <c r="BA19">
        <v>25.95</v>
      </c>
      <c r="BB19">
        <v>22.86</v>
      </c>
      <c r="BC19">
        <v>0</v>
      </c>
      <c r="BD19">
        <v>96.74</v>
      </c>
      <c r="BE19">
        <v>191.17</v>
      </c>
      <c r="BF19">
        <v>36.76</v>
      </c>
      <c r="BG19">
        <v>49.82</v>
      </c>
      <c r="BH19">
        <v>0</v>
      </c>
      <c r="BI19">
        <v>0.77</v>
      </c>
      <c r="BJ19">
        <v>0.41</v>
      </c>
      <c r="BK19">
        <v>0.52</v>
      </c>
      <c r="BL19">
        <v>0.97</v>
      </c>
      <c r="BM19">
        <v>0.83</v>
      </c>
      <c r="BN19">
        <v>1.02</v>
      </c>
      <c r="BO19">
        <v>0.85</v>
      </c>
      <c r="BP19">
        <v>0.61</v>
      </c>
      <c r="BQ19">
        <v>0.61</v>
      </c>
      <c r="BR19">
        <v>0</v>
      </c>
      <c r="BS19">
        <v>2.9</v>
      </c>
      <c r="BT19">
        <v>0</v>
      </c>
      <c r="BU19">
        <v>24.18</v>
      </c>
      <c r="BV19">
        <v>0</v>
      </c>
      <c r="BW19">
        <v>60.46</v>
      </c>
      <c r="BX19">
        <v>22.81</v>
      </c>
      <c r="BY19">
        <v>0</v>
      </c>
      <c r="BZ19">
        <v>96.74</v>
      </c>
      <c r="CA19">
        <v>0</v>
      </c>
      <c r="CB19">
        <v>0</v>
      </c>
      <c r="CC19">
        <v>100.11</v>
      </c>
      <c r="CD19">
        <v>0</v>
      </c>
      <c r="CE19">
        <v>0</v>
      </c>
    </row>
    <row r="20" spans="1:83">
      <c r="A20" t="s">
        <v>268</v>
      </c>
      <c r="G20" t="s">
        <v>62</v>
      </c>
      <c r="H20" s="115">
        <v>808.57</v>
      </c>
      <c r="I20" s="88">
        <v>333.2</v>
      </c>
      <c r="J20" s="88">
        <v>523.58999999999992</v>
      </c>
      <c r="K20" s="88">
        <v>0.97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41.6</v>
      </c>
      <c r="X20">
        <v>0</v>
      </c>
      <c r="Y20">
        <v>2.9</v>
      </c>
      <c r="Z20">
        <v>96.74</v>
      </c>
      <c r="AA20">
        <v>6.15</v>
      </c>
      <c r="AB20">
        <v>28.56</v>
      </c>
      <c r="AC20">
        <v>0.97</v>
      </c>
      <c r="AD20">
        <v>29.02</v>
      </c>
      <c r="AE20">
        <v>152.37</v>
      </c>
      <c r="AF20">
        <v>55.51</v>
      </c>
      <c r="AG20">
        <v>75.099999999999994</v>
      </c>
      <c r="AH20">
        <v>25.04</v>
      </c>
      <c r="AI20">
        <v>54.42</v>
      </c>
      <c r="AJ20">
        <v>18.510000000000002</v>
      </c>
      <c r="AK20">
        <v>0</v>
      </c>
      <c r="AL20">
        <v>0.57999999999999996</v>
      </c>
      <c r="AM20">
        <v>49.82</v>
      </c>
      <c r="AN20">
        <v>0</v>
      </c>
      <c r="AO20">
        <v>24.91</v>
      </c>
      <c r="AP20">
        <v>0</v>
      </c>
      <c r="AQ20">
        <v>48.37</v>
      </c>
      <c r="AR20">
        <v>81.260000000000005</v>
      </c>
      <c r="AS20">
        <v>0</v>
      </c>
      <c r="AT20">
        <v>21.04</v>
      </c>
      <c r="AU20">
        <v>0</v>
      </c>
      <c r="AV20">
        <v>14.51</v>
      </c>
      <c r="AW20">
        <v>14.51</v>
      </c>
      <c r="AX20">
        <v>27.52</v>
      </c>
      <c r="AY20">
        <v>21.83</v>
      </c>
      <c r="AZ20">
        <v>38</v>
      </c>
      <c r="BA20">
        <v>25.95</v>
      </c>
      <c r="BB20">
        <v>22.86</v>
      </c>
      <c r="BC20">
        <v>0</v>
      </c>
      <c r="BD20">
        <v>96.74</v>
      </c>
      <c r="BE20">
        <v>191.17</v>
      </c>
      <c r="BF20">
        <v>36.76</v>
      </c>
      <c r="BG20">
        <v>49.82</v>
      </c>
      <c r="BH20">
        <v>0</v>
      </c>
      <c r="BI20">
        <v>0.77</v>
      </c>
      <c r="BJ20">
        <v>0.41</v>
      </c>
      <c r="BK20">
        <v>0.52</v>
      </c>
      <c r="BL20">
        <v>0.97</v>
      </c>
      <c r="BM20">
        <v>0.83</v>
      </c>
      <c r="BN20">
        <v>1.02</v>
      </c>
      <c r="BO20">
        <v>0.85</v>
      </c>
      <c r="BP20">
        <v>0.61</v>
      </c>
      <c r="BQ20">
        <v>0.61</v>
      </c>
      <c r="BR20">
        <v>0</v>
      </c>
      <c r="BS20">
        <v>2.9</v>
      </c>
      <c r="BT20">
        <v>0</v>
      </c>
      <c r="BU20">
        <v>24.18</v>
      </c>
      <c r="BV20">
        <v>0</v>
      </c>
      <c r="BW20">
        <v>60.46</v>
      </c>
      <c r="BX20">
        <v>22.81</v>
      </c>
      <c r="BY20">
        <v>0</v>
      </c>
      <c r="BZ20">
        <v>96.74</v>
      </c>
      <c r="CA20">
        <v>0</v>
      </c>
      <c r="CB20">
        <v>0</v>
      </c>
      <c r="CC20">
        <v>100.11</v>
      </c>
      <c r="CD20">
        <v>0</v>
      </c>
      <c r="CE20">
        <v>0</v>
      </c>
    </row>
    <row r="21" spans="1:83">
      <c r="A21" t="s">
        <v>254</v>
      </c>
      <c r="G21" t="s">
        <v>63</v>
      </c>
      <c r="H21" s="115">
        <v>808.57</v>
      </c>
      <c r="I21" s="88">
        <v>333.2</v>
      </c>
      <c r="J21" s="88">
        <v>523.58999999999992</v>
      </c>
      <c r="K21" s="88">
        <v>0.97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41.6</v>
      </c>
      <c r="X21">
        <v>0</v>
      </c>
      <c r="Y21">
        <v>2.9</v>
      </c>
      <c r="Z21">
        <v>96.74</v>
      </c>
      <c r="AA21">
        <v>6.15</v>
      </c>
      <c r="AB21">
        <v>28.56</v>
      </c>
      <c r="AC21">
        <v>0.97</v>
      </c>
      <c r="AD21">
        <v>29.02</v>
      </c>
      <c r="AE21">
        <v>152.37</v>
      </c>
      <c r="AF21">
        <v>55.51</v>
      </c>
      <c r="AG21">
        <v>75.099999999999994</v>
      </c>
      <c r="AH21">
        <v>25.04</v>
      </c>
      <c r="AI21">
        <v>54.42</v>
      </c>
      <c r="AJ21">
        <v>18.510000000000002</v>
      </c>
      <c r="AK21">
        <v>0</v>
      </c>
      <c r="AL21">
        <v>0.57999999999999996</v>
      </c>
      <c r="AM21">
        <v>49.82</v>
      </c>
      <c r="AN21">
        <v>0</v>
      </c>
      <c r="AO21">
        <v>24.91</v>
      </c>
      <c r="AP21">
        <v>0</v>
      </c>
      <c r="AQ21">
        <v>48.37</v>
      </c>
      <c r="AR21">
        <v>81.260000000000005</v>
      </c>
      <c r="AS21">
        <v>0</v>
      </c>
      <c r="AT21">
        <v>21.04</v>
      </c>
      <c r="AU21">
        <v>0</v>
      </c>
      <c r="AV21">
        <v>14.51</v>
      </c>
      <c r="AW21">
        <v>14.51</v>
      </c>
      <c r="AX21">
        <v>27.52</v>
      </c>
      <c r="AY21">
        <v>21.83</v>
      </c>
      <c r="AZ21">
        <v>38</v>
      </c>
      <c r="BA21">
        <v>25.95</v>
      </c>
      <c r="BB21">
        <v>22.86</v>
      </c>
      <c r="BC21">
        <v>0</v>
      </c>
      <c r="BD21">
        <v>96.74</v>
      </c>
      <c r="BE21">
        <v>191.17</v>
      </c>
      <c r="BF21">
        <v>36.76</v>
      </c>
      <c r="BG21">
        <v>49.82</v>
      </c>
      <c r="BH21">
        <v>0</v>
      </c>
      <c r="BI21">
        <v>0.77</v>
      </c>
      <c r="BJ21">
        <v>0.41</v>
      </c>
      <c r="BK21">
        <v>0.52</v>
      </c>
      <c r="BL21">
        <v>0.97</v>
      </c>
      <c r="BM21">
        <v>0.83</v>
      </c>
      <c r="BN21">
        <v>1.02</v>
      </c>
      <c r="BO21">
        <v>0.85</v>
      </c>
      <c r="BP21">
        <v>0.61</v>
      </c>
      <c r="BQ21">
        <v>0.61</v>
      </c>
      <c r="BR21">
        <v>0</v>
      </c>
      <c r="BS21">
        <v>2.9</v>
      </c>
      <c r="BT21">
        <v>0</v>
      </c>
      <c r="BU21">
        <v>24.18</v>
      </c>
      <c r="BV21">
        <v>0</v>
      </c>
      <c r="BW21">
        <v>60.46</v>
      </c>
      <c r="BX21">
        <v>22.81</v>
      </c>
      <c r="BY21">
        <v>0</v>
      </c>
      <c r="BZ21">
        <v>96.74</v>
      </c>
      <c r="CA21">
        <v>0</v>
      </c>
      <c r="CB21">
        <v>0</v>
      </c>
      <c r="CC21">
        <v>100.11</v>
      </c>
      <c r="CD21">
        <v>0</v>
      </c>
      <c r="CE21">
        <v>0</v>
      </c>
    </row>
    <row r="22" spans="1:83">
      <c r="A22" t="s">
        <v>255</v>
      </c>
      <c r="G22" t="s">
        <v>64</v>
      </c>
      <c r="H22" s="115">
        <v>808.57</v>
      </c>
      <c r="I22" s="88">
        <v>333.2</v>
      </c>
      <c r="J22" s="88">
        <v>523.58999999999992</v>
      </c>
      <c r="K22" s="88">
        <v>0.97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41.6</v>
      </c>
      <c r="X22">
        <v>0</v>
      </c>
      <c r="Y22">
        <v>2.9</v>
      </c>
      <c r="Z22">
        <v>96.74</v>
      </c>
      <c r="AA22">
        <v>6.15</v>
      </c>
      <c r="AB22">
        <v>28.56</v>
      </c>
      <c r="AC22">
        <v>0.97</v>
      </c>
      <c r="AD22">
        <v>29.02</v>
      </c>
      <c r="AE22">
        <v>152.37</v>
      </c>
      <c r="AF22">
        <v>55.51</v>
      </c>
      <c r="AG22">
        <v>75.099999999999994</v>
      </c>
      <c r="AH22">
        <v>25.04</v>
      </c>
      <c r="AI22">
        <v>54.42</v>
      </c>
      <c r="AJ22">
        <v>18.510000000000002</v>
      </c>
      <c r="AK22">
        <v>0</v>
      </c>
      <c r="AL22">
        <v>0.57999999999999996</v>
      </c>
      <c r="AM22">
        <v>49.82</v>
      </c>
      <c r="AN22">
        <v>0</v>
      </c>
      <c r="AO22">
        <v>24.91</v>
      </c>
      <c r="AP22">
        <v>0</v>
      </c>
      <c r="AQ22">
        <v>48.37</v>
      </c>
      <c r="AR22">
        <v>81.260000000000005</v>
      </c>
      <c r="AS22">
        <v>0</v>
      </c>
      <c r="AT22">
        <v>21.04</v>
      </c>
      <c r="AU22">
        <v>0</v>
      </c>
      <c r="AV22">
        <v>14.51</v>
      </c>
      <c r="AW22">
        <v>14.51</v>
      </c>
      <c r="AX22">
        <v>27.52</v>
      </c>
      <c r="AY22">
        <v>21.83</v>
      </c>
      <c r="AZ22">
        <v>38</v>
      </c>
      <c r="BA22">
        <v>25.95</v>
      </c>
      <c r="BB22">
        <v>22.86</v>
      </c>
      <c r="BC22">
        <v>0</v>
      </c>
      <c r="BD22">
        <v>96.74</v>
      </c>
      <c r="BE22">
        <v>191.17</v>
      </c>
      <c r="BF22">
        <v>36.76</v>
      </c>
      <c r="BG22">
        <v>49.82</v>
      </c>
      <c r="BH22">
        <v>0</v>
      </c>
      <c r="BI22">
        <v>0.77</v>
      </c>
      <c r="BJ22">
        <v>0.41</v>
      </c>
      <c r="BK22">
        <v>0.52</v>
      </c>
      <c r="BL22">
        <v>0.97</v>
      </c>
      <c r="BM22">
        <v>0.83</v>
      </c>
      <c r="BN22">
        <v>1.02</v>
      </c>
      <c r="BO22">
        <v>0.85</v>
      </c>
      <c r="BP22">
        <v>0.61</v>
      </c>
      <c r="BQ22">
        <v>0.61</v>
      </c>
      <c r="BR22">
        <v>0</v>
      </c>
      <c r="BS22">
        <v>2.9</v>
      </c>
      <c r="BT22">
        <v>0</v>
      </c>
      <c r="BU22">
        <v>24.18</v>
      </c>
      <c r="BV22">
        <v>0</v>
      </c>
      <c r="BW22">
        <v>60.46</v>
      </c>
      <c r="BX22">
        <v>22.81</v>
      </c>
      <c r="BY22">
        <v>0</v>
      </c>
      <c r="BZ22">
        <v>96.74</v>
      </c>
      <c r="CA22">
        <v>0</v>
      </c>
      <c r="CB22">
        <v>0</v>
      </c>
      <c r="CC22">
        <v>100.11</v>
      </c>
      <c r="CD22">
        <v>0</v>
      </c>
      <c r="CE22">
        <v>0</v>
      </c>
    </row>
    <row r="23" spans="1:83">
      <c r="A23" t="s">
        <v>256</v>
      </c>
      <c r="G23" t="s">
        <v>65</v>
      </c>
      <c r="H23" s="115">
        <v>808.57</v>
      </c>
      <c r="I23" s="88">
        <v>333.2</v>
      </c>
      <c r="J23" s="88">
        <v>523.58999999999992</v>
      </c>
      <c r="K23" s="88">
        <v>0.97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41.6</v>
      </c>
      <c r="X23">
        <v>0</v>
      </c>
      <c r="Y23">
        <v>2.9</v>
      </c>
      <c r="Z23">
        <v>96.74</v>
      </c>
      <c r="AA23">
        <v>6.15</v>
      </c>
      <c r="AB23">
        <v>28.56</v>
      </c>
      <c r="AC23">
        <v>0.97</v>
      </c>
      <c r="AD23">
        <v>29.02</v>
      </c>
      <c r="AE23">
        <v>152.37</v>
      </c>
      <c r="AF23">
        <v>55.51</v>
      </c>
      <c r="AG23">
        <v>75.099999999999994</v>
      </c>
      <c r="AH23">
        <v>25.04</v>
      </c>
      <c r="AI23">
        <v>54.42</v>
      </c>
      <c r="AJ23">
        <v>18.510000000000002</v>
      </c>
      <c r="AK23">
        <v>0</v>
      </c>
      <c r="AL23">
        <v>0.57999999999999996</v>
      </c>
      <c r="AM23">
        <v>49.82</v>
      </c>
      <c r="AN23">
        <v>0</v>
      </c>
      <c r="AO23">
        <v>24.91</v>
      </c>
      <c r="AP23">
        <v>0</v>
      </c>
      <c r="AQ23">
        <v>48.37</v>
      </c>
      <c r="AR23">
        <v>81.260000000000005</v>
      </c>
      <c r="AS23">
        <v>0</v>
      </c>
      <c r="AT23">
        <v>21.04</v>
      </c>
      <c r="AU23">
        <v>0</v>
      </c>
      <c r="AV23">
        <v>14.51</v>
      </c>
      <c r="AW23">
        <v>14.51</v>
      </c>
      <c r="AX23">
        <v>27.52</v>
      </c>
      <c r="AY23">
        <v>21.83</v>
      </c>
      <c r="AZ23">
        <v>38</v>
      </c>
      <c r="BA23">
        <v>25.95</v>
      </c>
      <c r="BB23">
        <v>22.86</v>
      </c>
      <c r="BC23">
        <v>0</v>
      </c>
      <c r="BD23">
        <v>96.74</v>
      </c>
      <c r="BE23">
        <v>191.17</v>
      </c>
      <c r="BF23">
        <v>36.76</v>
      </c>
      <c r="BG23">
        <v>49.82</v>
      </c>
      <c r="BH23">
        <v>0</v>
      </c>
      <c r="BI23">
        <v>0.77</v>
      </c>
      <c r="BJ23">
        <v>0.41</v>
      </c>
      <c r="BK23">
        <v>0.52</v>
      </c>
      <c r="BL23">
        <v>0.97</v>
      </c>
      <c r="BM23">
        <v>0.83</v>
      </c>
      <c r="BN23">
        <v>1.02</v>
      </c>
      <c r="BO23">
        <v>0.85</v>
      </c>
      <c r="BP23">
        <v>0.61</v>
      </c>
      <c r="BQ23">
        <v>0.61</v>
      </c>
      <c r="BR23">
        <v>0</v>
      </c>
      <c r="BS23">
        <v>2.9</v>
      </c>
      <c r="BT23">
        <v>0</v>
      </c>
      <c r="BU23">
        <v>24.18</v>
      </c>
      <c r="BV23">
        <v>0</v>
      </c>
      <c r="BW23">
        <v>60.46</v>
      </c>
      <c r="BX23">
        <v>22.81</v>
      </c>
      <c r="BY23">
        <v>0</v>
      </c>
      <c r="BZ23">
        <v>96.74</v>
      </c>
      <c r="CA23">
        <v>0</v>
      </c>
      <c r="CB23">
        <v>0</v>
      </c>
      <c r="CC23">
        <v>100.11</v>
      </c>
      <c r="CD23">
        <v>0</v>
      </c>
      <c r="CE23">
        <v>0</v>
      </c>
    </row>
    <row r="24" spans="1:83">
      <c r="A24" t="s">
        <v>257</v>
      </c>
      <c r="G24" t="s">
        <v>66</v>
      </c>
      <c r="H24" s="115">
        <v>808.57</v>
      </c>
      <c r="I24" s="88">
        <v>333.2</v>
      </c>
      <c r="J24" s="88">
        <v>523.58999999999992</v>
      </c>
      <c r="K24" s="88">
        <v>0.97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41.6</v>
      </c>
      <c r="X24">
        <v>0</v>
      </c>
      <c r="Y24">
        <v>2.9</v>
      </c>
      <c r="Z24">
        <v>96.74</v>
      </c>
      <c r="AA24">
        <v>6.15</v>
      </c>
      <c r="AB24">
        <v>28.56</v>
      </c>
      <c r="AC24">
        <v>0.97</v>
      </c>
      <c r="AD24">
        <v>29.02</v>
      </c>
      <c r="AE24">
        <v>152.37</v>
      </c>
      <c r="AF24">
        <v>55.51</v>
      </c>
      <c r="AG24">
        <v>75.099999999999994</v>
      </c>
      <c r="AH24">
        <v>25.04</v>
      </c>
      <c r="AI24">
        <v>54.42</v>
      </c>
      <c r="AJ24">
        <v>18.510000000000002</v>
      </c>
      <c r="AK24">
        <v>0</v>
      </c>
      <c r="AL24">
        <v>0.57999999999999996</v>
      </c>
      <c r="AM24">
        <v>49.82</v>
      </c>
      <c r="AN24">
        <v>0</v>
      </c>
      <c r="AO24">
        <v>24.91</v>
      </c>
      <c r="AP24">
        <v>0</v>
      </c>
      <c r="AQ24">
        <v>48.37</v>
      </c>
      <c r="AR24">
        <v>81.260000000000005</v>
      </c>
      <c r="AS24">
        <v>0</v>
      </c>
      <c r="AT24">
        <v>21.04</v>
      </c>
      <c r="AU24">
        <v>0</v>
      </c>
      <c r="AV24">
        <v>14.51</v>
      </c>
      <c r="AW24">
        <v>14.51</v>
      </c>
      <c r="AX24">
        <v>27.52</v>
      </c>
      <c r="AY24">
        <v>21.83</v>
      </c>
      <c r="AZ24">
        <v>38</v>
      </c>
      <c r="BA24">
        <v>25.95</v>
      </c>
      <c r="BB24">
        <v>22.86</v>
      </c>
      <c r="BC24">
        <v>0</v>
      </c>
      <c r="BD24">
        <v>96.74</v>
      </c>
      <c r="BE24">
        <v>191.17</v>
      </c>
      <c r="BF24">
        <v>36.76</v>
      </c>
      <c r="BG24">
        <v>49.82</v>
      </c>
      <c r="BH24">
        <v>0</v>
      </c>
      <c r="BI24">
        <v>0.77</v>
      </c>
      <c r="BJ24">
        <v>0.41</v>
      </c>
      <c r="BK24">
        <v>0.52</v>
      </c>
      <c r="BL24">
        <v>0.97</v>
      </c>
      <c r="BM24">
        <v>0.83</v>
      </c>
      <c r="BN24">
        <v>1.02</v>
      </c>
      <c r="BO24">
        <v>0.85</v>
      </c>
      <c r="BP24">
        <v>0.61</v>
      </c>
      <c r="BQ24">
        <v>0.61</v>
      </c>
      <c r="BR24">
        <v>0</v>
      </c>
      <c r="BS24">
        <v>2.9</v>
      </c>
      <c r="BT24">
        <v>0</v>
      </c>
      <c r="BU24">
        <v>24.18</v>
      </c>
      <c r="BV24">
        <v>0</v>
      </c>
      <c r="BW24">
        <v>60.46</v>
      </c>
      <c r="BX24">
        <v>22.81</v>
      </c>
      <c r="BY24">
        <v>0</v>
      </c>
      <c r="BZ24">
        <v>96.74</v>
      </c>
      <c r="CA24">
        <v>0</v>
      </c>
      <c r="CB24">
        <v>0</v>
      </c>
      <c r="CC24">
        <v>100.11</v>
      </c>
      <c r="CD24">
        <v>0</v>
      </c>
      <c r="CE24">
        <v>0</v>
      </c>
    </row>
    <row r="25" spans="1:83">
      <c r="A25" t="s">
        <v>258</v>
      </c>
      <c r="G25" t="s">
        <v>67</v>
      </c>
      <c r="H25" s="115">
        <v>808.57</v>
      </c>
      <c r="I25" s="88">
        <v>333.2</v>
      </c>
      <c r="J25" s="88">
        <v>523.58999999999992</v>
      </c>
      <c r="K25" s="88">
        <v>0.97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41.6</v>
      </c>
      <c r="X25">
        <v>0</v>
      </c>
      <c r="Y25">
        <v>2.9</v>
      </c>
      <c r="Z25">
        <v>96.74</v>
      </c>
      <c r="AA25">
        <v>6.15</v>
      </c>
      <c r="AB25">
        <v>28.56</v>
      </c>
      <c r="AC25">
        <v>0.97</v>
      </c>
      <c r="AD25">
        <v>29.02</v>
      </c>
      <c r="AE25">
        <v>152.37</v>
      </c>
      <c r="AF25">
        <v>55.51</v>
      </c>
      <c r="AG25">
        <v>75.099999999999994</v>
      </c>
      <c r="AH25">
        <v>25.04</v>
      </c>
      <c r="AI25">
        <v>54.42</v>
      </c>
      <c r="AJ25">
        <v>18.510000000000002</v>
      </c>
      <c r="AK25">
        <v>0</v>
      </c>
      <c r="AL25">
        <v>0.57999999999999996</v>
      </c>
      <c r="AM25">
        <v>49.82</v>
      </c>
      <c r="AN25">
        <v>0</v>
      </c>
      <c r="AO25">
        <v>24.91</v>
      </c>
      <c r="AP25">
        <v>0</v>
      </c>
      <c r="AQ25">
        <v>48.37</v>
      </c>
      <c r="AR25">
        <v>81.260000000000005</v>
      </c>
      <c r="AS25">
        <v>0</v>
      </c>
      <c r="AT25">
        <v>21.04</v>
      </c>
      <c r="AU25">
        <v>0</v>
      </c>
      <c r="AV25">
        <v>14.51</v>
      </c>
      <c r="AW25">
        <v>14.51</v>
      </c>
      <c r="AX25">
        <v>27.52</v>
      </c>
      <c r="AY25">
        <v>21.83</v>
      </c>
      <c r="AZ25">
        <v>38</v>
      </c>
      <c r="BA25">
        <v>25.95</v>
      </c>
      <c r="BB25">
        <v>22.86</v>
      </c>
      <c r="BC25">
        <v>0</v>
      </c>
      <c r="BD25">
        <v>96.74</v>
      </c>
      <c r="BE25">
        <v>191.17</v>
      </c>
      <c r="BF25">
        <v>36.76</v>
      </c>
      <c r="BG25">
        <v>49.82</v>
      </c>
      <c r="BH25">
        <v>0</v>
      </c>
      <c r="BI25">
        <v>0.77</v>
      </c>
      <c r="BJ25">
        <v>0.41</v>
      </c>
      <c r="BK25">
        <v>0.52</v>
      </c>
      <c r="BL25">
        <v>0.97</v>
      </c>
      <c r="BM25">
        <v>0.83</v>
      </c>
      <c r="BN25">
        <v>1.02</v>
      </c>
      <c r="BO25">
        <v>0.85</v>
      </c>
      <c r="BP25">
        <v>0.61</v>
      </c>
      <c r="BQ25">
        <v>0.61</v>
      </c>
      <c r="BR25">
        <v>0</v>
      </c>
      <c r="BS25">
        <v>2.9</v>
      </c>
      <c r="BT25">
        <v>0</v>
      </c>
      <c r="BU25">
        <v>24.18</v>
      </c>
      <c r="BV25">
        <v>0</v>
      </c>
      <c r="BW25">
        <v>60.46</v>
      </c>
      <c r="BX25">
        <v>22.81</v>
      </c>
      <c r="BY25">
        <v>0</v>
      </c>
      <c r="BZ25">
        <v>96.74</v>
      </c>
      <c r="CA25">
        <v>0</v>
      </c>
      <c r="CB25">
        <v>0</v>
      </c>
      <c r="CC25">
        <v>100.11</v>
      </c>
      <c r="CD25">
        <v>0</v>
      </c>
      <c r="CE25">
        <v>0</v>
      </c>
    </row>
    <row r="26" spans="1:83">
      <c r="A26" t="s">
        <v>259</v>
      </c>
      <c r="G26" t="s">
        <v>68</v>
      </c>
      <c r="H26" s="115">
        <v>808.57</v>
      </c>
      <c r="I26" s="88">
        <v>333.2</v>
      </c>
      <c r="J26" s="88">
        <v>523.58999999999992</v>
      </c>
      <c r="K26" s="88">
        <v>0.97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41.6</v>
      </c>
      <c r="X26">
        <v>0</v>
      </c>
      <c r="Y26">
        <v>2.9</v>
      </c>
      <c r="Z26">
        <v>96.74</v>
      </c>
      <c r="AA26">
        <v>6.15</v>
      </c>
      <c r="AB26">
        <v>28.56</v>
      </c>
      <c r="AC26">
        <v>0.97</v>
      </c>
      <c r="AD26">
        <v>29.02</v>
      </c>
      <c r="AE26">
        <v>152.37</v>
      </c>
      <c r="AF26">
        <v>55.51</v>
      </c>
      <c r="AG26">
        <v>75.099999999999994</v>
      </c>
      <c r="AH26">
        <v>25.04</v>
      </c>
      <c r="AI26">
        <v>54.42</v>
      </c>
      <c r="AJ26">
        <v>18.510000000000002</v>
      </c>
      <c r="AK26">
        <v>0</v>
      </c>
      <c r="AL26">
        <v>0.57999999999999996</v>
      </c>
      <c r="AM26">
        <v>49.82</v>
      </c>
      <c r="AN26">
        <v>0</v>
      </c>
      <c r="AO26">
        <v>24.91</v>
      </c>
      <c r="AP26">
        <v>0</v>
      </c>
      <c r="AQ26">
        <v>48.37</v>
      </c>
      <c r="AR26">
        <v>81.260000000000005</v>
      </c>
      <c r="AS26">
        <v>0</v>
      </c>
      <c r="AT26">
        <v>21.04</v>
      </c>
      <c r="AU26">
        <v>0</v>
      </c>
      <c r="AV26">
        <v>14.51</v>
      </c>
      <c r="AW26">
        <v>14.51</v>
      </c>
      <c r="AX26">
        <v>27.52</v>
      </c>
      <c r="AY26">
        <v>21.83</v>
      </c>
      <c r="AZ26">
        <v>38</v>
      </c>
      <c r="BA26">
        <v>25.95</v>
      </c>
      <c r="BB26">
        <v>22.86</v>
      </c>
      <c r="BC26">
        <v>0</v>
      </c>
      <c r="BD26">
        <v>96.74</v>
      </c>
      <c r="BE26">
        <v>191.17</v>
      </c>
      <c r="BF26">
        <v>36.76</v>
      </c>
      <c r="BG26">
        <v>49.82</v>
      </c>
      <c r="BH26">
        <v>0</v>
      </c>
      <c r="BI26">
        <v>0.77</v>
      </c>
      <c r="BJ26">
        <v>0.41</v>
      </c>
      <c r="BK26">
        <v>0.52</v>
      </c>
      <c r="BL26">
        <v>0.97</v>
      </c>
      <c r="BM26">
        <v>0.83</v>
      </c>
      <c r="BN26">
        <v>1.02</v>
      </c>
      <c r="BO26">
        <v>0.85</v>
      </c>
      <c r="BP26">
        <v>0.61</v>
      </c>
      <c r="BQ26">
        <v>0.61</v>
      </c>
      <c r="BR26">
        <v>0</v>
      </c>
      <c r="BS26">
        <v>2.9</v>
      </c>
      <c r="BT26">
        <v>0</v>
      </c>
      <c r="BU26">
        <v>24.18</v>
      </c>
      <c r="BV26">
        <v>0</v>
      </c>
      <c r="BW26">
        <v>60.46</v>
      </c>
      <c r="BX26">
        <v>22.81</v>
      </c>
      <c r="BY26">
        <v>0</v>
      </c>
      <c r="BZ26">
        <v>96.74</v>
      </c>
      <c r="CA26">
        <v>0</v>
      </c>
      <c r="CB26">
        <v>0</v>
      </c>
      <c r="CC26">
        <v>100.11</v>
      </c>
      <c r="CD26">
        <v>0</v>
      </c>
      <c r="CE26">
        <v>0</v>
      </c>
    </row>
    <row r="27" spans="1:83">
      <c r="A27" t="s">
        <v>260</v>
      </c>
      <c r="G27" t="s">
        <v>69</v>
      </c>
      <c r="H27" s="115">
        <v>676.72</v>
      </c>
      <c r="I27" s="88">
        <v>275.44</v>
      </c>
      <c r="J27" s="88">
        <v>523.58999999999992</v>
      </c>
      <c r="K27" s="88">
        <v>0.97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41.6</v>
      </c>
      <c r="X27">
        <v>0</v>
      </c>
      <c r="Y27">
        <v>2.9</v>
      </c>
      <c r="Z27">
        <v>96.74</v>
      </c>
      <c r="AA27">
        <v>4.1100000000000003</v>
      </c>
      <c r="AB27">
        <v>28.56</v>
      </c>
      <c r="AC27">
        <v>0.97</v>
      </c>
      <c r="AD27">
        <v>29.02</v>
      </c>
      <c r="AE27">
        <v>152.37</v>
      </c>
      <c r="AF27">
        <v>0</v>
      </c>
      <c r="AG27">
        <v>0</v>
      </c>
      <c r="AH27">
        <v>0</v>
      </c>
      <c r="AI27">
        <v>54.42</v>
      </c>
      <c r="AJ27">
        <v>0</v>
      </c>
      <c r="AK27">
        <v>0</v>
      </c>
      <c r="AL27">
        <v>0.68</v>
      </c>
      <c r="AM27">
        <v>49.82</v>
      </c>
      <c r="AN27">
        <v>0</v>
      </c>
      <c r="AO27">
        <v>24.91</v>
      </c>
      <c r="AP27">
        <v>0</v>
      </c>
      <c r="AQ27">
        <v>48.37</v>
      </c>
      <c r="AR27">
        <v>81.260000000000005</v>
      </c>
      <c r="AS27">
        <v>0</v>
      </c>
      <c r="AT27">
        <v>21.04</v>
      </c>
      <c r="AU27">
        <v>0</v>
      </c>
      <c r="AV27">
        <v>14.51</v>
      </c>
      <c r="AW27">
        <v>0</v>
      </c>
      <c r="AX27">
        <v>27.52</v>
      </c>
      <c r="AY27">
        <v>21.83</v>
      </c>
      <c r="AZ27">
        <v>38</v>
      </c>
      <c r="BA27">
        <v>25.95</v>
      </c>
      <c r="BB27">
        <v>22.86</v>
      </c>
      <c r="BC27">
        <v>0</v>
      </c>
      <c r="BD27">
        <v>96.74</v>
      </c>
      <c r="BE27">
        <v>191.17</v>
      </c>
      <c r="BF27">
        <v>36.76</v>
      </c>
      <c r="BG27">
        <v>49.82</v>
      </c>
      <c r="BH27">
        <v>0</v>
      </c>
      <c r="BI27">
        <v>0.77</v>
      </c>
      <c r="BJ27">
        <v>0.41</v>
      </c>
      <c r="BK27">
        <v>0.52</v>
      </c>
      <c r="BL27">
        <v>0.97</v>
      </c>
      <c r="BM27">
        <v>0.83</v>
      </c>
      <c r="BN27">
        <v>1.02</v>
      </c>
      <c r="BO27">
        <v>0.85</v>
      </c>
      <c r="BP27">
        <v>0.61</v>
      </c>
      <c r="BQ27">
        <v>0.61</v>
      </c>
      <c r="BR27">
        <v>2.9</v>
      </c>
      <c r="BS27">
        <v>0</v>
      </c>
      <c r="BT27">
        <v>0</v>
      </c>
      <c r="BU27">
        <v>24.18</v>
      </c>
      <c r="BV27">
        <v>0</v>
      </c>
      <c r="BW27">
        <v>60.46</v>
      </c>
      <c r="BX27">
        <v>22.81</v>
      </c>
      <c r="BY27">
        <v>96.74</v>
      </c>
      <c r="BZ27">
        <v>0</v>
      </c>
      <c r="CA27">
        <v>0</v>
      </c>
      <c r="CB27">
        <v>0</v>
      </c>
      <c r="CC27">
        <v>100.11</v>
      </c>
      <c r="CD27">
        <v>0.7</v>
      </c>
      <c r="CE27">
        <v>0.3</v>
      </c>
    </row>
    <row r="28" spans="1:83">
      <c r="A28" t="s">
        <v>261</v>
      </c>
      <c r="G28" t="s">
        <v>70</v>
      </c>
      <c r="H28" s="115">
        <v>677.42</v>
      </c>
      <c r="I28" s="88">
        <v>275.74</v>
      </c>
      <c r="J28" s="88">
        <v>523.58999999999992</v>
      </c>
      <c r="K28" s="88">
        <v>0.97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41.6</v>
      </c>
      <c r="X28">
        <v>0</v>
      </c>
      <c r="Y28">
        <v>2.9</v>
      </c>
      <c r="Z28">
        <v>96.74</v>
      </c>
      <c r="AA28">
        <v>4.1100000000000003</v>
      </c>
      <c r="AB28">
        <v>28.56</v>
      </c>
      <c r="AC28">
        <v>0.97</v>
      </c>
      <c r="AD28">
        <v>29.02</v>
      </c>
      <c r="AE28">
        <v>152.37</v>
      </c>
      <c r="AF28">
        <v>0</v>
      </c>
      <c r="AG28">
        <v>0</v>
      </c>
      <c r="AH28">
        <v>0</v>
      </c>
      <c r="AI28">
        <v>54.42</v>
      </c>
      <c r="AJ28">
        <v>0</v>
      </c>
      <c r="AK28">
        <v>0</v>
      </c>
      <c r="AL28">
        <v>0.68</v>
      </c>
      <c r="AM28">
        <v>49.82</v>
      </c>
      <c r="AN28">
        <v>0</v>
      </c>
      <c r="AO28">
        <v>24.91</v>
      </c>
      <c r="AP28">
        <v>0</v>
      </c>
      <c r="AQ28">
        <v>48.37</v>
      </c>
      <c r="AR28">
        <v>81.260000000000005</v>
      </c>
      <c r="AS28">
        <v>0</v>
      </c>
      <c r="AT28">
        <v>21.04</v>
      </c>
      <c r="AU28">
        <v>0</v>
      </c>
      <c r="AV28">
        <v>14.51</v>
      </c>
      <c r="AW28">
        <v>0</v>
      </c>
      <c r="AX28">
        <v>27.52</v>
      </c>
      <c r="AY28">
        <v>21.83</v>
      </c>
      <c r="AZ28">
        <v>38</v>
      </c>
      <c r="BA28">
        <v>25.95</v>
      </c>
      <c r="BB28">
        <v>22.86</v>
      </c>
      <c r="BC28">
        <v>0</v>
      </c>
      <c r="BD28">
        <v>96.74</v>
      </c>
      <c r="BE28">
        <v>191.17</v>
      </c>
      <c r="BF28">
        <v>36.76</v>
      </c>
      <c r="BG28">
        <v>49.82</v>
      </c>
      <c r="BH28">
        <v>0</v>
      </c>
      <c r="BI28">
        <v>0.77</v>
      </c>
      <c r="BJ28">
        <v>0.41</v>
      </c>
      <c r="BK28">
        <v>0.52</v>
      </c>
      <c r="BL28">
        <v>0.97</v>
      </c>
      <c r="BM28">
        <v>0.83</v>
      </c>
      <c r="BN28">
        <v>1.02</v>
      </c>
      <c r="BO28">
        <v>0.85</v>
      </c>
      <c r="BP28">
        <v>0.61</v>
      </c>
      <c r="BQ28">
        <v>0.61</v>
      </c>
      <c r="BR28">
        <v>2.9</v>
      </c>
      <c r="BS28">
        <v>0</v>
      </c>
      <c r="BT28">
        <v>0</v>
      </c>
      <c r="BU28">
        <v>24.18</v>
      </c>
      <c r="BV28">
        <v>0</v>
      </c>
      <c r="BW28">
        <v>60.46</v>
      </c>
      <c r="BX28">
        <v>22.81</v>
      </c>
      <c r="BY28">
        <v>96.74</v>
      </c>
      <c r="BZ28">
        <v>0</v>
      </c>
      <c r="CA28">
        <v>0</v>
      </c>
      <c r="CB28">
        <v>0</v>
      </c>
      <c r="CC28">
        <v>100.11</v>
      </c>
      <c r="CD28">
        <v>1.4</v>
      </c>
      <c r="CE28">
        <v>0.6</v>
      </c>
    </row>
    <row r="29" spans="1:83">
      <c r="A29" t="s">
        <v>269</v>
      </c>
      <c r="G29" t="s">
        <v>71</v>
      </c>
      <c r="H29" s="115">
        <v>678.12</v>
      </c>
      <c r="I29" s="88">
        <v>276.03999999999996</v>
      </c>
      <c r="J29" s="88">
        <v>523.58999999999992</v>
      </c>
      <c r="K29" s="88">
        <v>0.97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41.6</v>
      </c>
      <c r="X29">
        <v>0</v>
      </c>
      <c r="Y29">
        <v>2.9</v>
      </c>
      <c r="Z29">
        <v>96.74</v>
      </c>
      <c r="AA29">
        <v>4.1100000000000003</v>
      </c>
      <c r="AB29">
        <v>28.56</v>
      </c>
      <c r="AC29">
        <v>0.97</v>
      </c>
      <c r="AD29">
        <v>29.02</v>
      </c>
      <c r="AE29">
        <v>152.37</v>
      </c>
      <c r="AF29">
        <v>0</v>
      </c>
      <c r="AG29">
        <v>0</v>
      </c>
      <c r="AH29">
        <v>0</v>
      </c>
      <c r="AI29">
        <v>54.42</v>
      </c>
      <c r="AJ29">
        <v>0</v>
      </c>
      <c r="AK29">
        <v>0</v>
      </c>
      <c r="AL29">
        <v>0.68</v>
      </c>
      <c r="AM29">
        <v>49.82</v>
      </c>
      <c r="AN29">
        <v>0</v>
      </c>
      <c r="AO29">
        <v>24.91</v>
      </c>
      <c r="AP29">
        <v>0</v>
      </c>
      <c r="AQ29">
        <v>48.37</v>
      </c>
      <c r="AR29">
        <v>81.260000000000005</v>
      </c>
      <c r="AS29">
        <v>0</v>
      </c>
      <c r="AT29">
        <v>21.04</v>
      </c>
      <c r="AU29">
        <v>0</v>
      </c>
      <c r="AV29">
        <v>14.51</v>
      </c>
      <c r="AW29">
        <v>0</v>
      </c>
      <c r="AX29">
        <v>27.52</v>
      </c>
      <c r="AY29">
        <v>21.83</v>
      </c>
      <c r="AZ29">
        <v>38</v>
      </c>
      <c r="BA29">
        <v>25.95</v>
      </c>
      <c r="BB29">
        <v>22.86</v>
      </c>
      <c r="BC29">
        <v>0</v>
      </c>
      <c r="BD29">
        <v>96.74</v>
      </c>
      <c r="BE29">
        <v>191.17</v>
      </c>
      <c r="BF29">
        <v>36.76</v>
      </c>
      <c r="BG29">
        <v>49.82</v>
      </c>
      <c r="BH29">
        <v>0</v>
      </c>
      <c r="BI29">
        <v>0.77</v>
      </c>
      <c r="BJ29">
        <v>0.41</v>
      </c>
      <c r="BK29">
        <v>0.52</v>
      </c>
      <c r="BL29">
        <v>0.97</v>
      </c>
      <c r="BM29">
        <v>0.83</v>
      </c>
      <c r="BN29">
        <v>1.02</v>
      </c>
      <c r="BO29">
        <v>0.85</v>
      </c>
      <c r="BP29">
        <v>0.61</v>
      </c>
      <c r="BQ29">
        <v>0.61</v>
      </c>
      <c r="BR29">
        <v>2.9</v>
      </c>
      <c r="BS29">
        <v>0</v>
      </c>
      <c r="BT29">
        <v>0</v>
      </c>
      <c r="BU29">
        <v>24.18</v>
      </c>
      <c r="BV29">
        <v>0</v>
      </c>
      <c r="BW29">
        <v>60.46</v>
      </c>
      <c r="BX29">
        <v>22.81</v>
      </c>
      <c r="BY29">
        <v>96.74</v>
      </c>
      <c r="BZ29">
        <v>0</v>
      </c>
      <c r="CA29">
        <v>0</v>
      </c>
      <c r="CB29">
        <v>0</v>
      </c>
      <c r="CC29">
        <v>100.11</v>
      </c>
      <c r="CD29">
        <v>2.1</v>
      </c>
      <c r="CE29">
        <v>0.9</v>
      </c>
    </row>
    <row r="30" spans="1:83">
      <c r="A30" t="s">
        <v>270</v>
      </c>
      <c r="G30" t="s">
        <v>72</v>
      </c>
      <c r="H30" s="115">
        <v>678.57999999999993</v>
      </c>
      <c r="I30" s="88">
        <v>276.22999999999996</v>
      </c>
      <c r="J30" s="88">
        <v>523.58999999999992</v>
      </c>
      <c r="K30" s="88">
        <v>0.97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41.6</v>
      </c>
      <c r="X30">
        <v>0</v>
      </c>
      <c r="Y30">
        <v>2.9</v>
      </c>
      <c r="Z30">
        <v>96.74</v>
      </c>
      <c r="AA30">
        <v>4.1100000000000003</v>
      </c>
      <c r="AB30">
        <v>28.56</v>
      </c>
      <c r="AC30">
        <v>0.97</v>
      </c>
      <c r="AD30">
        <v>29.02</v>
      </c>
      <c r="AE30">
        <v>152.37</v>
      </c>
      <c r="AF30">
        <v>0</v>
      </c>
      <c r="AG30">
        <v>0</v>
      </c>
      <c r="AH30">
        <v>0</v>
      </c>
      <c r="AI30">
        <v>54.42</v>
      </c>
      <c r="AJ30">
        <v>0</v>
      </c>
      <c r="AK30">
        <v>0</v>
      </c>
      <c r="AL30">
        <v>0.68</v>
      </c>
      <c r="AM30">
        <v>49.82</v>
      </c>
      <c r="AN30">
        <v>0</v>
      </c>
      <c r="AO30">
        <v>24.91</v>
      </c>
      <c r="AP30">
        <v>0</v>
      </c>
      <c r="AQ30">
        <v>48.37</v>
      </c>
      <c r="AR30">
        <v>81.260000000000005</v>
      </c>
      <c r="AS30">
        <v>0</v>
      </c>
      <c r="AT30">
        <v>21.04</v>
      </c>
      <c r="AU30">
        <v>0</v>
      </c>
      <c r="AV30">
        <v>14.51</v>
      </c>
      <c r="AW30">
        <v>0</v>
      </c>
      <c r="AX30">
        <v>27.52</v>
      </c>
      <c r="AY30">
        <v>21.83</v>
      </c>
      <c r="AZ30">
        <v>38</v>
      </c>
      <c r="BA30">
        <v>25.95</v>
      </c>
      <c r="BB30">
        <v>22.86</v>
      </c>
      <c r="BC30">
        <v>0</v>
      </c>
      <c r="BD30">
        <v>96.74</v>
      </c>
      <c r="BE30">
        <v>191.17</v>
      </c>
      <c r="BF30">
        <v>36.76</v>
      </c>
      <c r="BG30">
        <v>49.82</v>
      </c>
      <c r="BH30">
        <v>0</v>
      </c>
      <c r="BI30">
        <v>0.77</v>
      </c>
      <c r="BJ30">
        <v>0.41</v>
      </c>
      <c r="BK30">
        <v>0.52</v>
      </c>
      <c r="BL30">
        <v>0.97</v>
      </c>
      <c r="BM30">
        <v>0.83</v>
      </c>
      <c r="BN30">
        <v>1.02</v>
      </c>
      <c r="BO30">
        <v>0.85</v>
      </c>
      <c r="BP30">
        <v>0.61</v>
      </c>
      <c r="BQ30">
        <v>0.61</v>
      </c>
      <c r="BR30">
        <v>2.9</v>
      </c>
      <c r="BS30">
        <v>0</v>
      </c>
      <c r="BT30">
        <v>0</v>
      </c>
      <c r="BU30">
        <v>24.18</v>
      </c>
      <c r="BV30">
        <v>0</v>
      </c>
      <c r="BW30">
        <v>60.46</v>
      </c>
      <c r="BX30">
        <v>22.81</v>
      </c>
      <c r="BY30">
        <v>96.74</v>
      </c>
      <c r="BZ30">
        <v>0</v>
      </c>
      <c r="CA30">
        <v>0</v>
      </c>
      <c r="CB30">
        <v>0</v>
      </c>
      <c r="CC30">
        <v>100.11</v>
      </c>
      <c r="CD30">
        <v>2.56</v>
      </c>
      <c r="CE30">
        <v>1.0900000000000001</v>
      </c>
    </row>
    <row r="31" spans="1:83">
      <c r="A31" t="s">
        <v>280</v>
      </c>
      <c r="G31" t="s">
        <v>73</v>
      </c>
      <c r="H31" s="115">
        <v>680.79000000000008</v>
      </c>
      <c r="I31" s="88">
        <v>277.25000000000006</v>
      </c>
      <c r="J31" s="88">
        <v>523.58999999999992</v>
      </c>
      <c r="K31" s="88">
        <v>0.97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41.6</v>
      </c>
      <c r="X31">
        <v>0</v>
      </c>
      <c r="Y31">
        <v>2.9</v>
      </c>
      <c r="Z31">
        <v>96.74</v>
      </c>
      <c r="AA31">
        <v>4.1100000000000003</v>
      </c>
      <c r="AB31">
        <v>28.56</v>
      </c>
      <c r="AC31">
        <v>0.97</v>
      </c>
      <c r="AD31">
        <v>29.02</v>
      </c>
      <c r="AE31">
        <v>152.37</v>
      </c>
      <c r="AF31">
        <v>0</v>
      </c>
      <c r="AG31">
        <v>0</v>
      </c>
      <c r="AH31">
        <v>0</v>
      </c>
      <c r="AI31">
        <v>54.42</v>
      </c>
      <c r="AJ31">
        <v>0</v>
      </c>
      <c r="AK31">
        <v>0</v>
      </c>
      <c r="AL31">
        <v>0.73</v>
      </c>
      <c r="AM31">
        <v>49.82</v>
      </c>
      <c r="AN31">
        <v>0</v>
      </c>
      <c r="AO31">
        <v>24.91</v>
      </c>
      <c r="AP31">
        <v>0</v>
      </c>
      <c r="AQ31">
        <v>48.37</v>
      </c>
      <c r="AR31">
        <v>81.260000000000005</v>
      </c>
      <c r="AS31">
        <v>0</v>
      </c>
      <c r="AT31">
        <v>21.04</v>
      </c>
      <c r="AU31">
        <v>0</v>
      </c>
      <c r="AV31">
        <v>14.51</v>
      </c>
      <c r="AW31">
        <v>0</v>
      </c>
      <c r="AX31">
        <v>27.52</v>
      </c>
      <c r="AY31">
        <v>21.83</v>
      </c>
      <c r="AZ31">
        <v>38</v>
      </c>
      <c r="BA31">
        <v>25.95</v>
      </c>
      <c r="BB31">
        <v>22.86</v>
      </c>
      <c r="BC31">
        <v>0</v>
      </c>
      <c r="BD31">
        <v>96.74</v>
      </c>
      <c r="BE31">
        <v>191.17</v>
      </c>
      <c r="BF31">
        <v>36.76</v>
      </c>
      <c r="BG31">
        <v>49.82</v>
      </c>
      <c r="BH31">
        <v>0</v>
      </c>
      <c r="BI31">
        <v>0.77</v>
      </c>
      <c r="BJ31">
        <v>0.41</v>
      </c>
      <c r="BK31">
        <v>0.52</v>
      </c>
      <c r="BL31">
        <v>0.97</v>
      </c>
      <c r="BM31">
        <v>0.97</v>
      </c>
      <c r="BN31">
        <v>1.02</v>
      </c>
      <c r="BO31">
        <v>0.97</v>
      </c>
      <c r="BP31">
        <v>0.61</v>
      </c>
      <c r="BQ31">
        <v>0.61</v>
      </c>
      <c r="BR31">
        <v>2.9</v>
      </c>
      <c r="BS31">
        <v>0</v>
      </c>
      <c r="BT31">
        <v>0</v>
      </c>
      <c r="BU31">
        <v>24.18</v>
      </c>
      <c r="BV31">
        <v>0</v>
      </c>
      <c r="BW31">
        <v>60.46</v>
      </c>
      <c r="BX31">
        <v>22.81</v>
      </c>
      <c r="BY31">
        <v>96.74</v>
      </c>
      <c r="BZ31">
        <v>0</v>
      </c>
      <c r="CA31">
        <v>0</v>
      </c>
      <c r="CB31">
        <v>0</v>
      </c>
      <c r="CC31">
        <v>100.11</v>
      </c>
      <c r="CD31">
        <v>4.5999999999999996</v>
      </c>
      <c r="CE31">
        <v>1.97</v>
      </c>
    </row>
    <row r="32" spans="1:83">
      <c r="A32" t="s">
        <v>281</v>
      </c>
      <c r="G32" t="s">
        <v>74</v>
      </c>
      <c r="H32" s="115">
        <v>683.86</v>
      </c>
      <c r="I32" s="88">
        <v>278.56</v>
      </c>
      <c r="J32" s="88">
        <v>523.58999999999992</v>
      </c>
      <c r="K32" s="88">
        <v>0.97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41.6</v>
      </c>
      <c r="X32">
        <v>0</v>
      </c>
      <c r="Y32">
        <v>2.9</v>
      </c>
      <c r="Z32">
        <v>96.74</v>
      </c>
      <c r="AA32">
        <v>4.1100000000000003</v>
      </c>
      <c r="AB32">
        <v>28.56</v>
      </c>
      <c r="AC32">
        <v>0.97</v>
      </c>
      <c r="AD32">
        <v>29.02</v>
      </c>
      <c r="AE32">
        <v>152.37</v>
      </c>
      <c r="AF32">
        <v>0</v>
      </c>
      <c r="AG32">
        <v>0</v>
      </c>
      <c r="AH32">
        <v>0</v>
      </c>
      <c r="AI32">
        <v>54.42</v>
      </c>
      <c r="AJ32">
        <v>0</v>
      </c>
      <c r="AK32">
        <v>0</v>
      </c>
      <c r="AL32">
        <v>0.73</v>
      </c>
      <c r="AM32">
        <v>49.82</v>
      </c>
      <c r="AN32">
        <v>0</v>
      </c>
      <c r="AO32">
        <v>24.91</v>
      </c>
      <c r="AP32">
        <v>0</v>
      </c>
      <c r="AQ32">
        <v>48.37</v>
      </c>
      <c r="AR32">
        <v>81.260000000000005</v>
      </c>
      <c r="AS32">
        <v>0</v>
      </c>
      <c r="AT32">
        <v>21.04</v>
      </c>
      <c r="AU32">
        <v>0</v>
      </c>
      <c r="AV32">
        <v>14.51</v>
      </c>
      <c r="AW32">
        <v>0</v>
      </c>
      <c r="AX32">
        <v>27.52</v>
      </c>
      <c r="AY32">
        <v>21.83</v>
      </c>
      <c r="AZ32">
        <v>38</v>
      </c>
      <c r="BA32">
        <v>25.95</v>
      </c>
      <c r="BB32">
        <v>22.86</v>
      </c>
      <c r="BC32">
        <v>0</v>
      </c>
      <c r="BD32">
        <v>96.74</v>
      </c>
      <c r="BE32">
        <v>191.17</v>
      </c>
      <c r="BF32">
        <v>36.76</v>
      </c>
      <c r="BG32">
        <v>49.82</v>
      </c>
      <c r="BH32">
        <v>0</v>
      </c>
      <c r="BI32">
        <v>0.77</v>
      </c>
      <c r="BJ32">
        <v>0.41</v>
      </c>
      <c r="BK32">
        <v>0.52</v>
      </c>
      <c r="BL32">
        <v>0.97</v>
      </c>
      <c r="BM32">
        <v>0.97</v>
      </c>
      <c r="BN32">
        <v>1.02</v>
      </c>
      <c r="BO32">
        <v>0.97</v>
      </c>
      <c r="BP32">
        <v>0.61</v>
      </c>
      <c r="BQ32">
        <v>0.61</v>
      </c>
      <c r="BR32">
        <v>2.9</v>
      </c>
      <c r="BS32">
        <v>0</v>
      </c>
      <c r="BT32">
        <v>0</v>
      </c>
      <c r="BU32">
        <v>24.18</v>
      </c>
      <c r="BV32">
        <v>0</v>
      </c>
      <c r="BW32">
        <v>60.46</v>
      </c>
      <c r="BX32">
        <v>22.81</v>
      </c>
      <c r="BY32">
        <v>96.74</v>
      </c>
      <c r="BZ32">
        <v>0</v>
      </c>
      <c r="CA32">
        <v>0</v>
      </c>
      <c r="CB32">
        <v>0</v>
      </c>
      <c r="CC32">
        <v>100.11</v>
      </c>
      <c r="CD32">
        <v>7.67</v>
      </c>
      <c r="CE32">
        <v>3.28</v>
      </c>
    </row>
    <row r="33" spans="1:83">
      <c r="A33" t="s">
        <v>282</v>
      </c>
      <c r="G33" t="s">
        <v>75</v>
      </c>
      <c r="H33" s="115">
        <v>684.88000000000011</v>
      </c>
      <c r="I33" s="88">
        <v>279.00000000000006</v>
      </c>
      <c r="J33" s="88">
        <v>523.58999999999992</v>
      </c>
      <c r="K33" s="88">
        <v>0.97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41.6</v>
      </c>
      <c r="X33">
        <v>0</v>
      </c>
      <c r="Y33">
        <v>2.9</v>
      </c>
      <c r="Z33">
        <v>96.74</v>
      </c>
      <c r="AA33">
        <v>4.1100000000000003</v>
      </c>
      <c r="AB33">
        <v>28.56</v>
      </c>
      <c r="AC33">
        <v>0.97</v>
      </c>
      <c r="AD33">
        <v>29.02</v>
      </c>
      <c r="AE33">
        <v>152.37</v>
      </c>
      <c r="AF33">
        <v>0</v>
      </c>
      <c r="AG33">
        <v>0</v>
      </c>
      <c r="AH33">
        <v>0</v>
      </c>
      <c r="AI33">
        <v>54.42</v>
      </c>
      <c r="AJ33">
        <v>0</v>
      </c>
      <c r="AK33">
        <v>0</v>
      </c>
      <c r="AL33">
        <v>0.73</v>
      </c>
      <c r="AM33">
        <v>49.82</v>
      </c>
      <c r="AN33">
        <v>0</v>
      </c>
      <c r="AO33">
        <v>24.91</v>
      </c>
      <c r="AP33">
        <v>0</v>
      </c>
      <c r="AQ33">
        <v>48.37</v>
      </c>
      <c r="AR33">
        <v>81.260000000000005</v>
      </c>
      <c r="AS33">
        <v>0</v>
      </c>
      <c r="AT33">
        <v>21.04</v>
      </c>
      <c r="AU33">
        <v>0</v>
      </c>
      <c r="AV33">
        <v>14.51</v>
      </c>
      <c r="AW33">
        <v>0</v>
      </c>
      <c r="AX33">
        <v>27.52</v>
      </c>
      <c r="AY33">
        <v>21.83</v>
      </c>
      <c r="AZ33">
        <v>38</v>
      </c>
      <c r="BA33">
        <v>25.95</v>
      </c>
      <c r="BB33">
        <v>22.86</v>
      </c>
      <c r="BC33">
        <v>0</v>
      </c>
      <c r="BD33">
        <v>96.74</v>
      </c>
      <c r="BE33">
        <v>191.17</v>
      </c>
      <c r="BF33">
        <v>36.76</v>
      </c>
      <c r="BG33">
        <v>49.82</v>
      </c>
      <c r="BH33">
        <v>0</v>
      </c>
      <c r="BI33">
        <v>0.77</v>
      </c>
      <c r="BJ33">
        <v>0.41</v>
      </c>
      <c r="BK33">
        <v>0.52</v>
      </c>
      <c r="BL33">
        <v>0.97</v>
      </c>
      <c r="BM33">
        <v>0.97</v>
      </c>
      <c r="BN33">
        <v>1.02</v>
      </c>
      <c r="BO33">
        <v>0.97</v>
      </c>
      <c r="BP33">
        <v>0.61</v>
      </c>
      <c r="BQ33">
        <v>0.61</v>
      </c>
      <c r="BR33">
        <v>2.9</v>
      </c>
      <c r="BS33">
        <v>0</v>
      </c>
      <c r="BT33">
        <v>0</v>
      </c>
      <c r="BU33">
        <v>24.18</v>
      </c>
      <c r="BV33">
        <v>0</v>
      </c>
      <c r="BW33">
        <v>60.46</v>
      </c>
      <c r="BX33">
        <v>22.81</v>
      </c>
      <c r="BY33">
        <v>96.74</v>
      </c>
      <c r="BZ33">
        <v>0</v>
      </c>
      <c r="CA33">
        <v>0</v>
      </c>
      <c r="CB33">
        <v>0</v>
      </c>
      <c r="CC33">
        <v>100.11</v>
      </c>
      <c r="CD33">
        <v>8.69</v>
      </c>
      <c r="CE33">
        <v>3.72</v>
      </c>
    </row>
    <row r="34" spans="1:83">
      <c r="A34" t="s">
        <v>283</v>
      </c>
      <c r="G34" t="s">
        <v>76</v>
      </c>
      <c r="H34" s="115">
        <v>686.92000000000007</v>
      </c>
      <c r="I34" s="88">
        <v>279.88000000000005</v>
      </c>
      <c r="J34" s="88">
        <v>523.58999999999992</v>
      </c>
      <c r="K34" s="88">
        <v>0.97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41.6</v>
      </c>
      <c r="X34">
        <v>0</v>
      </c>
      <c r="Y34">
        <v>2.9</v>
      </c>
      <c r="Z34">
        <v>96.74</v>
      </c>
      <c r="AA34">
        <v>4.1100000000000003</v>
      </c>
      <c r="AB34">
        <v>28.56</v>
      </c>
      <c r="AC34">
        <v>0.97</v>
      </c>
      <c r="AD34">
        <v>29.02</v>
      </c>
      <c r="AE34">
        <v>152.37</v>
      </c>
      <c r="AF34">
        <v>0</v>
      </c>
      <c r="AG34">
        <v>0</v>
      </c>
      <c r="AH34">
        <v>0</v>
      </c>
      <c r="AI34">
        <v>54.42</v>
      </c>
      <c r="AJ34">
        <v>0</v>
      </c>
      <c r="AK34">
        <v>0</v>
      </c>
      <c r="AL34">
        <v>0.73</v>
      </c>
      <c r="AM34">
        <v>49.82</v>
      </c>
      <c r="AN34">
        <v>0</v>
      </c>
      <c r="AO34">
        <v>24.91</v>
      </c>
      <c r="AP34">
        <v>0</v>
      </c>
      <c r="AQ34">
        <v>48.37</v>
      </c>
      <c r="AR34">
        <v>81.260000000000005</v>
      </c>
      <c r="AS34">
        <v>0</v>
      </c>
      <c r="AT34">
        <v>21.04</v>
      </c>
      <c r="AU34">
        <v>0</v>
      </c>
      <c r="AV34">
        <v>14.51</v>
      </c>
      <c r="AW34">
        <v>0</v>
      </c>
      <c r="AX34">
        <v>27.52</v>
      </c>
      <c r="AY34">
        <v>21.83</v>
      </c>
      <c r="AZ34">
        <v>38</v>
      </c>
      <c r="BA34">
        <v>25.95</v>
      </c>
      <c r="BB34">
        <v>22.86</v>
      </c>
      <c r="BC34">
        <v>0</v>
      </c>
      <c r="BD34">
        <v>96.74</v>
      </c>
      <c r="BE34">
        <v>191.17</v>
      </c>
      <c r="BF34">
        <v>36.76</v>
      </c>
      <c r="BG34">
        <v>49.82</v>
      </c>
      <c r="BH34">
        <v>0</v>
      </c>
      <c r="BI34">
        <v>0.77</v>
      </c>
      <c r="BJ34">
        <v>0.41</v>
      </c>
      <c r="BK34">
        <v>0.52</v>
      </c>
      <c r="BL34">
        <v>0.97</v>
      </c>
      <c r="BM34">
        <v>0.97</v>
      </c>
      <c r="BN34">
        <v>1.02</v>
      </c>
      <c r="BO34">
        <v>0.97</v>
      </c>
      <c r="BP34">
        <v>0.61</v>
      </c>
      <c r="BQ34">
        <v>0.61</v>
      </c>
      <c r="BR34">
        <v>2.9</v>
      </c>
      <c r="BS34">
        <v>0</v>
      </c>
      <c r="BT34">
        <v>0</v>
      </c>
      <c r="BU34">
        <v>24.18</v>
      </c>
      <c r="BV34">
        <v>0</v>
      </c>
      <c r="BW34">
        <v>60.46</v>
      </c>
      <c r="BX34">
        <v>22.81</v>
      </c>
      <c r="BY34">
        <v>96.74</v>
      </c>
      <c r="BZ34">
        <v>0</v>
      </c>
      <c r="CA34">
        <v>0</v>
      </c>
      <c r="CB34">
        <v>0</v>
      </c>
      <c r="CC34">
        <v>100.11</v>
      </c>
      <c r="CD34">
        <v>10.73</v>
      </c>
      <c r="CE34">
        <v>4.5999999999999996</v>
      </c>
    </row>
    <row r="35" spans="1:83">
      <c r="A35" t="s">
        <v>297</v>
      </c>
      <c r="G35" t="s">
        <v>77</v>
      </c>
      <c r="H35" s="115">
        <v>801.47</v>
      </c>
      <c r="I35" s="88">
        <v>281.41000000000003</v>
      </c>
      <c r="J35" s="88">
        <v>523.58999999999992</v>
      </c>
      <c r="K35" s="88">
        <v>0.97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41.6</v>
      </c>
      <c r="X35">
        <v>0</v>
      </c>
      <c r="Y35">
        <v>2.9</v>
      </c>
      <c r="Z35">
        <v>96.74</v>
      </c>
      <c r="AA35">
        <v>4.1100000000000003</v>
      </c>
      <c r="AB35">
        <v>28.56</v>
      </c>
      <c r="AC35">
        <v>0.97</v>
      </c>
      <c r="AD35">
        <v>29.02</v>
      </c>
      <c r="AE35">
        <v>152.37</v>
      </c>
      <c r="AF35">
        <v>0</v>
      </c>
      <c r="AG35">
        <v>0</v>
      </c>
      <c r="AH35">
        <v>0</v>
      </c>
      <c r="AI35">
        <v>54.42</v>
      </c>
      <c r="AJ35">
        <v>0</v>
      </c>
      <c r="AK35">
        <v>0</v>
      </c>
      <c r="AL35">
        <v>0.73</v>
      </c>
      <c r="AM35">
        <v>49.82</v>
      </c>
      <c r="AN35">
        <v>0</v>
      </c>
      <c r="AO35">
        <v>24.91</v>
      </c>
      <c r="AP35">
        <v>0</v>
      </c>
      <c r="AQ35">
        <v>48.37</v>
      </c>
      <c r="AR35">
        <v>81.260000000000005</v>
      </c>
      <c r="AS35">
        <v>0</v>
      </c>
      <c r="AT35">
        <v>21.04</v>
      </c>
      <c r="AU35">
        <v>0</v>
      </c>
      <c r="AV35">
        <v>14.51</v>
      </c>
      <c r="AW35">
        <v>0</v>
      </c>
      <c r="AX35">
        <v>27.52</v>
      </c>
      <c r="AY35">
        <v>21.83</v>
      </c>
      <c r="AZ35">
        <v>38</v>
      </c>
      <c r="BA35">
        <v>25.95</v>
      </c>
      <c r="BB35">
        <v>22.86</v>
      </c>
      <c r="BC35">
        <v>0</v>
      </c>
      <c r="BD35">
        <v>96.74</v>
      </c>
      <c r="BE35">
        <v>191.17</v>
      </c>
      <c r="BF35">
        <v>36.76</v>
      </c>
      <c r="BG35">
        <v>49.82</v>
      </c>
      <c r="BH35">
        <v>0</v>
      </c>
      <c r="BI35">
        <v>0.97</v>
      </c>
      <c r="BJ35">
        <v>0.41</v>
      </c>
      <c r="BK35">
        <v>0.52</v>
      </c>
      <c r="BL35">
        <v>0.97</v>
      </c>
      <c r="BM35">
        <v>0.97</v>
      </c>
      <c r="BN35">
        <v>1.02</v>
      </c>
      <c r="BO35">
        <v>0.97</v>
      </c>
      <c r="BP35">
        <v>0.61</v>
      </c>
      <c r="BQ35">
        <v>0.61</v>
      </c>
      <c r="BR35">
        <v>2.9</v>
      </c>
      <c r="BS35">
        <v>0</v>
      </c>
      <c r="BT35">
        <v>0</v>
      </c>
      <c r="BU35">
        <v>24.18</v>
      </c>
      <c r="BV35">
        <v>0</v>
      </c>
      <c r="BW35">
        <v>171.23</v>
      </c>
      <c r="BX35">
        <v>22.81</v>
      </c>
      <c r="BY35">
        <v>96.74</v>
      </c>
      <c r="BZ35">
        <v>0</v>
      </c>
      <c r="CA35">
        <v>0</v>
      </c>
      <c r="CB35">
        <v>0</v>
      </c>
      <c r="CC35">
        <v>100.11</v>
      </c>
      <c r="CD35">
        <v>14.31</v>
      </c>
      <c r="CE35">
        <v>6.13</v>
      </c>
    </row>
    <row r="36" spans="1:83">
      <c r="A36" t="s">
        <v>330</v>
      </c>
      <c r="G36" t="s">
        <v>78</v>
      </c>
      <c r="H36" s="115">
        <v>804.66000000000008</v>
      </c>
      <c r="I36" s="88">
        <v>282.78000000000003</v>
      </c>
      <c r="J36" s="88">
        <v>523.58999999999992</v>
      </c>
      <c r="K36" s="88">
        <v>0.97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41.6</v>
      </c>
      <c r="X36">
        <v>0</v>
      </c>
      <c r="Y36">
        <v>2.9</v>
      </c>
      <c r="Z36">
        <v>96.74</v>
      </c>
      <c r="AA36">
        <v>4.1100000000000003</v>
      </c>
      <c r="AB36">
        <v>28.56</v>
      </c>
      <c r="AC36">
        <v>0.97</v>
      </c>
      <c r="AD36">
        <v>29.02</v>
      </c>
      <c r="AE36">
        <v>152.37</v>
      </c>
      <c r="AF36">
        <v>0</v>
      </c>
      <c r="AG36">
        <v>0</v>
      </c>
      <c r="AH36">
        <v>0</v>
      </c>
      <c r="AI36">
        <v>54.42</v>
      </c>
      <c r="AJ36">
        <v>0</v>
      </c>
      <c r="AK36">
        <v>0</v>
      </c>
      <c r="AL36">
        <v>0.73</v>
      </c>
      <c r="AM36">
        <v>49.82</v>
      </c>
      <c r="AN36">
        <v>0</v>
      </c>
      <c r="AO36">
        <v>24.91</v>
      </c>
      <c r="AP36">
        <v>0</v>
      </c>
      <c r="AQ36">
        <v>48.37</v>
      </c>
      <c r="AR36">
        <v>81.260000000000005</v>
      </c>
      <c r="AS36">
        <v>0</v>
      </c>
      <c r="AT36">
        <v>21.04</v>
      </c>
      <c r="AU36">
        <v>0</v>
      </c>
      <c r="AV36">
        <v>14.51</v>
      </c>
      <c r="AW36">
        <v>0</v>
      </c>
      <c r="AX36">
        <v>27.52</v>
      </c>
      <c r="AY36">
        <v>21.83</v>
      </c>
      <c r="AZ36">
        <v>38</v>
      </c>
      <c r="BA36">
        <v>25.95</v>
      </c>
      <c r="BB36">
        <v>22.86</v>
      </c>
      <c r="BC36">
        <v>0</v>
      </c>
      <c r="BD36">
        <v>96.74</v>
      </c>
      <c r="BE36">
        <v>191.17</v>
      </c>
      <c r="BF36">
        <v>36.76</v>
      </c>
      <c r="BG36">
        <v>49.82</v>
      </c>
      <c r="BH36">
        <v>0</v>
      </c>
      <c r="BI36">
        <v>0.97</v>
      </c>
      <c r="BJ36">
        <v>0.41</v>
      </c>
      <c r="BK36">
        <v>0.52</v>
      </c>
      <c r="BL36">
        <v>0.97</v>
      </c>
      <c r="BM36">
        <v>0.97</v>
      </c>
      <c r="BN36">
        <v>1.02</v>
      </c>
      <c r="BO36">
        <v>0.97</v>
      </c>
      <c r="BP36">
        <v>0.61</v>
      </c>
      <c r="BQ36">
        <v>0.61</v>
      </c>
      <c r="BR36">
        <v>2.9</v>
      </c>
      <c r="BS36">
        <v>0</v>
      </c>
      <c r="BT36">
        <v>0</v>
      </c>
      <c r="BU36">
        <v>24.18</v>
      </c>
      <c r="BV36">
        <v>0</v>
      </c>
      <c r="BW36">
        <v>171.23</v>
      </c>
      <c r="BX36">
        <v>22.81</v>
      </c>
      <c r="BY36">
        <v>96.74</v>
      </c>
      <c r="BZ36">
        <v>0</v>
      </c>
      <c r="CA36">
        <v>0</v>
      </c>
      <c r="CB36">
        <v>0</v>
      </c>
      <c r="CC36">
        <v>100.11</v>
      </c>
      <c r="CD36">
        <v>17.5</v>
      </c>
      <c r="CE36">
        <v>7.5</v>
      </c>
    </row>
    <row r="37" spans="1:83">
      <c r="A37" t="s">
        <v>331</v>
      </c>
      <c r="G37" t="s">
        <v>79</v>
      </c>
      <c r="H37" s="115">
        <v>805.36000000000013</v>
      </c>
      <c r="I37" s="88">
        <v>283.08000000000004</v>
      </c>
      <c r="J37" s="88">
        <v>523.58999999999992</v>
      </c>
      <c r="K37" s="88">
        <v>0.97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41.6</v>
      </c>
      <c r="X37">
        <v>0</v>
      </c>
      <c r="Y37">
        <v>2.9</v>
      </c>
      <c r="Z37">
        <v>96.74</v>
      </c>
      <c r="AA37">
        <v>4.1100000000000003</v>
      </c>
      <c r="AB37">
        <v>28.56</v>
      </c>
      <c r="AC37">
        <v>0.97</v>
      </c>
      <c r="AD37">
        <v>29.02</v>
      </c>
      <c r="AE37">
        <v>152.37</v>
      </c>
      <c r="AF37">
        <v>0</v>
      </c>
      <c r="AG37">
        <v>0</v>
      </c>
      <c r="AH37">
        <v>0</v>
      </c>
      <c r="AI37">
        <v>54.42</v>
      </c>
      <c r="AJ37">
        <v>0</v>
      </c>
      <c r="AK37">
        <v>0</v>
      </c>
      <c r="AL37">
        <v>0.73</v>
      </c>
      <c r="AM37">
        <v>49.82</v>
      </c>
      <c r="AN37">
        <v>0</v>
      </c>
      <c r="AO37">
        <v>24.91</v>
      </c>
      <c r="AP37">
        <v>0</v>
      </c>
      <c r="AQ37">
        <v>48.37</v>
      </c>
      <c r="AR37">
        <v>81.260000000000005</v>
      </c>
      <c r="AS37">
        <v>0</v>
      </c>
      <c r="AT37">
        <v>21.04</v>
      </c>
      <c r="AU37">
        <v>0</v>
      </c>
      <c r="AV37">
        <v>14.51</v>
      </c>
      <c r="AW37">
        <v>0</v>
      </c>
      <c r="AX37">
        <v>27.52</v>
      </c>
      <c r="AY37">
        <v>21.83</v>
      </c>
      <c r="AZ37">
        <v>38</v>
      </c>
      <c r="BA37">
        <v>25.95</v>
      </c>
      <c r="BB37">
        <v>22.86</v>
      </c>
      <c r="BC37">
        <v>0</v>
      </c>
      <c r="BD37">
        <v>96.74</v>
      </c>
      <c r="BE37">
        <v>191.17</v>
      </c>
      <c r="BF37">
        <v>36.76</v>
      </c>
      <c r="BG37">
        <v>49.82</v>
      </c>
      <c r="BH37">
        <v>0</v>
      </c>
      <c r="BI37">
        <v>0.97</v>
      </c>
      <c r="BJ37">
        <v>0.41</v>
      </c>
      <c r="BK37">
        <v>0.52</v>
      </c>
      <c r="BL37">
        <v>0.97</v>
      </c>
      <c r="BM37">
        <v>0.97</v>
      </c>
      <c r="BN37">
        <v>1.02</v>
      </c>
      <c r="BO37">
        <v>0.97</v>
      </c>
      <c r="BP37">
        <v>0.61</v>
      </c>
      <c r="BQ37">
        <v>0.61</v>
      </c>
      <c r="BR37">
        <v>2.9</v>
      </c>
      <c r="BS37">
        <v>0</v>
      </c>
      <c r="BT37">
        <v>0</v>
      </c>
      <c r="BU37">
        <v>24.18</v>
      </c>
      <c r="BV37">
        <v>0</v>
      </c>
      <c r="BW37">
        <v>171.23</v>
      </c>
      <c r="BX37">
        <v>22.81</v>
      </c>
      <c r="BY37">
        <v>96.74</v>
      </c>
      <c r="BZ37">
        <v>0</v>
      </c>
      <c r="CA37">
        <v>0</v>
      </c>
      <c r="CB37">
        <v>0</v>
      </c>
      <c r="CC37">
        <v>100.11</v>
      </c>
      <c r="CD37">
        <v>18.2</v>
      </c>
      <c r="CE37">
        <v>7.8</v>
      </c>
    </row>
    <row r="38" spans="1:83">
      <c r="A38" t="s">
        <v>332</v>
      </c>
      <c r="G38" t="s">
        <v>80</v>
      </c>
      <c r="H38" s="115">
        <v>810.16000000000008</v>
      </c>
      <c r="I38" s="88">
        <v>285.13000000000005</v>
      </c>
      <c r="J38" s="88">
        <v>523.58999999999992</v>
      </c>
      <c r="K38" s="88">
        <v>0.97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41.6</v>
      </c>
      <c r="X38">
        <v>0</v>
      </c>
      <c r="Y38">
        <v>2.9</v>
      </c>
      <c r="Z38">
        <v>96.74</v>
      </c>
      <c r="AA38">
        <v>4.1100000000000003</v>
      </c>
      <c r="AB38">
        <v>28.56</v>
      </c>
      <c r="AC38">
        <v>0.97</v>
      </c>
      <c r="AD38">
        <v>29.02</v>
      </c>
      <c r="AE38">
        <v>152.37</v>
      </c>
      <c r="AF38">
        <v>0</v>
      </c>
      <c r="AG38">
        <v>0</v>
      </c>
      <c r="AH38">
        <v>0</v>
      </c>
      <c r="AI38">
        <v>54.42</v>
      </c>
      <c r="AJ38">
        <v>0</v>
      </c>
      <c r="AK38">
        <v>0</v>
      </c>
      <c r="AL38">
        <v>0.73</v>
      </c>
      <c r="AM38">
        <v>49.82</v>
      </c>
      <c r="AN38">
        <v>0</v>
      </c>
      <c r="AO38">
        <v>24.91</v>
      </c>
      <c r="AP38">
        <v>0</v>
      </c>
      <c r="AQ38">
        <v>48.37</v>
      </c>
      <c r="AR38">
        <v>81.260000000000005</v>
      </c>
      <c r="AS38">
        <v>0</v>
      </c>
      <c r="AT38">
        <v>21.04</v>
      </c>
      <c r="AU38">
        <v>0</v>
      </c>
      <c r="AV38">
        <v>14.51</v>
      </c>
      <c r="AW38">
        <v>0</v>
      </c>
      <c r="AX38">
        <v>27.52</v>
      </c>
      <c r="AY38">
        <v>21.83</v>
      </c>
      <c r="AZ38">
        <v>38</v>
      </c>
      <c r="BA38">
        <v>25.95</v>
      </c>
      <c r="BB38">
        <v>22.86</v>
      </c>
      <c r="BC38">
        <v>0</v>
      </c>
      <c r="BD38">
        <v>96.74</v>
      </c>
      <c r="BE38">
        <v>191.17</v>
      </c>
      <c r="BF38">
        <v>36.76</v>
      </c>
      <c r="BG38">
        <v>49.82</v>
      </c>
      <c r="BH38">
        <v>0</v>
      </c>
      <c r="BI38">
        <v>0.97</v>
      </c>
      <c r="BJ38">
        <v>0.41</v>
      </c>
      <c r="BK38">
        <v>0.52</v>
      </c>
      <c r="BL38">
        <v>0.97</v>
      </c>
      <c r="BM38">
        <v>0.97</v>
      </c>
      <c r="BN38">
        <v>1.02</v>
      </c>
      <c r="BO38">
        <v>0.97</v>
      </c>
      <c r="BP38">
        <v>0.61</v>
      </c>
      <c r="BQ38">
        <v>0.61</v>
      </c>
      <c r="BR38">
        <v>2.9</v>
      </c>
      <c r="BS38">
        <v>0</v>
      </c>
      <c r="BT38">
        <v>0</v>
      </c>
      <c r="BU38">
        <v>24.18</v>
      </c>
      <c r="BV38">
        <v>0</v>
      </c>
      <c r="BW38">
        <v>171.23</v>
      </c>
      <c r="BX38">
        <v>22.81</v>
      </c>
      <c r="BY38">
        <v>96.74</v>
      </c>
      <c r="BZ38">
        <v>0</v>
      </c>
      <c r="CA38">
        <v>0</v>
      </c>
      <c r="CB38">
        <v>0</v>
      </c>
      <c r="CC38">
        <v>100.11</v>
      </c>
      <c r="CD38">
        <v>23</v>
      </c>
      <c r="CE38">
        <v>9.85</v>
      </c>
    </row>
    <row r="39" spans="1:83">
      <c r="A39" t="s">
        <v>333</v>
      </c>
      <c r="G39" t="s">
        <v>81</v>
      </c>
      <c r="H39" s="115">
        <v>811.2</v>
      </c>
      <c r="I39" s="88">
        <v>285.48</v>
      </c>
      <c r="J39" s="88">
        <v>523.58999999999992</v>
      </c>
      <c r="K39" s="88">
        <v>20.32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41.6</v>
      </c>
      <c r="X39">
        <v>0</v>
      </c>
      <c r="Y39">
        <v>2.9</v>
      </c>
      <c r="Z39">
        <v>96.74</v>
      </c>
      <c r="AA39">
        <v>4.1100000000000003</v>
      </c>
      <c r="AB39">
        <v>28.56</v>
      </c>
      <c r="AC39">
        <v>0.97</v>
      </c>
      <c r="AD39">
        <v>29.02</v>
      </c>
      <c r="AE39">
        <v>152.37</v>
      </c>
      <c r="AF39">
        <v>0</v>
      </c>
      <c r="AG39">
        <v>0</v>
      </c>
      <c r="AH39">
        <v>0</v>
      </c>
      <c r="AI39">
        <v>54.42</v>
      </c>
      <c r="AJ39">
        <v>0</v>
      </c>
      <c r="AK39">
        <v>19.350000000000001</v>
      </c>
      <c r="AL39">
        <v>0.97</v>
      </c>
      <c r="AM39">
        <v>49.82</v>
      </c>
      <c r="AN39">
        <v>0</v>
      </c>
      <c r="AO39">
        <v>24.91</v>
      </c>
      <c r="AP39">
        <v>0</v>
      </c>
      <c r="AQ39">
        <v>48.37</v>
      </c>
      <c r="AR39">
        <v>81.260000000000005</v>
      </c>
      <c r="AS39">
        <v>0</v>
      </c>
      <c r="AT39">
        <v>21.04</v>
      </c>
      <c r="AU39">
        <v>0</v>
      </c>
      <c r="AV39">
        <v>14.51</v>
      </c>
      <c r="AW39">
        <v>0</v>
      </c>
      <c r="AX39">
        <v>27.52</v>
      </c>
      <c r="AY39">
        <v>21.83</v>
      </c>
      <c r="AZ39">
        <v>38</v>
      </c>
      <c r="BA39">
        <v>25.95</v>
      </c>
      <c r="BB39">
        <v>22.86</v>
      </c>
      <c r="BC39">
        <v>0</v>
      </c>
      <c r="BD39">
        <v>96.74</v>
      </c>
      <c r="BE39">
        <v>191.17</v>
      </c>
      <c r="BF39">
        <v>36.76</v>
      </c>
      <c r="BG39">
        <v>49.82</v>
      </c>
      <c r="BH39">
        <v>0</v>
      </c>
      <c r="BI39">
        <v>0.97</v>
      </c>
      <c r="BJ39">
        <v>0.41</v>
      </c>
      <c r="BK39">
        <v>0.52</v>
      </c>
      <c r="BL39">
        <v>0.97</v>
      </c>
      <c r="BM39">
        <v>0.97</v>
      </c>
      <c r="BN39">
        <v>1.02</v>
      </c>
      <c r="BO39">
        <v>0.97</v>
      </c>
      <c r="BP39">
        <v>0.61</v>
      </c>
      <c r="BQ39">
        <v>0.61</v>
      </c>
      <c r="BR39">
        <v>2.9</v>
      </c>
      <c r="BS39">
        <v>0</v>
      </c>
      <c r="BT39">
        <v>0</v>
      </c>
      <c r="BU39">
        <v>24.18</v>
      </c>
      <c r="BV39">
        <v>0</v>
      </c>
      <c r="BW39">
        <v>171.23</v>
      </c>
      <c r="BX39">
        <v>22.81</v>
      </c>
      <c r="BY39">
        <v>96.74</v>
      </c>
      <c r="BZ39">
        <v>0</v>
      </c>
      <c r="CA39">
        <v>0</v>
      </c>
      <c r="CB39">
        <v>0</v>
      </c>
      <c r="CC39">
        <v>100.11</v>
      </c>
      <c r="CD39">
        <v>23.8</v>
      </c>
      <c r="CE39">
        <v>10.199999999999999</v>
      </c>
    </row>
    <row r="40" spans="1:83">
      <c r="A40" t="s">
        <v>354</v>
      </c>
      <c r="G40" t="s">
        <v>82</v>
      </c>
      <c r="H40" s="115">
        <v>811.90000000000009</v>
      </c>
      <c r="I40" s="88">
        <v>285.78000000000003</v>
      </c>
      <c r="J40" s="88">
        <v>523.58999999999992</v>
      </c>
      <c r="K40" s="88">
        <v>20.32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41.6</v>
      </c>
      <c r="X40">
        <v>0</v>
      </c>
      <c r="Y40">
        <v>2.9</v>
      </c>
      <c r="Z40">
        <v>96.74</v>
      </c>
      <c r="AA40">
        <v>4.1100000000000003</v>
      </c>
      <c r="AB40">
        <v>28.56</v>
      </c>
      <c r="AC40">
        <v>0.97</v>
      </c>
      <c r="AD40">
        <v>29.02</v>
      </c>
      <c r="AE40">
        <v>152.37</v>
      </c>
      <c r="AF40">
        <v>0</v>
      </c>
      <c r="AG40">
        <v>0</v>
      </c>
      <c r="AH40">
        <v>0</v>
      </c>
      <c r="AI40">
        <v>54.42</v>
      </c>
      <c r="AJ40">
        <v>0</v>
      </c>
      <c r="AK40">
        <v>19.350000000000001</v>
      </c>
      <c r="AL40">
        <v>0.97</v>
      </c>
      <c r="AM40">
        <v>49.82</v>
      </c>
      <c r="AN40">
        <v>0</v>
      </c>
      <c r="AO40">
        <v>24.91</v>
      </c>
      <c r="AP40">
        <v>0</v>
      </c>
      <c r="AQ40">
        <v>48.37</v>
      </c>
      <c r="AR40">
        <v>81.260000000000005</v>
      </c>
      <c r="AS40">
        <v>0</v>
      </c>
      <c r="AT40">
        <v>21.04</v>
      </c>
      <c r="AU40">
        <v>0</v>
      </c>
      <c r="AV40">
        <v>14.51</v>
      </c>
      <c r="AW40">
        <v>0</v>
      </c>
      <c r="AX40">
        <v>27.52</v>
      </c>
      <c r="AY40">
        <v>21.83</v>
      </c>
      <c r="AZ40">
        <v>38</v>
      </c>
      <c r="BA40">
        <v>25.95</v>
      </c>
      <c r="BB40">
        <v>22.86</v>
      </c>
      <c r="BC40">
        <v>0</v>
      </c>
      <c r="BD40">
        <v>96.74</v>
      </c>
      <c r="BE40">
        <v>191.17</v>
      </c>
      <c r="BF40">
        <v>36.76</v>
      </c>
      <c r="BG40">
        <v>49.82</v>
      </c>
      <c r="BH40">
        <v>0</v>
      </c>
      <c r="BI40">
        <v>0.97</v>
      </c>
      <c r="BJ40">
        <v>0.41</v>
      </c>
      <c r="BK40">
        <v>0.52</v>
      </c>
      <c r="BL40">
        <v>0.97</v>
      </c>
      <c r="BM40">
        <v>0.97</v>
      </c>
      <c r="BN40">
        <v>1.02</v>
      </c>
      <c r="BO40">
        <v>0.97</v>
      </c>
      <c r="BP40">
        <v>0.61</v>
      </c>
      <c r="BQ40">
        <v>0.61</v>
      </c>
      <c r="BR40">
        <v>2.9</v>
      </c>
      <c r="BS40">
        <v>0</v>
      </c>
      <c r="BT40">
        <v>0</v>
      </c>
      <c r="BU40">
        <v>24.18</v>
      </c>
      <c r="BV40">
        <v>0</v>
      </c>
      <c r="BW40">
        <v>171.23</v>
      </c>
      <c r="BX40">
        <v>22.81</v>
      </c>
      <c r="BY40">
        <v>96.74</v>
      </c>
      <c r="BZ40">
        <v>0</v>
      </c>
      <c r="CA40">
        <v>0</v>
      </c>
      <c r="CB40">
        <v>0</v>
      </c>
      <c r="CC40">
        <v>100.11</v>
      </c>
      <c r="CD40">
        <v>24.5</v>
      </c>
      <c r="CE40">
        <v>10.5</v>
      </c>
    </row>
    <row r="41" spans="1:83">
      <c r="A41" t="s">
        <v>355</v>
      </c>
      <c r="G41" t="s">
        <v>83</v>
      </c>
      <c r="H41" s="115">
        <v>818.90000000000009</v>
      </c>
      <c r="I41" s="88">
        <v>288.78000000000003</v>
      </c>
      <c r="J41" s="88">
        <v>523.58999999999992</v>
      </c>
      <c r="K41" s="88">
        <v>20.32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41.6</v>
      </c>
      <c r="X41">
        <v>0</v>
      </c>
      <c r="Y41">
        <v>2.9</v>
      </c>
      <c r="Z41">
        <v>96.74</v>
      </c>
      <c r="AA41">
        <v>4.1100000000000003</v>
      </c>
      <c r="AB41">
        <v>28.56</v>
      </c>
      <c r="AC41">
        <v>0.97</v>
      </c>
      <c r="AD41">
        <v>29.02</v>
      </c>
      <c r="AE41">
        <v>152.37</v>
      </c>
      <c r="AF41">
        <v>0</v>
      </c>
      <c r="AG41">
        <v>0</v>
      </c>
      <c r="AH41">
        <v>0</v>
      </c>
      <c r="AI41">
        <v>54.42</v>
      </c>
      <c r="AJ41">
        <v>0</v>
      </c>
      <c r="AK41">
        <v>19.350000000000001</v>
      </c>
      <c r="AL41">
        <v>0.97</v>
      </c>
      <c r="AM41">
        <v>49.82</v>
      </c>
      <c r="AN41">
        <v>0</v>
      </c>
      <c r="AO41">
        <v>24.91</v>
      </c>
      <c r="AP41">
        <v>0</v>
      </c>
      <c r="AQ41">
        <v>48.37</v>
      </c>
      <c r="AR41">
        <v>81.260000000000005</v>
      </c>
      <c r="AS41">
        <v>0</v>
      </c>
      <c r="AT41">
        <v>21.04</v>
      </c>
      <c r="AU41">
        <v>0</v>
      </c>
      <c r="AV41">
        <v>14.51</v>
      </c>
      <c r="AW41">
        <v>0</v>
      </c>
      <c r="AX41">
        <v>27.52</v>
      </c>
      <c r="AY41">
        <v>21.83</v>
      </c>
      <c r="AZ41">
        <v>38</v>
      </c>
      <c r="BA41">
        <v>25.95</v>
      </c>
      <c r="BB41">
        <v>22.86</v>
      </c>
      <c r="BC41">
        <v>0</v>
      </c>
      <c r="BD41">
        <v>96.74</v>
      </c>
      <c r="BE41">
        <v>191.17</v>
      </c>
      <c r="BF41">
        <v>36.76</v>
      </c>
      <c r="BG41">
        <v>49.82</v>
      </c>
      <c r="BH41">
        <v>0</v>
      </c>
      <c r="BI41">
        <v>0.97</v>
      </c>
      <c r="BJ41">
        <v>0.41</v>
      </c>
      <c r="BK41">
        <v>0.52</v>
      </c>
      <c r="BL41">
        <v>0.97</v>
      </c>
      <c r="BM41">
        <v>0.97</v>
      </c>
      <c r="BN41">
        <v>1.02</v>
      </c>
      <c r="BO41">
        <v>0.97</v>
      </c>
      <c r="BP41">
        <v>0.61</v>
      </c>
      <c r="BQ41">
        <v>0.61</v>
      </c>
      <c r="BR41">
        <v>2.9</v>
      </c>
      <c r="BS41">
        <v>0</v>
      </c>
      <c r="BT41">
        <v>0</v>
      </c>
      <c r="BU41">
        <v>24.18</v>
      </c>
      <c r="BV41">
        <v>0</v>
      </c>
      <c r="BW41">
        <v>171.23</v>
      </c>
      <c r="BX41">
        <v>22.81</v>
      </c>
      <c r="BY41">
        <v>96.74</v>
      </c>
      <c r="BZ41">
        <v>0</v>
      </c>
      <c r="CA41">
        <v>0</v>
      </c>
      <c r="CB41">
        <v>0</v>
      </c>
      <c r="CC41">
        <v>100.11</v>
      </c>
      <c r="CD41">
        <v>31.5</v>
      </c>
      <c r="CE41">
        <v>13.5</v>
      </c>
    </row>
    <row r="42" spans="1:83">
      <c r="A42" t="s">
        <v>356</v>
      </c>
      <c r="G42" t="s">
        <v>84</v>
      </c>
      <c r="H42" s="115">
        <v>820.30000000000007</v>
      </c>
      <c r="I42" s="88">
        <v>289.38000000000005</v>
      </c>
      <c r="J42" s="88">
        <v>523.58999999999992</v>
      </c>
      <c r="K42" s="88">
        <v>20.32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41.6</v>
      </c>
      <c r="X42">
        <v>0</v>
      </c>
      <c r="Y42">
        <v>2.9</v>
      </c>
      <c r="Z42">
        <v>96.74</v>
      </c>
      <c r="AA42">
        <v>4.1100000000000003</v>
      </c>
      <c r="AB42">
        <v>28.56</v>
      </c>
      <c r="AC42">
        <v>0.97</v>
      </c>
      <c r="AD42">
        <v>29.02</v>
      </c>
      <c r="AE42">
        <v>152.37</v>
      </c>
      <c r="AF42">
        <v>0</v>
      </c>
      <c r="AG42">
        <v>0</v>
      </c>
      <c r="AH42">
        <v>0</v>
      </c>
      <c r="AI42">
        <v>54.42</v>
      </c>
      <c r="AJ42">
        <v>0</v>
      </c>
      <c r="AK42">
        <v>19.350000000000001</v>
      </c>
      <c r="AL42">
        <v>0.97</v>
      </c>
      <c r="AM42">
        <v>49.82</v>
      </c>
      <c r="AN42">
        <v>0</v>
      </c>
      <c r="AO42">
        <v>24.91</v>
      </c>
      <c r="AP42">
        <v>0</v>
      </c>
      <c r="AQ42">
        <v>48.37</v>
      </c>
      <c r="AR42">
        <v>81.260000000000005</v>
      </c>
      <c r="AS42">
        <v>0</v>
      </c>
      <c r="AT42">
        <v>21.04</v>
      </c>
      <c r="AU42">
        <v>0</v>
      </c>
      <c r="AV42">
        <v>14.51</v>
      </c>
      <c r="AW42">
        <v>0</v>
      </c>
      <c r="AX42">
        <v>27.52</v>
      </c>
      <c r="AY42">
        <v>21.83</v>
      </c>
      <c r="AZ42">
        <v>38</v>
      </c>
      <c r="BA42">
        <v>25.95</v>
      </c>
      <c r="BB42">
        <v>22.86</v>
      </c>
      <c r="BC42">
        <v>0</v>
      </c>
      <c r="BD42">
        <v>96.74</v>
      </c>
      <c r="BE42">
        <v>191.17</v>
      </c>
      <c r="BF42">
        <v>36.76</v>
      </c>
      <c r="BG42">
        <v>49.82</v>
      </c>
      <c r="BH42">
        <v>0</v>
      </c>
      <c r="BI42">
        <v>0.97</v>
      </c>
      <c r="BJ42">
        <v>0.41</v>
      </c>
      <c r="BK42">
        <v>0.52</v>
      </c>
      <c r="BL42">
        <v>0.97</v>
      </c>
      <c r="BM42">
        <v>0.97</v>
      </c>
      <c r="BN42">
        <v>1.02</v>
      </c>
      <c r="BO42">
        <v>0.97</v>
      </c>
      <c r="BP42">
        <v>0.61</v>
      </c>
      <c r="BQ42">
        <v>0.61</v>
      </c>
      <c r="BR42">
        <v>2.9</v>
      </c>
      <c r="BS42">
        <v>0</v>
      </c>
      <c r="BT42">
        <v>0</v>
      </c>
      <c r="BU42">
        <v>24.18</v>
      </c>
      <c r="BV42">
        <v>0</v>
      </c>
      <c r="BW42">
        <v>171.23</v>
      </c>
      <c r="BX42">
        <v>22.81</v>
      </c>
      <c r="BY42">
        <v>96.74</v>
      </c>
      <c r="BZ42">
        <v>0</v>
      </c>
      <c r="CA42">
        <v>0</v>
      </c>
      <c r="CB42">
        <v>0</v>
      </c>
      <c r="CC42">
        <v>100.11</v>
      </c>
      <c r="CD42">
        <v>32.9</v>
      </c>
      <c r="CE42">
        <v>14.1</v>
      </c>
    </row>
    <row r="43" spans="1:83">
      <c r="A43" t="s">
        <v>362</v>
      </c>
      <c r="G43" t="s">
        <v>85</v>
      </c>
      <c r="H43" s="115">
        <v>824.39</v>
      </c>
      <c r="I43" s="88">
        <v>289.38000000000005</v>
      </c>
      <c r="J43" s="88">
        <v>523.58999999999992</v>
      </c>
      <c r="K43" s="88">
        <v>20.32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41.6</v>
      </c>
      <c r="X43">
        <v>0</v>
      </c>
      <c r="Y43">
        <v>2.9</v>
      </c>
      <c r="Z43">
        <v>96.74</v>
      </c>
      <c r="AA43">
        <v>8.1999999999999993</v>
      </c>
      <c r="AB43">
        <v>28.56</v>
      </c>
      <c r="AC43">
        <v>0.97</v>
      </c>
      <c r="AD43">
        <v>29.02</v>
      </c>
      <c r="AE43">
        <v>152.37</v>
      </c>
      <c r="AF43">
        <v>0</v>
      </c>
      <c r="AG43">
        <v>0</v>
      </c>
      <c r="AH43">
        <v>0</v>
      </c>
      <c r="AI43">
        <v>54.42</v>
      </c>
      <c r="AJ43">
        <v>0</v>
      </c>
      <c r="AK43">
        <v>19.350000000000001</v>
      </c>
      <c r="AL43">
        <v>0.97</v>
      </c>
      <c r="AM43">
        <v>49.82</v>
      </c>
      <c r="AN43">
        <v>0</v>
      </c>
      <c r="AO43">
        <v>24.91</v>
      </c>
      <c r="AP43">
        <v>0</v>
      </c>
      <c r="AQ43">
        <v>48.37</v>
      </c>
      <c r="AR43">
        <v>81.260000000000005</v>
      </c>
      <c r="AS43">
        <v>0</v>
      </c>
      <c r="AT43">
        <v>21.04</v>
      </c>
      <c r="AU43">
        <v>0</v>
      </c>
      <c r="AV43">
        <v>14.51</v>
      </c>
      <c r="AW43">
        <v>0</v>
      </c>
      <c r="AX43">
        <v>27.52</v>
      </c>
      <c r="AY43">
        <v>21.83</v>
      </c>
      <c r="AZ43">
        <v>38</v>
      </c>
      <c r="BA43">
        <v>25.95</v>
      </c>
      <c r="BB43">
        <v>22.86</v>
      </c>
      <c r="BC43">
        <v>0</v>
      </c>
      <c r="BD43">
        <v>96.74</v>
      </c>
      <c r="BE43">
        <v>191.17</v>
      </c>
      <c r="BF43">
        <v>36.76</v>
      </c>
      <c r="BG43">
        <v>49.82</v>
      </c>
      <c r="BH43">
        <v>0</v>
      </c>
      <c r="BI43">
        <v>0.97</v>
      </c>
      <c r="BJ43">
        <v>0.41</v>
      </c>
      <c r="BK43">
        <v>0.52</v>
      </c>
      <c r="BL43">
        <v>0.97</v>
      </c>
      <c r="BM43">
        <v>0.97</v>
      </c>
      <c r="BN43">
        <v>1.02</v>
      </c>
      <c r="BO43">
        <v>0.97</v>
      </c>
      <c r="BP43">
        <v>0.61</v>
      </c>
      <c r="BQ43">
        <v>0.61</v>
      </c>
      <c r="BR43">
        <v>2.9</v>
      </c>
      <c r="BS43">
        <v>0</v>
      </c>
      <c r="BT43">
        <v>0</v>
      </c>
      <c r="BU43">
        <v>24.18</v>
      </c>
      <c r="BV43">
        <v>0</v>
      </c>
      <c r="BW43">
        <v>171.23</v>
      </c>
      <c r="BX43">
        <v>22.81</v>
      </c>
      <c r="BY43">
        <v>96.74</v>
      </c>
      <c r="BZ43">
        <v>0</v>
      </c>
      <c r="CA43">
        <v>0</v>
      </c>
      <c r="CB43">
        <v>0</v>
      </c>
      <c r="CC43">
        <v>100.11</v>
      </c>
      <c r="CD43">
        <v>32.9</v>
      </c>
      <c r="CE43">
        <v>14.1</v>
      </c>
    </row>
    <row r="44" spans="1:83">
      <c r="A44" t="s">
        <v>366</v>
      </c>
      <c r="G44" t="s">
        <v>86</v>
      </c>
      <c r="H44" s="115">
        <v>827.89</v>
      </c>
      <c r="I44" s="88">
        <v>290.88000000000005</v>
      </c>
      <c r="J44" s="88">
        <v>523.58999999999992</v>
      </c>
      <c r="K44" s="88">
        <v>20.32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41.6</v>
      </c>
      <c r="X44">
        <v>0</v>
      </c>
      <c r="Y44">
        <v>2.9</v>
      </c>
      <c r="Z44">
        <v>96.74</v>
      </c>
      <c r="AA44">
        <v>8.1999999999999993</v>
      </c>
      <c r="AB44">
        <v>28.56</v>
      </c>
      <c r="AC44">
        <v>0.97</v>
      </c>
      <c r="AD44">
        <v>29.02</v>
      </c>
      <c r="AE44">
        <v>152.37</v>
      </c>
      <c r="AF44">
        <v>0</v>
      </c>
      <c r="AG44">
        <v>0</v>
      </c>
      <c r="AH44">
        <v>0</v>
      </c>
      <c r="AI44">
        <v>54.42</v>
      </c>
      <c r="AJ44">
        <v>0</v>
      </c>
      <c r="AK44">
        <v>19.350000000000001</v>
      </c>
      <c r="AL44">
        <v>0.97</v>
      </c>
      <c r="AM44">
        <v>49.82</v>
      </c>
      <c r="AN44">
        <v>0</v>
      </c>
      <c r="AO44">
        <v>24.91</v>
      </c>
      <c r="AP44">
        <v>0</v>
      </c>
      <c r="AQ44">
        <v>48.37</v>
      </c>
      <c r="AR44">
        <v>81.260000000000005</v>
      </c>
      <c r="AS44">
        <v>0</v>
      </c>
      <c r="AT44">
        <v>21.04</v>
      </c>
      <c r="AU44">
        <v>0</v>
      </c>
      <c r="AV44">
        <v>14.51</v>
      </c>
      <c r="AW44">
        <v>0</v>
      </c>
      <c r="AX44">
        <v>27.52</v>
      </c>
      <c r="AY44">
        <v>21.83</v>
      </c>
      <c r="AZ44">
        <v>38</v>
      </c>
      <c r="BA44">
        <v>25.95</v>
      </c>
      <c r="BB44">
        <v>22.86</v>
      </c>
      <c r="BC44">
        <v>0</v>
      </c>
      <c r="BD44">
        <v>96.74</v>
      </c>
      <c r="BE44">
        <v>191.17</v>
      </c>
      <c r="BF44">
        <v>36.76</v>
      </c>
      <c r="BG44">
        <v>49.82</v>
      </c>
      <c r="BH44">
        <v>0</v>
      </c>
      <c r="BI44">
        <v>0.97</v>
      </c>
      <c r="BJ44">
        <v>0.41</v>
      </c>
      <c r="BK44">
        <v>0.52</v>
      </c>
      <c r="BL44">
        <v>0.97</v>
      </c>
      <c r="BM44">
        <v>0.97</v>
      </c>
      <c r="BN44">
        <v>1.02</v>
      </c>
      <c r="BO44">
        <v>0.97</v>
      </c>
      <c r="BP44">
        <v>0.61</v>
      </c>
      <c r="BQ44">
        <v>0.61</v>
      </c>
      <c r="BR44">
        <v>2.9</v>
      </c>
      <c r="BS44">
        <v>0</v>
      </c>
      <c r="BT44">
        <v>0</v>
      </c>
      <c r="BU44">
        <v>24.18</v>
      </c>
      <c r="BV44">
        <v>0</v>
      </c>
      <c r="BW44">
        <v>171.23</v>
      </c>
      <c r="BX44">
        <v>22.81</v>
      </c>
      <c r="BY44">
        <v>96.74</v>
      </c>
      <c r="BZ44">
        <v>0</v>
      </c>
      <c r="CA44">
        <v>0</v>
      </c>
      <c r="CB44">
        <v>0</v>
      </c>
      <c r="CC44">
        <v>100.11</v>
      </c>
      <c r="CD44">
        <v>36.4</v>
      </c>
      <c r="CE44">
        <v>15.6</v>
      </c>
    </row>
    <row r="45" spans="1:83">
      <c r="A45" t="s">
        <v>389</v>
      </c>
      <c r="G45" t="s">
        <v>87</v>
      </c>
      <c r="H45" s="115">
        <v>827.89</v>
      </c>
      <c r="I45" s="88">
        <v>290.88000000000005</v>
      </c>
      <c r="J45" s="88">
        <v>523.58999999999992</v>
      </c>
      <c r="K45" s="88">
        <v>20.32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41.6</v>
      </c>
      <c r="X45">
        <v>0</v>
      </c>
      <c r="Y45">
        <v>2.9</v>
      </c>
      <c r="Z45">
        <v>96.74</v>
      </c>
      <c r="AA45">
        <v>8.1999999999999993</v>
      </c>
      <c r="AB45">
        <v>28.56</v>
      </c>
      <c r="AC45">
        <v>0.97</v>
      </c>
      <c r="AD45">
        <v>29.02</v>
      </c>
      <c r="AE45">
        <v>152.37</v>
      </c>
      <c r="AF45">
        <v>0</v>
      </c>
      <c r="AG45">
        <v>0</v>
      </c>
      <c r="AH45">
        <v>0</v>
      </c>
      <c r="AI45">
        <v>54.42</v>
      </c>
      <c r="AJ45">
        <v>0</v>
      </c>
      <c r="AK45">
        <v>19.350000000000001</v>
      </c>
      <c r="AL45">
        <v>0.97</v>
      </c>
      <c r="AM45">
        <v>49.82</v>
      </c>
      <c r="AN45">
        <v>0</v>
      </c>
      <c r="AO45">
        <v>24.91</v>
      </c>
      <c r="AP45">
        <v>0</v>
      </c>
      <c r="AQ45">
        <v>48.37</v>
      </c>
      <c r="AR45">
        <v>81.260000000000005</v>
      </c>
      <c r="AS45">
        <v>0</v>
      </c>
      <c r="AT45">
        <v>21.04</v>
      </c>
      <c r="AU45">
        <v>0</v>
      </c>
      <c r="AV45">
        <v>14.51</v>
      </c>
      <c r="AW45">
        <v>0</v>
      </c>
      <c r="AX45">
        <v>27.52</v>
      </c>
      <c r="AY45">
        <v>21.83</v>
      </c>
      <c r="AZ45">
        <v>38</v>
      </c>
      <c r="BA45">
        <v>25.95</v>
      </c>
      <c r="BB45">
        <v>22.86</v>
      </c>
      <c r="BC45">
        <v>0</v>
      </c>
      <c r="BD45">
        <v>96.74</v>
      </c>
      <c r="BE45">
        <v>191.17</v>
      </c>
      <c r="BF45">
        <v>36.76</v>
      </c>
      <c r="BG45">
        <v>49.82</v>
      </c>
      <c r="BH45">
        <v>0</v>
      </c>
      <c r="BI45">
        <v>0.97</v>
      </c>
      <c r="BJ45">
        <v>0.41</v>
      </c>
      <c r="BK45">
        <v>0.52</v>
      </c>
      <c r="BL45">
        <v>0.97</v>
      </c>
      <c r="BM45">
        <v>0.97</v>
      </c>
      <c r="BN45">
        <v>1.02</v>
      </c>
      <c r="BO45">
        <v>0.97</v>
      </c>
      <c r="BP45">
        <v>0.61</v>
      </c>
      <c r="BQ45">
        <v>0.61</v>
      </c>
      <c r="BR45">
        <v>2.9</v>
      </c>
      <c r="BS45">
        <v>0</v>
      </c>
      <c r="BT45">
        <v>0</v>
      </c>
      <c r="BU45">
        <v>24.18</v>
      </c>
      <c r="BV45">
        <v>0</v>
      </c>
      <c r="BW45">
        <v>171.23</v>
      </c>
      <c r="BX45">
        <v>22.81</v>
      </c>
      <c r="BY45">
        <v>96.74</v>
      </c>
      <c r="BZ45">
        <v>0</v>
      </c>
      <c r="CA45">
        <v>0</v>
      </c>
      <c r="CB45">
        <v>0</v>
      </c>
      <c r="CC45">
        <v>100.11</v>
      </c>
      <c r="CD45">
        <v>36.4</v>
      </c>
      <c r="CE45">
        <v>15.6</v>
      </c>
    </row>
    <row r="46" spans="1:83">
      <c r="A46" t="s">
        <v>390</v>
      </c>
      <c r="G46" t="s">
        <v>88</v>
      </c>
      <c r="H46" s="115">
        <v>827.89</v>
      </c>
      <c r="I46" s="88">
        <v>290.88000000000005</v>
      </c>
      <c r="J46" s="88">
        <v>523.58999999999992</v>
      </c>
      <c r="K46" s="88">
        <v>20.32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41.6</v>
      </c>
      <c r="X46">
        <v>0</v>
      </c>
      <c r="Y46">
        <v>2.9</v>
      </c>
      <c r="Z46">
        <v>96.74</v>
      </c>
      <c r="AA46">
        <v>8.1999999999999993</v>
      </c>
      <c r="AB46">
        <v>28.56</v>
      </c>
      <c r="AC46">
        <v>0.97</v>
      </c>
      <c r="AD46">
        <v>29.02</v>
      </c>
      <c r="AE46">
        <v>152.37</v>
      </c>
      <c r="AF46">
        <v>0</v>
      </c>
      <c r="AG46">
        <v>0</v>
      </c>
      <c r="AH46">
        <v>0</v>
      </c>
      <c r="AI46">
        <v>54.42</v>
      </c>
      <c r="AJ46">
        <v>0</v>
      </c>
      <c r="AK46">
        <v>19.350000000000001</v>
      </c>
      <c r="AL46">
        <v>0.97</v>
      </c>
      <c r="AM46">
        <v>49.82</v>
      </c>
      <c r="AN46">
        <v>0</v>
      </c>
      <c r="AO46">
        <v>24.91</v>
      </c>
      <c r="AP46">
        <v>0</v>
      </c>
      <c r="AQ46">
        <v>48.37</v>
      </c>
      <c r="AR46">
        <v>81.260000000000005</v>
      </c>
      <c r="AS46">
        <v>0</v>
      </c>
      <c r="AT46">
        <v>21.04</v>
      </c>
      <c r="AU46">
        <v>0</v>
      </c>
      <c r="AV46">
        <v>14.51</v>
      </c>
      <c r="AW46">
        <v>0</v>
      </c>
      <c r="AX46">
        <v>27.52</v>
      </c>
      <c r="AY46">
        <v>21.83</v>
      </c>
      <c r="AZ46">
        <v>38</v>
      </c>
      <c r="BA46">
        <v>25.95</v>
      </c>
      <c r="BB46">
        <v>22.86</v>
      </c>
      <c r="BC46">
        <v>0</v>
      </c>
      <c r="BD46">
        <v>96.74</v>
      </c>
      <c r="BE46">
        <v>191.17</v>
      </c>
      <c r="BF46">
        <v>36.76</v>
      </c>
      <c r="BG46">
        <v>49.82</v>
      </c>
      <c r="BH46">
        <v>0</v>
      </c>
      <c r="BI46">
        <v>0.97</v>
      </c>
      <c r="BJ46">
        <v>0.41</v>
      </c>
      <c r="BK46">
        <v>0.52</v>
      </c>
      <c r="BL46">
        <v>0.97</v>
      </c>
      <c r="BM46">
        <v>0.97</v>
      </c>
      <c r="BN46">
        <v>1.02</v>
      </c>
      <c r="BO46">
        <v>0.97</v>
      </c>
      <c r="BP46">
        <v>0.61</v>
      </c>
      <c r="BQ46">
        <v>0.61</v>
      </c>
      <c r="BR46">
        <v>2.9</v>
      </c>
      <c r="BS46">
        <v>0</v>
      </c>
      <c r="BT46">
        <v>0</v>
      </c>
      <c r="BU46">
        <v>24.18</v>
      </c>
      <c r="BV46">
        <v>0</v>
      </c>
      <c r="BW46">
        <v>171.23</v>
      </c>
      <c r="BX46">
        <v>22.81</v>
      </c>
      <c r="BY46">
        <v>96.74</v>
      </c>
      <c r="BZ46">
        <v>0</v>
      </c>
      <c r="CA46">
        <v>0</v>
      </c>
      <c r="CB46">
        <v>0</v>
      </c>
      <c r="CC46">
        <v>100.11</v>
      </c>
      <c r="CD46">
        <v>36.4</v>
      </c>
      <c r="CE46">
        <v>15.6</v>
      </c>
    </row>
    <row r="47" spans="1:83">
      <c r="A47" t="s">
        <v>394</v>
      </c>
      <c r="G47" t="s">
        <v>89</v>
      </c>
      <c r="H47" s="115">
        <v>827.89</v>
      </c>
      <c r="I47" s="88">
        <v>290.88000000000005</v>
      </c>
      <c r="J47" s="88">
        <v>523.58999999999992</v>
      </c>
      <c r="K47" s="88">
        <v>20.32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W47">
        <v>41.6</v>
      </c>
      <c r="X47">
        <v>0</v>
      </c>
      <c r="Y47">
        <v>2.9</v>
      </c>
      <c r="Z47">
        <v>96.74</v>
      </c>
      <c r="AA47">
        <v>8.1999999999999993</v>
      </c>
      <c r="AB47">
        <v>28.56</v>
      </c>
      <c r="AC47">
        <v>0.97</v>
      </c>
      <c r="AD47">
        <v>29.02</v>
      </c>
      <c r="AE47">
        <v>152.37</v>
      </c>
      <c r="AF47">
        <v>0</v>
      </c>
      <c r="AG47">
        <v>0</v>
      </c>
      <c r="AH47">
        <v>0</v>
      </c>
      <c r="AI47">
        <v>54.42</v>
      </c>
      <c r="AJ47">
        <v>0</v>
      </c>
      <c r="AK47">
        <v>19.350000000000001</v>
      </c>
      <c r="AL47">
        <v>0.97</v>
      </c>
      <c r="AM47">
        <v>49.82</v>
      </c>
      <c r="AN47">
        <v>0</v>
      </c>
      <c r="AO47">
        <v>24.91</v>
      </c>
      <c r="AP47">
        <v>0</v>
      </c>
      <c r="AQ47">
        <v>48.37</v>
      </c>
      <c r="AR47">
        <v>81.260000000000005</v>
      </c>
      <c r="AS47">
        <v>0</v>
      </c>
      <c r="AT47">
        <v>21.04</v>
      </c>
      <c r="AU47">
        <v>0</v>
      </c>
      <c r="AV47">
        <v>14.51</v>
      </c>
      <c r="AW47">
        <v>0</v>
      </c>
      <c r="AX47">
        <v>27.52</v>
      </c>
      <c r="AY47">
        <v>21.83</v>
      </c>
      <c r="AZ47">
        <v>38</v>
      </c>
      <c r="BA47">
        <v>25.95</v>
      </c>
      <c r="BB47">
        <v>22.86</v>
      </c>
      <c r="BC47">
        <v>0</v>
      </c>
      <c r="BD47">
        <v>96.74</v>
      </c>
      <c r="BE47">
        <v>191.17</v>
      </c>
      <c r="BF47">
        <v>36.76</v>
      </c>
      <c r="BG47">
        <v>49.82</v>
      </c>
      <c r="BH47">
        <v>0</v>
      </c>
      <c r="BI47">
        <v>0.97</v>
      </c>
      <c r="BJ47">
        <v>0.41</v>
      </c>
      <c r="BK47">
        <v>0.52</v>
      </c>
      <c r="BL47">
        <v>0.97</v>
      </c>
      <c r="BM47">
        <v>0.97</v>
      </c>
      <c r="BN47">
        <v>1.02</v>
      </c>
      <c r="BO47">
        <v>0.97</v>
      </c>
      <c r="BP47">
        <v>0.61</v>
      </c>
      <c r="BQ47">
        <v>0.61</v>
      </c>
      <c r="BR47">
        <v>2.9</v>
      </c>
      <c r="BS47">
        <v>0</v>
      </c>
      <c r="BT47">
        <v>0</v>
      </c>
      <c r="BU47">
        <v>24.18</v>
      </c>
      <c r="BV47">
        <v>0</v>
      </c>
      <c r="BW47">
        <v>171.23</v>
      </c>
      <c r="BX47">
        <v>22.81</v>
      </c>
      <c r="BY47">
        <v>96.74</v>
      </c>
      <c r="BZ47">
        <v>0</v>
      </c>
      <c r="CA47">
        <v>0</v>
      </c>
      <c r="CB47">
        <v>0</v>
      </c>
      <c r="CC47">
        <v>100.11</v>
      </c>
      <c r="CD47">
        <v>36.4</v>
      </c>
      <c r="CE47">
        <v>15.6</v>
      </c>
    </row>
    <row r="48" spans="1:83">
      <c r="A48" t="s">
        <v>398</v>
      </c>
      <c r="G48" t="s">
        <v>90</v>
      </c>
      <c r="H48" s="115">
        <v>829.99</v>
      </c>
      <c r="I48" s="88">
        <v>291.78000000000003</v>
      </c>
      <c r="J48" s="88">
        <v>523.58999999999992</v>
      </c>
      <c r="K48" s="88">
        <v>20.32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W48">
        <v>41.6</v>
      </c>
      <c r="X48">
        <v>0</v>
      </c>
      <c r="Y48">
        <v>2.9</v>
      </c>
      <c r="Z48">
        <v>96.74</v>
      </c>
      <c r="AA48">
        <v>8.1999999999999993</v>
      </c>
      <c r="AB48">
        <v>28.56</v>
      </c>
      <c r="AC48">
        <v>0.97</v>
      </c>
      <c r="AD48">
        <v>29.02</v>
      </c>
      <c r="AE48">
        <v>152.37</v>
      </c>
      <c r="AF48">
        <v>0</v>
      </c>
      <c r="AG48">
        <v>0</v>
      </c>
      <c r="AH48">
        <v>0</v>
      </c>
      <c r="AI48">
        <v>54.42</v>
      </c>
      <c r="AJ48">
        <v>0</v>
      </c>
      <c r="AK48">
        <v>19.350000000000001</v>
      </c>
      <c r="AL48">
        <v>0.97</v>
      </c>
      <c r="AM48">
        <v>49.82</v>
      </c>
      <c r="AN48">
        <v>0</v>
      </c>
      <c r="AO48">
        <v>24.91</v>
      </c>
      <c r="AP48">
        <v>0</v>
      </c>
      <c r="AQ48">
        <v>48.37</v>
      </c>
      <c r="AR48">
        <v>81.260000000000005</v>
      </c>
      <c r="AS48">
        <v>0</v>
      </c>
      <c r="AT48">
        <v>21.04</v>
      </c>
      <c r="AU48">
        <v>0</v>
      </c>
      <c r="AV48">
        <v>14.51</v>
      </c>
      <c r="AW48">
        <v>0</v>
      </c>
      <c r="AX48">
        <v>27.52</v>
      </c>
      <c r="AY48">
        <v>21.83</v>
      </c>
      <c r="AZ48">
        <v>38</v>
      </c>
      <c r="BA48">
        <v>25.95</v>
      </c>
      <c r="BB48">
        <v>22.86</v>
      </c>
      <c r="BC48">
        <v>0</v>
      </c>
      <c r="BD48">
        <v>96.74</v>
      </c>
      <c r="BE48">
        <v>191.17</v>
      </c>
      <c r="BF48">
        <v>36.76</v>
      </c>
      <c r="BG48">
        <v>49.82</v>
      </c>
      <c r="BH48">
        <v>0</v>
      </c>
      <c r="BI48">
        <v>0.97</v>
      </c>
      <c r="BJ48">
        <v>0.41</v>
      </c>
      <c r="BK48">
        <v>0.52</v>
      </c>
      <c r="BL48">
        <v>0.97</v>
      </c>
      <c r="BM48">
        <v>0.97</v>
      </c>
      <c r="BN48">
        <v>1.02</v>
      </c>
      <c r="BO48">
        <v>0.97</v>
      </c>
      <c r="BP48">
        <v>0.61</v>
      </c>
      <c r="BQ48">
        <v>0.61</v>
      </c>
      <c r="BR48">
        <v>2.9</v>
      </c>
      <c r="BS48">
        <v>0</v>
      </c>
      <c r="BT48">
        <v>0</v>
      </c>
      <c r="BU48">
        <v>24.18</v>
      </c>
      <c r="BV48">
        <v>0</v>
      </c>
      <c r="BW48">
        <v>171.23</v>
      </c>
      <c r="BX48">
        <v>22.81</v>
      </c>
      <c r="BY48">
        <v>96.74</v>
      </c>
      <c r="BZ48">
        <v>0</v>
      </c>
      <c r="CA48">
        <v>0</v>
      </c>
      <c r="CB48">
        <v>0</v>
      </c>
      <c r="CC48">
        <v>100.11</v>
      </c>
      <c r="CD48">
        <v>38.5</v>
      </c>
      <c r="CE48">
        <v>16.5</v>
      </c>
    </row>
    <row r="49" spans="1:83">
      <c r="A49" t="s">
        <v>399</v>
      </c>
      <c r="G49" t="s">
        <v>91</v>
      </c>
      <c r="H49" s="115">
        <v>829.99</v>
      </c>
      <c r="I49" s="88">
        <v>291.78000000000003</v>
      </c>
      <c r="J49" s="88">
        <v>523.58999999999992</v>
      </c>
      <c r="K49" s="88">
        <v>20.32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W49">
        <v>41.6</v>
      </c>
      <c r="X49">
        <v>0</v>
      </c>
      <c r="Y49">
        <v>2.9</v>
      </c>
      <c r="Z49">
        <v>96.74</v>
      </c>
      <c r="AA49">
        <v>8.1999999999999993</v>
      </c>
      <c r="AB49">
        <v>28.56</v>
      </c>
      <c r="AC49">
        <v>0.97</v>
      </c>
      <c r="AD49">
        <v>29.02</v>
      </c>
      <c r="AE49">
        <v>152.37</v>
      </c>
      <c r="AF49">
        <v>0</v>
      </c>
      <c r="AG49">
        <v>0</v>
      </c>
      <c r="AH49">
        <v>0</v>
      </c>
      <c r="AI49">
        <v>54.42</v>
      </c>
      <c r="AJ49">
        <v>0</v>
      </c>
      <c r="AK49">
        <v>19.350000000000001</v>
      </c>
      <c r="AL49">
        <v>0.97</v>
      </c>
      <c r="AM49">
        <v>49.82</v>
      </c>
      <c r="AN49">
        <v>0</v>
      </c>
      <c r="AO49">
        <v>24.91</v>
      </c>
      <c r="AP49">
        <v>0</v>
      </c>
      <c r="AQ49">
        <v>48.37</v>
      </c>
      <c r="AR49">
        <v>81.260000000000005</v>
      </c>
      <c r="AS49">
        <v>0</v>
      </c>
      <c r="AT49">
        <v>21.04</v>
      </c>
      <c r="AU49">
        <v>0</v>
      </c>
      <c r="AV49">
        <v>14.51</v>
      </c>
      <c r="AW49">
        <v>0</v>
      </c>
      <c r="AX49">
        <v>27.52</v>
      </c>
      <c r="AY49">
        <v>21.83</v>
      </c>
      <c r="AZ49">
        <v>38</v>
      </c>
      <c r="BA49">
        <v>25.95</v>
      </c>
      <c r="BB49">
        <v>22.86</v>
      </c>
      <c r="BC49">
        <v>0</v>
      </c>
      <c r="BD49">
        <v>96.74</v>
      </c>
      <c r="BE49">
        <v>191.17</v>
      </c>
      <c r="BF49">
        <v>36.76</v>
      </c>
      <c r="BG49">
        <v>49.82</v>
      </c>
      <c r="BH49">
        <v>0</v>
      </c>
      <c r="BI49">
        <v>0.97</v>
      </c>
      <c r="BJ49">
        <v>0.41</v>
      </c>
      <c r="BK49">
        <v>0.52</v>
      </c>
      <c r="BL49">
        <v>0.97</v>
      </c>
      <c r="BM49">
        <v>0.97</v>
      </c>
      <c r="BN49">
        <v>1.02</v>
      </c>
      <c r="BO49">
        <v>0.97</v>
      </c>
      <c r="BP49">
        <v>0.61</v>
      </c>
      <c r="BQ49">
        <v>0.61</v>
      </c>
      <c r="BR49">
        <v>2.9</v>
      </c>
      <c r="BS49">
        <v>0</v>
      </c>
      <c r="BT49">
        <v>0</v>
      </c>
      <c r="BU49">
        <v>24.18</v>
      </c>
      <c r="BV49">
        <v>0</v>
      </c>
      <c r="BW49">
        <v>171.23</v>
      </c>
      <c r="BX49">
        <v>22.81</v>
      </c>
      <c r="BY49">
        <v>96.74</v>
      </c>
      <c r="BZ49">
        <v>0</v>
      </c>
      <c r="CA49">
        <v>0</v>
      </c>
      <c r="CB49">
        <v>0</v>
      </c>
      <c r="CC49">
        <v>100.11</v>
      </c>
      <c r="CD49">
        <v>38.5</v>
      </c>
      <c r="CE49">
        <v>16.5</v>
      </c>
    </row>
    <row r="50" spans="1:83">
      <c r="A50" t="s">
        <v>400</v>
      </c>
      <c r="G50" t="s">
        <v>92</v>
      </c>
      <c r="H50" s="115">
        <v>832.09</v>
      </c>
      <c r="I50" s="88">
        <v>292.68</v>
      </c>
      <c r="J50" s="88">
        <v>523.58999999999992</v>
      </c>
      <c r="K50" s="88">
        <v>20.32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W50">
        <v>41.6</v>
      </c>
      <c r="X50">
        <v>0</v>
      </c>
      <c r="Y50">
        <v>2.9</v>
      </c>
      <c r="Z50">
        <v>96.74</v>
      </c>
      <c r="AA50">
        <v>8.1999999999999993</v>
      </c>
      <c r="AB50">
        <v>28.56</v>
      </c>
      <c r="AC50">
        <v>0.97</v>
      </c>
      <c r="AD50">
        <v>29.02</v>
      </c>
      <c r="AE50">
        <v>152.37</v>
      </c>
      <c r="AF50">
        <v>0</v>
      </c>
      <c r="AG50">
        <v>0</v>
      </c>
      <c r="AH50">
        <v>0</v>
      </c>
      <c r="AI50">
        <v>54.42</v>
      </c>
      <c r="AJ50">
        <v>0</v>
      </c>
      <c r="AK50">
        <v>19.350000000000001</v>
      </c>
      <c r="AL50">
        <v>0.97</v>
      </c>
      <c r="AM50">
        <v>49.82</v>
      </c>
      <c r="AN50">
        <v>0</v>
      </c>
      <c r="AO50">
        <v>24.91</v>
      </c>
      <c r="AP50">
        <v>0</v>
      </c>
      <c r="AQ50">
        <v>48.37</v>
      </c>
      <c r="AR50">
        <v>81.260000000000005</v>
      </c>
      <c r="AS50">
        <v>0</v>
      </c>
      <c r="AT50">
        <v>21.04</v>
      </c>
      <c r="AU50">
        <v>0</v>
      </c>
      <c r="AV50">
        <v>14.51</v>
      </c>
      <c r="AW50">
        <v>0</v>
      </c>
      <c r="AX50">
        <v>27.52</v>
      </c>
      <c r="AY50">
        <v>21.83</v>
      </c>
      <c r="AZ50">
        <v>38</v>
      </c>
      <c r="BA50">
        <v>25.95</v>
      </c>
      <c r="BB50">
        <v>22.86</v>
      </c>
      <c r="BC50">
        <v>0</v>
      </c>
      <c r="BD50">
        <v>96.74</v>
      </c>
      <c r="BE50">
        <v>191.17</v>
      </c>
      <c r="BF50">
        <v>36.76</v>
      </c>
      <c r="BG50">
        <v>49.82</v>
      </c>
      <c r="BH50">
        <v>0</v>
      </c>
      <c r="BI50">
        <v>0.97</v>
      </c>
      <c r="BJ50">
        <v>0.41</v>
      </c>
      <c r="BK50">
        <v>0.52</v>
      </c>
      <c r="BL50">
        <v>0.97</v>
      </c>
      <c r="BM50">
        <v>0.97</v>
      </c>
      <c r="BN50">
        <v>1.02</v>
      </c>
      <c r="BO50">
        <v>0.97</v>
      </c>
      <c r="BP50">
        <v>0.61</v>
      </c>
      <c r="BQ50">
        <v>0.61</v>
      </c>
      <c r="BR50">
        <v>2.9</v>
      </c>
      <c r="BS50">
        <v>0</v>
      </c>
      <c r="BT50">
        <v>0</v>
      </c>
      <c r="BU50">
        <v>24.18</v>
      </c>
      <c r="BV50">
        <v>0</v>
      </c>
      <c r="BW50">
        <v>171.23</v>
      </c>
      <c r="BX50">
        <v>22.81</v>
      </c>
      <c r="BY50">
        <v>96.74</v>
      </c>
      <c r="BZ50">
        <v>0</v>
      </c>
      <c r="CA50">
        <v>0</v>
      </c>
      <c r="CB50">
        <v>0</v>
      </c>
      <c r="CC50">
        <v>100.11</v>
      </c>
      <c r="CD50">
        <v>40.6</v>
      </c>
      <c r="CE50">
        <v>17.399999999999999</v>
      </c>
    </row>
    <row r="51" spans="1:83">
      <c r="A51" t="s">
        <v>402</v>
      </c>
      <c r="G51" t="s">
        <v>93</v>
      </c>
      <c r="H51" s="115">
        <v>835.59</v>
      </c>
      <c r="I51" s="88">
        <v>294.18</v>
      </c>
      <c r="J51" s="88">
        <v>523.58999999999992</v>
      </c>
      <c r="K51" s="88">
        <v>20.32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W51">
        <v>41.6</v>
      </c>
      <c r="X51">
        <v>0</v>
      </c>
      <c r="Y51">
        <v>2.9</v>
      </c>
      <c r="Z51">
        <v>96.74</v>
      </c>
      <c r="AA51">
        <v>8.1999999999999993</v>
      </c>
      <c r="AB51">
        <v>28.56</v>
      </c>
      <c r="AC51">
        <v>0.97</v>
      </c>
      <c r="AD51">
        <v>29.02</v>
      </c>
      <c r="AE51">
        <v>152.37</v>
      </c>
      <c r="AF51">
        <v>0</v>
      </c>
      <c r="AG51">
        <v>0</v>
      </c>
      <c r="AH51">
        <v>0</v>
      </c>
      <c r="AI51">
        <v>54.42</v>
      </c>
      <c r="AJ51">
        <v>0</v>
      </c>
      <c r="AK51">
        <v>19.350000000000001</v>
      </c>
      <c r="AL51">
        <v>0.97</v>
      </c>
      <c r="AM51">
        <v>49.82</v>
      </c>
      <c r="AN51">
        <v>0</v>
      </c>
      <c r="AO51">
        <v>24.91</v>
      </c>
      <c r="AP51">
        <v>0</v>
      </c>
      <c r="AQ51">
        <v>48.37</v>
      </c>
      <c r="AR51">
        <v>81.260000000000005</v>
      </c>
      <c r="AS51">
        <v>0</v>
      </c>
      <c r="AT51">
        <v>21.04</v>
      </c>
      <c r="AU51">
        <v>0</v>
      </c>
      <c r="AV51">
        <v>14.51</v>
      </c>
      <c r="AW51">
        <v>0</v>
      </c>
      <c r="AX51">
        <v>27.52</v>
      </c>
      <c r="AY51">
        <v>21.83</v>
      </c>
      <c r="AZ51">
        <v>38</v>
      </c>
      <c r="BA51">
        <v>25.95</v>
      </c>
      <c r="BB51">
        <v>22.86</v>
      </c>
      <c r="BC51">
        <v>0</v>
      </c>
      <c r="BD51">
        <v>96.74</v>
      </c>
      <c r="BE51">
        <v>191.17</v>
      </c>
      <c r="BF51">
        <v>36.76</v>
      </c>
      <c r="BG51">
        <v>49.82</v>
      </c>
      <c r="BH51">
        <v>0</v>
      </c>
      <c r="BI51">
        <v>0.97</v>
      </c>
      <c r="BJ51">
        <v>0.41</v>
      </c>
      <c r="BK51">
        <v>0.52</v>
      </c>
      <c r="BL51">
        <v>0.97</v>
      </c>
      <c r="BM51">
        <v>0.97</v>
      </c>
      <c r="BN51">
        <v>1.02</v>
      </c>
      <c r="BO51">
        <v>0.97</v>
      </c>
      <c r="BP51">
        <v>0.61</v>
      </c>
      <c r="BQ51">
        <v>0.61</v>
      </c>
      <c r="BR51">
        <v>2.9</v>
      </c>
      <c r="BS51">
        <v>0</v>
      </c>
      <c r="BT51">
        <v>0</v>
      </c>
      <c r="BU51">
        <v>24.18</v>
      </c>
      <c r="BV51">
        <v>0</v>
      </c>
      <c r="BW51">
        <v>171.23</v>
      </c>
      <c r="BX51">
        <v>22.81</v>
      </c>
      <c r="BY51">
        <v>96.74</v>
      </c>
      <c r="BZ51">
        <v>0</v>
      </c>
      <c r="CA51">
        <v>0</v>
      </c>
      <c r="CB51">
        <v>0</v>
      </c>
      <c r="CC51">
        <v>100.11</v>
      </c>
      <c r="CD51">
        <v>44.1</v>
      </c>
      <c r="CE51">
        <v>18.899999999999999</v>
      </c>
    </row>
    <row r="52" spans="1:83">
      <c r="A52" t="s">
        <v>403</v>
      </c>
      <c r="G52" t="s">
        <v>94</v>
      </c>
      <c r="H52" s="115">
        <v>835.59</v>
      </c>
      <c r="I52" s="88">
        <v>294.18</v>
      </c>
      <c r="J52" s="88">
        <v>523.58999999999992</v>
      </c>
      <c r="K52" s="88">
        <v>20.32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W52">
        <v>41.6</v>
      </c>
      <c r="X52">
        <v>0</v>
      </c>
      <c r="Y52">
        <v>2.9</v>
      </c>
      <c r="Z52">
        <v>96.74</v>
      </c>
      <c r="AA52">
        <v>8.1999999999999993</v>
      </c>
      <c r="AB52">
        <v>28.56</v>
      </c>
      <c r="AC52">
        <v>0.97</v>
      </c>
      <c r="AD52">
        <v>29.02</v>
      </c>
      <c r="AE52">
        <v>152.37</v>
      </c>
      <c r="AF52">
        <v>0</v>
      </c>
      <c r="AG52">
        <v>0</v>
      </c>
      <c r="AH52">
        <v>0</v>
      </c>
      <c r="AI52">
        <v>54.42</v>
      </c>
      <c r="AJ52">
        <v>0</v>
      </c>
      <c r="AK52">
        <v>19.350000000000001</v>
      </c>
      <c r="AL52">
        <v>0.97</v>
      </c>
      <c r="AM52">
        <v>49.82</v>
      </c>
      <c r="AN52">
        <v>0</v>
      </c>
      <c r="AO52">
        <v>24.91</v>
      </c>
      <c r="AP52">
        <v>0</v>
      </c>
      <c r="AQ52">
        <v>48.37</v>
      </c>
      <c r="AR52">
        <v>81.260000000000005</v>
      </c>
      <c r="AS52">
        <v>0</v>
      </c>
      <c r="AT52">
        <v>21.04</v>
      </c>
      <c r="AU52">
        <v>0</v>
      </c>
      <c r="AV52">
        <v>14.51</v>
      </c>
      <c r="AW52">
        <v>0</v>
      </c>
      <c r="AX52">
        <v>27.52</v>
      </c>
      <c r="AY52">
        <v>21.83</v>
      </c>
      <c r="AZ52">
        <v>38</v>
      </c>
      <c r="BA52">
        <v>25.95</v>
      </c>
      <c r="BB52">
        <v>22.86</v>
      </c>
      <c r="BC52">
        <v>0</v>
      </c>
      <c r="BD52">
        <v>96.74</v>
      </c>
      <c r="BE52">
        <v>191.17</v>
      </c>
      <c r="BF52">
        <v>36.76</v>
      </c>
      <c r="BG52">
        <v>49.82</v>
      </c>
      <c r="BH52">
        <v>0</v>
      </c>
      <c r="BI52">
        <v>0.97</v>
      </c>
      <c r="BJ52">
        <v>0.41</v>
      </c>
      <c r="BK52">
        <v>0.52</v>
      </c>
      <c r="BL52">
        <v>0.97</v>
      </c>
      <c r="BM52">
        <v>0.97</v>
      </c>
      <c r="BN52">
        <v>1.02</v>
      </c>
      <c r="BO52">
        <v>0.97</v>
      </c>
      <c r="BP52">
        <v>0.61</v>
      </c>
      <c r="BQ52">
        <v>0.61</v>
      </c>
      <c r="BR52">
        <v>2.9</v>
      </c>
      <c r="BS52">
        <v>0</v>
      </c>
      <c r="BT52">
        <v>0</v>
      </c>
      <c r="BU52">
        <v>24.18</v>
      </c>
      <c r="BV52">
        <v>0</v>
      </c>
      <c r="BW52">
        <v>171.23</v>
      </c>
      <c r="BX52">
        <v>22.81</v>
      </c>
      <c r="BY52">
        <v>96.74</v>
      </c>
      <c r="BZ52">
        <v>0</v>
      </c>
      <c r="CA52">
        <v>0</v>
      </c>
      <c r="CB52">
        <v>0</v>
      </c>
      <c r="CC52">
        <v>100.11</v>
      </c>
      <c r="CD52">
        <v>44.1</v>
      </c>
      <c r="CE52">
        <v>18.899999999999999</v>
      </c>
    </row>
    <row r="53" spans="1:83">
      <c r="G53" t="s">
        <v>95</v>
      </c>
      <c r="H53" s="115">
        <v>835.59</v>
      </c>
      <c r="I53" s="88">
        <v>294.18</v>
      </c>
      <c r="J53" s="88">
        <v>523.58999999999992</v>
      </c>
      <c r="K53" s="88">
        <v>20.32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W53">
        <v>41.6</v>
      </c>
      <c r="X53">
        <v>0</v>
      </c>
      <c r="Y53">
        <v>2.9</v>
      </c>
      <c r="Z53">
        <v>96.74</v>
      </c>
      <c r="AA53">
        <v>8.1999999999999993</v>
      </c>
      <c r="AB53">
        <v>28.56</v>
      </c>
      <c r="AC53">
        <v>0.97</v>
      </c>
      <c r="AD53">
        <v>29.02</v>
      </c>
      <c r="AE53">
        <v>152.37</v>
      </c>
      <c r="AF53">
        <v>0</v>
      </c>
      <c r="AG53">
        <v>0</v>
      </c>
      <c r="AH53">
        <v>0</v>
      </c>
      <c r="AI53">
        <v>54.42</v>
      </c>
      <c r="AJ53">
        <v>0</v>
      </c>
      <c r="AK53">
        <v>19.350000000000001</v>
      </c>
      <c r="AL53">
        <v>0.97</v>
      </c>
      <c r="AM53">
        <v>49.82</v>
      </c>
      <c r="AN53">
        <v>0</v>
      </c>
      <c r="AO53">
        <v>24.91</v>
      </c>
      <c r="AP53">
        <v>0</v>
      </c>
      <c r="AQ53">
        <v>48.37</v>
      </c>
      <c r="AR53">
        <v>81.260000000000005</v>
      </c>
      <c r="AS53">
        <v>0</v>
      </c>
      <c r="AT53">
        <v>21.04</v>
      </c>
      <c r="AU53">
        <v>0</v>
      </c>
      <c r="AV53">
        <v>14.51</v>
      </c>
      <c r="AW53">
        <v>0</v>
      </c>
      <c r="AX53">
        <v>27.52</v>
      </c>
      <c r="AY53">
        <v>21.83</v>
      </c>
      <c r="AZ53">
        <v>38</v>
      </c>
      <c r="BA53">
        <v>25.95</v>
      </c>
      <c r="BB53">
        <v>22.86</v>
      </c>
      <c r="BC53">
        <v>0</v>
      </c>
      <c r="BD53">
        <v>96.74</v>
      </c>
      <c r="BE53">
        <v>191.17</v>
      </c>
      <c r="BF53">
        <v>36.76</v>
      </c>
      <c r="BG53">
        <v>49.82</v>
      </c>
      <c r="BH53">
        <v>0</v>
      </c>
      <c r="BI53">
        <v>0.97</v>
      </c>
      <c r="BJ53">
        <v>0.41</v>
      </c>
      <c r="BK53">
        <v>0.52</v>
      </c>
      <c r="BL53">
        <v>0.97</v>
      </c>
      <c r="BM53">
        <v>0.97</v>
      </c>
      <c r="BN53">
        <v>1.02</v>
      </c>
      <c r="BO53">
        <v>0.97</v>
      </c>
      <c r="BP53">
        <v>0.61</v>
      </c>
      <c r="BQ53">
        <v>0.61</v>
      </c>
      <c r="BR53">
        <v>2.9</v>
      </c>
      <c r="BS53">
        <v>0</v>
      </c>
      <c r="BT53">
        <v>0</v>
      </c>
      <c r="BU53">
        <v>24.18</v>
      </c>
      <c r="BV53">
        <v>0</v>
      </c>
      <c r="BW53">
        <v>171.23</v>
      </c>
      <c r="BX53">
        <v>22.81</v>
      </c>
      <c r="BY53">
        <v>96.74</v>
      </c>
      <c r="BZ53">
        <v>0</v>
      </c>
      <c r="CA53">
        <v>0</v>
      </c>
      <c r="CB53">
        <v>0</v>
      </c>
      <c r="CC53">
        <v>100.11</v>
      </c>
      <c r="CD53">
        <v>44.1</v>
      </c>
      <c r="CE53">
        <v>18.899999999999999</v>
      </c>
    </row>
    <row r="54" spans="1:83">
      <c r="G54" t="s">
        <v>96</v>
      </c>
      <c r="H54" s="115">
        <v>835.59</v>
      </c>
      <c r="I54" s="88">
        <v>294.18</v>
      </c>
      <c r="J54" s="88">
        <v>523.58999999999992</v>
      </c>
      <c r="K54" s="88">
        <v>20.32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W54">
        <v>41.6</v>
      </c>
      <c r="X54">
        <v>0</v>
      </c>
      <c r="Y54">
        <v>2.9</v>
      </c>
      <c r="Z54">
        <v>96.74</v>
      </c>
      <c r="AA54">
        <v>8.1999999999999993</v>
      </c>
      <c r="AB54">
        <v>28.56</v>
      </c>
      <c r="AC54">
        <v>0.97</v>
      </c>
      <c r="AD54">
        <v>29.02</v>
      </c>
      <c r="AE54">
        <v>152.37</v>
      </c>
      <c r="AF54">
        <v>0</v>
      </c>
      <c r="AG54">
        <v>0</v>
      </c>
      <c r="AH54">
        <v>0</v>
      </c>
      <c r="AI54">
        <v>54.42</v>
      </c>
      <c r="AJ54">
        <v>0</v>
      </c>
      <c r="AK54">
        <v>19.350000000000001</v>
      </c>
      <c r="AL54">
        <v>0.97</v>
      </c>
      <c r="AM54">
        <v>49.82</v>
      </c>
      <c r="AN54">
        <v>0</v>
      </c>
      <c r="AO54">
        <v>24.91</v>
      </c>
      <c r="AP54">
        <v>0</v>
      </c>
      <c r="AQ54">
        <v>48.37</v>
      </c>
      <c r="AR54">
        <v>81.260000000000005</v>
      </c>
      <c r="AS54">
        <v>0</v>
      </c>
      <c r="AT54">
        <v>21.04</v>
      </c>
      <c r="AU54">
        <v>0</v>
      </c>
      <c r="AV54">
        <v>14.51</v>
      </c>
      <c r="AW54">
        <v>0</v>
      </c>
      <c r="AX54">
        <v>27.52</v>
      </c>
      <c r="AY54">
        <v>21.83</v>
      </c>
      <c r="AZ54">
        <v>38</v>
      </c>
      <c r="BA54">
        <v>25.95</v>
      </c>
      <c r="BB54">
        <v>22.86</v>
      </c>
      <c r="BC54">
        <v>0</v>
      </c>
      <c r="BD54">
        <v>96.74</v>
      </c>
      <c r="BE54">
        <v>191.17</v>
      </c>
      <c r="BF54">
        <v>36.76</v>
      </c>
      <c r="BG54">
        <v>49.82</v>
      </c>
      <c r="BH54">
        <v>0</v>
      </c>
      <c r="BI54">
        <v>0.97</v>
      </c>
      <c r="BJ54">
        <v>0.41</v>
      </c>
      <c r="BK54">
        <v>0.52</v>
      </c>
      <c r="BL54">
        <v>0.97</v>
      </c>
      <c r="BM54">
        <v>0.97</v>
      </c>
      <c r="BN54">
        <v>1.02</v>
      </c>
      <c r="BO54">
        <v>0.97</v>
      </c>
      <c r="BP54">
        <v>0.61</v>
      </c>
      <c r="BQ54">
        <v>0.61</v>
      </c>
      <c r="BR54">
        <v>2.9</v>
      </c>
      <c r="BS54">
        <v>0</v>
      </c>
      <c r="BT54">
        <v>0</v>
      </c>
      <c r="BU54">
        <v>24.18</v>
      </c>
      <c r="BV54">
        <v>0</v>
      </c>
      <c r="BW54">
        <v>171.23</v>
      </c>
      <c r="BX54">
        <v>22.81</v>
      </c>
      <c r="BY54">
        <v>96.74</v>
      </c>
      <c r="BZ54">
        <v>0</v>
      </c>
      <c r="CA54">
        <v>0</v>
      </c>
      <c r="CB54">
        <v>0</v>
      </c>
      <c r="CC54">
        <v>100.11</v>
      </c>
      <c r="CD54">
        <v>44.1</v>
      </c>
      <c r="CE54">
        <v>18.899999999999999</v>
      </c>
    </row>
    <row r="55" spans="1:83">
      <c r="G55" t="s">
        <v>97</v>
      </c>
      <c r="H55" s="115">
        <v>835.59</v>
      </c>
      <c r="I55" s="88">
        <v>294.18</v>
      </c>
      <c r="J55" s="88">
        <v>523.58999999999992</v>
      </c>
      <c r="K55" s="88">
        <v>20.32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W55">
        <v>41.6</v>
      </c>
      <c r="X55">
        <v>0</v>
      </c>
      <c r="Y55">
        <v>2.9</v>
      </c>
      <c r="Z55">
        <v>96.74</v>
      </c>
      <c r="AA55">
        <v>8.1999999999999993</v>
      </c>
      <c r="AB55">
        <v>28.56</v>
      </c>
      <c r="AC55">
        <v>0.97</v>
      </c>
      <c r="AD55">
        <v>29.02</v>
      </c>
      <c r="AE55">
        <v>152.37</v>
      </c>
      <c r="AF55">
        <v>0</v>
      </c>
      <c r="AG55">
        <v>0</v>
      </c>
      <c r="AH55">
        <v>0</v>
      </c>
      <c r="AI55">
        <v>54.42</v>
      </c>
      <c r="AJ55">
        <v>0</v>
      </c>
      <c r="AK55">
        <v>19.350000000000001</v>
      </c>
      <c r="AL55">
        <v>0.97</v>
      </c>
      <c r="AM55">
        <v>49.82</v>
      </c>
      <c r="AN55">
        <v>0</v>
      </c>
      <c r="AO55">
        <v>24.91</v>
      </c>
      <c r="AP55">
        <v>0</v>
      </c>
      <c r="AQ55">
        <v>48.37</v>
      </c>
      <c r="AR55">
        <v>81.260000000000005</v>
      </c>
      <c r="AS55">
        <v>0</v>
      </c>
      <c r="AT55">
        <v>21.04</v>
      </c>
      <c r="AU55">
        <v>0</v>
      </c>
      <c r="AV55">
        <v>14.51</v>
      </c>
      <c r="AW55">
        <v>0</v>
      </c>
      <c r="AX55">
        <v>27.52</v>
      </c>
      <c r="AY55">
        <v>21.83</v>
      </c>
      <c r="AZ55">
        <v>38</v>
      </c>
      <c r="BA55">
        <v>25.95</v>
      </c>
      <c r="BB55">
        <v>22.86</v>
      </c>
      <c r="BC55">
        <v>0</v>
      </c>
      <c r="BD55">
        <v>96.74</v>
      </c>
      <c r="BE55">
        <v>191.17</v>
      </c>
      <c r="BF55">
        <v>36.76</v>
      </c>
      <c r="BG55">
        <v>49.82</v>
      </c>
      <c r="BH55">
        <v>0</v>
      </c>
      <c r="BI55">
        <v>0.97</v>
      </c>
      <c r="BJ55">
        <v>0.41</v>
      </c>
      <c r="BK55">
        <v>0.52</v>
      </c>
      <c r="BL55">
        <v>0.97</v>
      </c>
      <c r="BM55">
        <v>0.97</v>
      </c>
      <c r="BN55">
        <v>1.02</v>
      </c>
      <c r="BO55">
        <v>0.97</v>
      </c>
      <c r="BP55">
        <v>0.61</v>
      </c>
      <c r="BQ55">
        <v>0.61</v>
      </c>
      <c r="BR55">
        <v>2.9</v>
      </c>
      <c r="BS55">
        <v>0</v>
      </c>
      <c r="BT55">
        <v>0</v>
      </c>
      <c r="BU55">
        <v>24.18</v>
      </c>
      <c r="BV55">
        <v>0</v>
      </c>
      <c r="BW55">
        <v>171.23</v>
      </c>
      <c r="BX55">
        <v>22.81</v>
      </c>
      <c r="BY55">
        <v>96.74</v>
      </c>
      <c r="BZ55">
        <v>0</v>
      </c>
      <c r="CA55">
        <v>0</v>
      </c>
      <c r="CB55">
        <v>0</v>
      </c>
      <c r="CC55">
        <v>100.11</v>
      </c>
      <c r="CD55">
        <v>44.1</v>
      </c>
      <c r="CE55">
        <v>18.899999999999999</v>
      </c>
    </row>
    <row r="56" spans="1:83">
      <c r="G56" t="s">
        <v>98</v>
      </c>
      <c r="H56" s="115">
        <v>836.99</v>
      </c>
      <c r="I56" s="88">
        <v>294.78000000000003</v>
      </c>
      <c r="J56" s="88">
        <v>523.58999999999992</v>
      </c>
      <c r="K56" s="88">
        <v>20.32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W56">
        <v>41.6</v>
      </c>
      <c r="X56">
        <v>0</v>
      </c>
      <c r="Y56">
        <v>2.9</v>
      </c>
      <c r="Z56">
        <v>96.74</v>
      </c>
      <c r="AA56">
        <v>8.1999999999999993</v>
      </c>
      <c r="AB56">
        <v>28.56</v>
      </c>
      <c r="AC56">
        <v>0.97</v>
      </c>
      <c r="AD56">
        <v>29.02</v>
      </c>
      <c r="AE56">
        <v>152.37</v>
      </c>
      <c r="AF56">
        <v>0</v>
      </c>
      <c r="AG56">
        <v>0</v>
      </c>
      <c r="AH56">
        <v>0</v>
      </c>
      <c r="AI56">
        <v>54.42</v>
      </c>
      <c r="AJ56">
        <v>0</v>
      </c>
      <c r="AK56">
        <v>19.350000000000001</v>
      </c>
      <c r="AL56">
        <v>0.97</v>
      </c>
      <c r="AM56">
        <v>49.82</v>
      </c>
      <c r="AN56">
        <v>0</v>
      </c>
      <c r="AO56">
        <v>24.91</v>
      </c>
      <c r="AP56">
        <v>0</v>
      </c>
      <c r="AQ56">
        <v>48.37</v>
      </c>
      <c r="AR56">
        <v>81.260000000000005</v>
      </c>
      <c r="AS56">
        <v>0</v>
      </c>
      <c r="AT56">
        <v>21.04</v>
      </c>
      <c r="AU56">
        <v>0</v>
      </c>
      <c r="AV56">
        <v>14.51</v>
      </c>
      <c r="AW56">
        <v>0</v>
      </c>
      <c r="AX56">
        <v>27.52</v>
      </c>
      <c r="AY56">
        <v>21.83</v>
      </c>
      <c r="AZ56">
        <v>38</v>
      </c>
      <c r="BA56">
        <v>25.95</v>
      </c>
      <c r="BB56">
        <v>22.86</v>
      </c>
      <c r="BC56">
        <v>0</v>
      </c>
      <c r="BD56">
        <v>96.74</v>
      </c>
      <c r="BE56">
        <v>191.17</v>
      </c>
      <c r="BF56">
        <v>36.76</v>
      </c>
      <c r="BG56">
        <v>49.82</v>
      </c>
      <c r="BH56">
        <v>0</v>
      </c>
      <c r="BI56">
        <v>0.97</v>
      </c>
      <c r="BJ56">
        <v>0.41</v>
      </c>
      <c r="BK56">
        <v>0.52</v>
      </c>
      <c r="BL56">
        <v>0.97</v>
      </c>
      <c r="BM56">
        <v>0.97</v>
      </c>
      <c r="BN56">
        <v>1.02</v>
      </c>
      <c r="BO56">
        <v>0.97</v>
      </c>
      <c r="BP56">
        <v>0.61</v>
      </c>
      <c r="BQ56">
        <v>0.61</v>
      </c>
      <c r="BR56">
        <v>2.9</v>
      </c>
      <c r="BS56">
        <v>0</v>
      </c>
      <c r="BT56">
        <v>0</v>
      </c>
      <c r="BU56">
        <v>24.18</v>
      </c>
      <c r="BV56">
        <v>0</v>
      </c>
      <c r="BW56">
        <v>171.23</v>
      </c>
      <c r="BX56">
        <v>22.81</v>
      </c>
      <c r="BY56">
        <v>96.74</v>
      </c>
      <c r="BZ56">
        <v>0</v>
      </c>
      <c r="CA56">
        <v>0</v>
      </c>
      <c r="CB56">
        <v>0</v>
      </c>
      <c r="CC56">
        <v>100.11</v>
      </c>
      <c r="CD56">
        <v>45.5</v>
      </c>
      <c r="CE56">
        <v>19.5</v>
      </c>
    </row>
    <row r="57" spans="1:83">
      <c r="G57" t="s">
        <v>99</v>
      </c>
      <c r="H57" s="115">
        <v>836.99</v>
      </c>
      <c r="I57" s="88">
        <v>294.78000000000003</v>
      </c>
      <c r="J57" s="88">
        <v>523.58999999999992</v>
      </c>
      <c r="K57" s="88">
        <v>20.32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W57">
        <v>41.6</v>
      </c>
      <c r="X57">
        <v>0</v>
      </c>
      <c r="Y57">
        <v>2.9</v>
      </c>
      <c r="Z57">
        <v>96.74</v>
      </c>
      <c r="AA57">
        <v>8.1999999999999993</v>
      </c>
      <c r="AB57">
        <v>28.56</v>
      </c>
      <c r="AC57">
        <v>0.97</v>
      </c>
      <c r="AD57">
        <v>29.02</v>
      </c>
      <c r="AE57">
        <v>152.37</v>
      </c>
      <c r="AF57">
        <v>0</v>
      </c>
      <c r="AG57">
        <v>0</v>
      </c>
      <c r="AH57">
        <v>0</v>
      </c>
      <c r="AI57">
        <v>54.42</v>
      </c>
      <c r="AJ57">
        <v>0</v>
      </c>
      <c r="AK57">
        <v>19.350000000000001</v>
      </c>
      <c r="AL57">
        <v>0.97</v>
      </c>
      <c r="AM57">
        <v>49.82</v>
      </c>
      <c r="AN57">
        <v>0</v>
      </c>
      <c r="AO57">
        <v>24.91</v>
      </c>
      <c r="AP57">
        <v>0</v>
      </c>
      <c r="AQ57">
        <v>48.37</v>
      </c>
      <c r="AR57">
        <v>81.260000000000005</v>
      </c>
      <c r="AS57">
        <v>0</v>
      </c>
      <c r="AT57">
        <v>21.04</v>
      </c>
      <c r="AU57">
        <v>0</v>
      </c>
      <c r="AV57">
        <v>14.51</v>
      </c>
      <c r="AW57">
        <v>0</v>
      </c>
      <c r="AX57">
        <v>27.52</v>
      </c>
      <c r="AY57">
        <v>21.83</v>
      </c>
      <c r="AZ57">
        <v>38</v>
      </c>
      <c r="BA57">
        <v>25.95</v>
      </c>
      <c r="BB57">
        <v>22.86</v>
      </c>
      <c r="BC57">
        <v>0</v>
      </c>
      <c r="BD57">
        <v>96.74</v>
      </c>
      <c r="BE57">
        <v>191.17</v>
      </c>
      <c r="BF57">
        <v>36.76</v>
      </c>
      <c r="BG57">
        <v>49.82</v>
      </c>
      <c r="BH57">
        <v>0</v>
      </c>
      <c r="BI57">
        <v>0.97</v>
      </c>
      <c r="BJ57">
        <v>0.41</v>
      </c>
      <c r="BK57">
        <v>0.52</v>
      </c>
      <c r="BL57">
        <v>0.97</v>
      </c>
      <c r="BM57">
        <v>0.97</v>
      </c>
      <c r="BN57">
        <v>1.02</v>
      </c>
      <c r="BO57">
        <v>0.97</v>
      </c>
      <c r="BP57">
        <v>0.61</v>
      </c>
      <c r="BQ57">
        <v>0.61</v>
      </c>
      <c r="BR57">
        <v>2.9</v>
      </c>
      <c r="BS57">
        <v>0</v>
      </c>
      <c r="BT57">
        <v>0</v>
      </c>
      <c r="BU57">
        <v>24.18</v>
      </c>
      <c r="BV57">
        <v>0</v>
      </c>
      <c r="BW57">
        <v>171.23</v>
      </c>
      <c r="BX57">
        <v>22.81</v>
      </c>
      <c r="BY57">
        <v>96.74</v>
      </c>
      <c r="BZ57">
        <v>0</v>
      </c>
      <c r="CA57">
        <v>0</v>
      </c>
      <c r="CB57">
        <v>0</v>
      </c>
      <c r="CC57">
        <v>100.11</v>
      </c>
      <c r="CD57">
        <v>45.5</v>
      </c>
      <c r="CE57">
        <v>19.5</v>
      </c>
    </row>
    <row r="58" spans="1:83">
      <c r="G58" t="s">
        <v>100</v>
      </c>
      <c r="H58" s="115">
        <v>836.99</v>
      </c>
      <c r="I58" s="88">
        <v>294.78000000000003</v>
      </c>
      <c r="J58" s="88">
        <v>523.58999999999992</v>
      </c>
      <c r="K58" s="88">
        <v>20.32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W58">
        <v>41.6</v>
      </c>
      <c r="X58">
        <v>0</v>
      </c>
      <c r="Y58">
        <v>2.9</v>
      </c>
      <c r="Z58">
        <v>96.74</v>
      </c>
      <c r="AA58">
        <v>8.1999999999999993</v>
      </c>
      <c r="AB58">
        <v>28.56</v>
      </c>
      <c r="AC58">
        <v>0.97</v>
      </c>
      <c r="AD58">
        <v>29.02</v>
      </c>
      <c r="AE58">
        <v>152.37</v>
      </c>
      <c r="AF58">
        <v>0</v>
      </c>
      <c r="AG58">
        <v>0</v>
      </c>
      <c r="AH58">
        <v>0</v>
      </c>
      <c r="AI58">
        <v>54.42</v>
      </c>
      <c r="AJ58">
        <v>0</v>
      </c>
      <c r="AK58">
        <v>19.350000000000001</v>
      </c>
      <c r="AL58">
        <v>0.97</v>
      </c>
      <c r="AM58">
        <v>49.82</v>
      </c>
      <c r="AN58">
        <v>0</v>
      </c>
      <c r="AO58">
        <v>24.91</v>
      </c>
      <c r="AP58">
        <v>0</v>
      </c>
      <c r="AQ58">
        <v>48.37</v>
      </c>
      <c r="AR58">
        <v>81.260000000000005</v>
      </c>
      <c r="AS58">
        <v>0</v>
      </c>
      <c r="AT58">
        <v>21.04</v>
      </c>
      <c r="AU58">
        <v>0</v>
      </c>
      <c r="AV58">
        <v>14.51</v>
      </c>
      <c r="AW58">
        <v>0</v>
      </c>
      <c r="AX58">
        <v>27.52</v>
      </c>
      <c r="AY58">
        <v>21.83</v>
      </c>
      <c r="AZ58">
        <v>38</v>
      </c>
      <c r="BA58">
        <v>25.95</v>
      </c>
      <c r="BB58">
        <v>22.86</v>
      </c>
      <c r="BC58">
        <v>0</v>
      </c>
      <c r="BD58">
        <v>96.74</v>
      </c>
      <c r="BE58">
        <v>191.17</v>
      </c>
      <c r="BF58">
        <v>36.76</v>
      </c>
      <c r="BG58">
        <v>49.82</v>
      </c>
      <c r="BH58">
        <v>0</v>
      </c>
      <c r="BI58">
        <v>0.97</v>
      </c>
      <c r="BJ58">
        <v>0.41</v>
      </c>
      <c r="BK58">
        <v>0.52</v>
      </c>
      <c r="BL58">
        <v>0.97</v>
      </c>
      <c r="BM58">
        <v>0.97</v>
      </c>
      <c r="BN58">
        <v>1.02</v>
      </c>
      <c r="BO58">
        <v>0.97</v>
      </c>
      <c r="BP58">
        <v>0.61</v>
      </c>
      <c r="BQ58">
        <v>0.61</v>
      </c>
      <c r="BR58">
        <v>2.9</v>
      </c>
      <c r="BS58">
        <v>0</v>
      </c>
      <c r="BT58">
        <v>0</v>
      </c>
      <c r="BU58">
        <v>24.18</v>
      </c>
      <c r="BV58">
        <v>0</v>
      </c>
      <c r="BW58">
        <v>171.23</v>
      </c>
      <c r="BX58">
        <v>22.81</v>
      </c>
      <c r="BY58">
        <v>96.74</v>
      </c>
      <c r="BZ58">
        <v>0</v>
      </c>
      <c r="CA58">
        <v>0</v>
      </c>
      <c r="CB58">
        <v>0</v>
      </c>
      <c r="CC58">
        <v>100.11</v>
      </c>
      <c r="CD58">
        <v>45.5</v>
      </c>
      <c r="CE58">
        <v>19.5</v>
      </c>
    </row>
    <row r="59" spans="1:83">
      <c r="G59" t="s">
        <v>101</v>
      </c>
      <c r="H59" s="115">
        <v>836.99</v>
      </c>
      <c r="I59" s="88">
        <v>314.13000000000005</v>
      </c>
      <c r="J59" s="88">
        <v>523.58999999999992</v>
      </c>
      <c r="K59" s="88">
        <v>20.32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41.6</v>
      </c>
      <c r="X59">
        <v>0</v>
      </c>
      <c r="Y59">
        <v>2.9</v>
      </c>
      <c r="Z59">
        <v>96.74</v>
      </c>
      <c r="AA59">
        <v>8.1999999999999993</v>
      </c>
      <c r="AB59">
        <v>28.56</v>
      </c>
      <c r="AC59">
        <v>0.97</v>
      </c>
      <c r="AD59">
        <v>29.02</v>
      </c>
      <c r="AE59">
        <v>152.37</v>
      </c>
      <c r="AF59">
        <v>0</v>
      </c>
      <c r="AG59">
        <v>0</v>
      </c>
      <c r="AH59">
        <v>0</v>
      </c>
      <c r="AI59">
        <v>54.42</v>
      </c>
      <c r="AJ59">
        <v>0</v>
      </c>
      <c r="AK59">
        <v>19.350000000000001</v>
      </c>
      <c r="AL59">
        <v>0.97</v>
      </c>
      <c r="AM59">
        <v>49.82</v>
      </c>
      <c r="AN59">
        <v>0</v>
      </c>
      <c r="AO59">
        <v>24.91</v>
      </c>
      <c r="AP59">
        <v>0</v>
      </c>
      <c r="AQ59">
        <v>48.37</v>
      </c>
      <c r="AR59">
        <v>81.260000000000005</v>
      </c>
      <c r="AS59">
        <v>0</v>
      </c>
      <c r="AT59">
        <v>21.04</v>
      </c>
      <c r="AU59">
        <v>0</v>
      </c>
      <c r="AV59">
        <v>14.51</v>
      </c>
      <c r="AW59">
        <v>0</v>
      </c>
      <c r="AX59">
        <v>27.52</v>
      </c>
      <c r="AY59">
        <v>21.83</v>
      </c>
      <c r="AZ59">
        <v>38</v>
      </c>
      <c r="BA59">
        <v>25.95</v>
      </c>
      <c r="BB59">
        <v>42.21</v>
      </c>
      <c r="BC59">
        <v>0</v>
      </c>
      <c r="BD59">
        <v>96.74</v>
      </c>
      <c r="BE59">
        <v>191.17</v>
      </c>
      <c r="BF59">
        <v>36.76</v>
      </c>
      <c r="BG59">
        <v>49.82</v>
      </c>
      <c r="BH59">
        <v>0</v>
      </c>
      <c r="BI59">
        <v>0.97</v>
      </c>
      <c r="BJ59">
        <v>0.41</v>
      </c>
      <c r="BK59">
        <v>0.52</v>
      </c>
      <c r="BL59">
        <v>0.97</v>
      </c>
      <c r="BM59">
        <v>0.97</v>
      </c>
      <c r="BN59">
        <v>1.02</v>
      </c>
      <c r="BO59">
        <v>0.97</v>
      </c>
      <c r="BP59">
        <v>0.61</v>
      </c>
      <c r="BQ59">
        <v>0.61</v>
      </c>
      <c r="BR59">
        <v>2.9</v>
      </c>
      <c r="BS59">
        <v>0</v>
      </c>
      <c r="BT59">
        <v>0</v>
      </c>
      <c r="BU59">
        <v>24.18</v>
      </c>
      <c r="BV59">
        <v>0</v>
      </c>
      <c r="BW59">
        <v>171.23</v>
      </c>
      <c r="BX59">
        <v>22.81</v>
      </c>
      <c r="BY59">
        <v>96.74</v>
      </c>
      <c r="BZ59">
        <v>0</v>
      </c>
      <c r="CA59">
        <v>0</v>
      </c>
      <c r="CB59">
        <v>0</v>
      </c>
      <c r="CC59">
        <v>100.11</v>
      </c>
      <c r="CD59">
        <v>45.5</v>
      </c>
      <c r="CE59">
        <v>19.5</v>
      </c>
    </row>
    <row r="60" spans="1:83">
      <c r="G60" t="s">
        <v>102</v>
      </c>
      <c r="H60" s="115">
        <v>832.09</v>
      </c>
      <c r="I60" s="88">
        <v>312.03000000000003</v>
      </c>
      <c r="J60" s="88">
        <v>523.58999999999992</v>
      </c>
      <c r="K60" s="88">
        <v>20.32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41.6</v>
      </c>
      <c r="X60">
        <v>0</v>
      </c>
      <c r="Y60">
        <v>2.9</v>
      </c>
      <c r="Z60">
        <v>96.74</v>
      </c>
      <c r="AA60">
        <v>8.1999999999999993</v>
      </c>
      <c r="AB60">
        <v>28.56</v>
      </c>
      <c r="AC60">
        <v>0.97</v>
      </c>
      <c r="AD60">
        <v>29.02</v>
      </c>
      <c r="AE60">
        <v>152.37</v>
      </c>
      <c r="AF60">
        <v>0</v>
      </c>
      <c r="AG60">
        <v>0</v>
      </c>
      <c r="AH60">
        <v>0</v>
      </c>
      <c r="AI60">
        <v>54.42</v>
      </c>
      <c r="AJ60">
        <v>0</v>
      </c>
      <c r="AK60">
        <v>19.350000000000001</v>
      </c>
      <c r="AL60">
        <v>0.97</v>
      </c>
      <c r="AM60">
        <v>49.82</v>
      </c>
      <c r="AN60">
        <v>0</v>
      </c>
      <c r="AO60">
        <v>24.91</v>
      </c>
      <c r="AP60">
        <v>0</v>
      </c>
      <c r="AQ60">
        <v>48.37</v>
      </c>
      <c r="AR60">
        <v>81.260000000000005</v>
      </c>
      <c r="AS60">
        <v>0</v>
      </c>
      <c r="AT60">
        <v>21.04</v>
      </c>
      <c r="AU60">
        <v>0</v>
      </c>
      <c r="AV60">
        <v>14.51</v>
      </c>
      <c r="AW60">
        <v>0</v>
      </c>
      <c r="AX60">
        <v>27.52</v>
      </c>
      <c r="AY60">
        <v>21.83</v>
      </c>
      <c r="AZ60">
        <v>38</v>
      </c>
      <c r="BA60">
        <v>25.95</v>
      </c>
      <c r="BB60">
        <v>42.21</v>
      </c>
      <c r="BC60">
        <v>0</v>
      </c>
      <c r="BD60">
        <v>96.74</v>
      </c>
      <c r="BE60">
        <v>191.17</v>
      </c>
      <c r="BF60">
        <v>36.76</v>
      </c>
      <c r="BG60">
        <v>49.82</v>
      </c>
      <c r="BH60">
        <v>0</v>
      </c>
      <c r="BI60">
        <v>0.97</v>
      </c>
      <c r="BJ60">
        <v>0.41</v>
      </c>
      <c r="BK60">
        <v>0.52</v>
      </c>
      <c r="BL60">
        <v>0.97</v>
      </c>
      <c r="BM60">
        <v>0.97</v>
      </c>
      <c r="BN60">
        <v>1.02</v>
      </c>
      <c r="BO60">
        <v>0.97</v>
      </c>
      <c r="BP60">
        <v>0.61</v>
      </c>
      <c r="BQ60">
        <v>0.61</v>
      </c>
      <c r="BR60">
        <v>2.9</v>
      </c>
      <c r="BS60">
        <v>0</v>
      </c>
      <c r="BT60">
        <v>0</v>
      </c>
      <c r="BU60">
        <v>24.18</v>
      </c>
      <c r="BV60">
        <v>0</v>
      </c>
      <c r="BW60">
        <v>171.23</v>
      </c>
      <c r="BX60">
        <v>22.81</v>
      </c>
      <c r="BY60">
        <v>96.74</v>
      </c>
      <c r="BZ60">
        <v>0</v>
      </c>
      <c r="CA60">
        <v>0</v>
      </c>
      <c r="CB60">
        <v>0</v>
      </c>
      <c r="CC60">
        <v>100.11</v>
      </c>
      <c r="CD60">
        <v>40.6</v>
      </c>
      <c r="CE60">
        <v>17.399999999999999</v>
      </c>
    </row>
    <row r="61" spans="1:83">
      <c r="G61" t="s">
        <v>103</v>
      </c>
      <c r="H61" s="115">
        <v>826.49</v>
      </c>
      <c r="I61" s="88">
        <v>309.63000000000005</v>
      </c>
      <c r="J61" s="88">
        <v>523.58999999999992</v>
      </c>
      <c r="K61" s="88">
        <v>20.32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41.6</v>
      </c>
      <c r="X61">
        <v>0</v>
      </c>
      <c r="Y61">
        <v>2.9</v>
      </c>
      <c r="Z61">
        <v>96.74</v>
      </c>
      <c r="AA61">
        <v>8.1999999999999993</v>
      </c>
      <c r="AB61">
        <v>28.56</v>
      </c>
      <c r="AC61">
        <v>0.97</v>
      </c>
      <c r="AD61">
        <v>29.02</v>
      </c>
      <c r="AE61">
        <v>152.37</v>
      </c>
      <c r="AF61">
        <v>0</v>
      </c>
      <c r="AG61">
        <v>0</v>
      </c>
      <c r="AH61">
        <v>0</v>
      </c>
      <c r="AI61">
        <v>54.42</v>
      </c>
      <c r="AJ61">
        <v>0</v>
      </c>
      <c r="AK61">
        <v>19.350000000000001</v>
      </c>
      <c r="AL61">
        <v>0.97</v>
      </c>
      <c r="AM61">
        <v>49.82</v>
      </c>
      <c r="AN61">
        <v>0</v>
      </c>
      <c r="AO61">
        <v>24.91</v>
      </c>
      <c r="AP61">
        <v>0</v>
      </c>
      <c r="AQ61">
        <v>48.37</v>
      </c>
      <c r="AR61">
        <v>81.260000000000005</v>
      </c>
      <c r="AS61">
        <v>0</v>
      </c>
      <c r="AT61">
        <v>21.04</v>
      </c>
      <c r="AU61">
        <v>0</v>
      </c>
      <c r="AV61">
        <v>14.51</v>
      </c>
      <c r="AW61">
        <v>0</v>
      </c>
      <c r="AX61">
        <v>27.52</v>
      </c>
      <c r="AY61">
        <v>21.83</v>
      </c>
      <c r="AZ61">
        <v>38</v>
      </c>
      <c r="BA61">
        <v>25.95</v>
      </c>
      <c r="BB61">
        <v>42.21</v>
      </c>
      <c r="BC61">
        <v>0</v>
      </c>
      <c r="BD61">
        <v>96.74</v>
      </c>
      <c r="BE61">
        <v>191.17</v>
      </c>
      <c r="BF61">
        <v>36.76</v>
      </c>
      <c r="BG61">
        <v>49.82</v>
      </c>
      <c r="BH61">
        <v>0</v>
      </c>
      <c r="BI61">
        <v>0.97</v>
      </c>
      <c r="BJ61">
        <v>0.41</v>
      </c>
      <c r="BK61">
        <v>0.52</v>
      </c>
      <c r="BL61">
        <v>0.97</v>
      </c>
      <c r="BM61">
        <v>0.97</v>
      </c>
      <c r="BN61">
        <v>1.02</v>
      </c>
      <c r="BO61">
        <v>0.97</v>
      </c>
      <c r="BP61">
        <v>0.61</v>
      </c>
      <c r="BQ61">
        <v>0.61</v>
      </c>
      <c r="BR61">
        <v>2.9</v>
      </c>
      <c r="BS61">
        <v>0</v>
      </c>
      <c r="BT61">
        <v>0</v>
      </c>
      <c r="BU61">
        <v>24.18</v>
      </c>
      <c r="BV61">
        <v>0</v>
      </c>
      <c r="BW61">
        <v>171.23</v>
      </c>
      <c r="BX61">
        <v>22.81</v>
      </c>
      <c r="BY61">
        <v>96.74</v>
      </c>
      <c r="BZ61">
        <v>0</v>
      </c>
      <c r="CA61">
        <v>0</v>
      </c>
      <c r="CB61">
        <v>0</v>
      </c>
      <c r="CC61">
        <v>100.11</v>
      </c>
      <c r="CD61">
        <v>35</v>
      </c>
      <c r="CE61">
        <v>15</v>
      </c>
    </row>
    <row r="62" spans="1:83">
      <c r="G62" t="s">
        <v>104</v>
      </c>
      <c r="H62" s="115">
        <v>826.49</v>
      </c>
      <c r="I62" s="88">
        <v>309.63000000000005</v>
      </c>
      <c r="J62" s="88">
        <v>523.58999999999992</v>
      </c>
      <c r="K62" s="88">
        <v>20.32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41.6</v>
      </c>
      <c r="X62">
        <v>0</v>
      </c>
      <c r="Y62">
        <v>2.9</v>
      </c>
      <c r="Z62">
        <v>96.74</v>
      </c>
      <c r="AA62">
        <v>8.1999999999999993</v>
      </c>
      <c r="AB62">
        <v>28.56</v>
      </c>
      <c r="AC62">
        <v>0.97</v>
      </c>
      <c r="AD62">
        <v>29.02</v>
      </c>
      <c r="AE62">
        <v>152.37</v>
      </c>
      <c r="AF62">
        <v>0</v>
      </c>
      <c r="AG62">
        <v>0</v>
      </c>
      <c r="AH62">
        <v>0</v>
      </c>
      <c r="AI62">
        <v>54.42</v>
      </c>
      <c r="AJ62">
        <v>0</v>
      </c>
      <c r="AK62">
        <v>19.350000000000001</v>
      </c>
      <c r="AL62">
        <v>0.97</v>
      </c>
      <c r="AM62">
        <v>49.82</v>
      </c>
      <c r="AN62">
        <v>0</v>
      </c>
      <c r="AO62">
        <v>24.91</v>
      </c>
      <c r="AP62">
        <v>0</v>
      </c>
      <c r="AQ62">
        <v>48.37</v>
      </c>
      <c r="AR62">
        <v>81.260000000000005</v>
      </c>
      <c r="AS62">
        <v>0</v>
      </c>
      <c r="AT62">
        <v>21.04</v>
      </c>
      <c r="AU62">
        <v>0</v>
      </c>
      <c r="AV62">
        <v>14.51</v>
      </c>
      <c r="AW62">
        <v>0</v>
      </c>
      <c r="AX62">
        <v>27.52</v>
      </c>
      <c r="AY62">
        <v>21.83</v>
      </c>
      <c r="AZ62">
        <v>38</v>
      </c>
      <c r="BA62">
        <v>25.95</v>
      </c>
      <c r="BB62">
        <v>42.21</v>
      </c>
      <c r="BC62">
        <v>0</v>
      </c>
      <c r="BD62">
        <v>96.74</v>
      </c>
      <c r="BE62">
        <v>191.17</v>
      </c>
      <c r="BF62">
        <v>36.76</v>
      </c>
      <c r="BG62">
        <v>49.82</v>
      </c>
      <c r="BH62">
        <v>0</v>
      </c>
      <c r="BI62">
        <v>0.97</v>
      </c>
      <c r="BJ62">
        <v>0.41</v>
      </c>
      <c r="BK62">
        <v>0.52</v>
      </c>
      <c r="BL62">
        <v>0.97</v>
      </c>
      <c r="BM62">
        <v>0.97</v>
      </c>
      <c r="BN62">
        <v>1.02</v>
      </c>
      <c r="BO62">
        <v>0.97</v>
      </c>
      <c r="BP62">
        <v>0.61</v>
      </c>
      <c r="BQ62">
        <v>0.61</v>
      </c>
      <c r="BR62">
        <v>2.9</v>
      </c>
      <c r="BS62">
        <v>0</v>
      </c>
      <c r="BT62">
        <v>0</v>
      </c>
      <c r="BU62">
        <v>24.18</v>
      </c>
      <c r="BV62">
        <v>0</v>
      </c>
      <c r="BW62">
        <v>171.23</v>
      </c>
      <c r="BX62">
        <v>22.81</v>
      </c>
      <c r="BY62">
        <v>96.74</v>
      </c>
      <c r="BZ62">
        <v>0</v>
      </c>
      <c r="CA62">
        <v>0</v>
      </c>
      <c r="CB62">
        <v>0</v>
      </c>
      <c r="CC62">
        <v>100.11</v>
      </c>
      <c r="CD62">
        <v>35</v>
      </c>
      <c r="CE62">
        <v>15</v>
      </c>
    </row>
    <row r="63" spans="1:83">
      <c r="G63" t="s">
        <v>105</v>
      </c>
      <c r="H63" s="115">
        <v>824.39</v>
      </c>
      <c r="I63" s="88">
        <v>328.0800000000001</v>
      </c>
      <c r="J63" s="88">
        <v>523.58999999999992</v>
      </c>
      <c r="K63" s="88">
        <v>20.32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41.6</v>
      </c>
      <c r="X63">
        <v>19.350000000000001</v>
      </c>
      <c r="Y63">
        <v>2.9</v>
      </c>
      <c r="Z63">
        <v>96.74</v>
      </c>
      <c r="AA63">
        <v>8.1999999999999993</v>
      </c>
      <c r="AB63">
        <v>28.56</v>
      </c>
      <c r="AC63">
        <v>0.97</v>
      </c>
      <c r="AD63">
        <v>29.02</v>
      </c>
      <c r="AE63">
        <v>152.37</v>
      </c>
      <c r="AF63">
        <v>0</v>
      </c>
      <c r="AG63">
        <v>0</v>
      </c>
      <c r="AH63">
        <v>0</v>
      </c>
      <c r="AI63">
        <v>54.42</v>
      </c>
      <c r="AJ63">
        <v>0</v>
      </c>
      <c r="AK63">
        <v>19.350000000000001</v>
      </c>
      <c r="AL63">
        <v>0.97</v>
      </c>
      <c r="AM63">
        <v>49.82</v>
      </c>
      <c r="AN63">
        <v>0</v>
      </c>
      <c r="AO63">
        <v>24.91</v>
      </c>
      <c r="AP63">
        <v>0</v>
      </c>
      <c r="AQ63">
        <v>48.37</v>
      </c>
      <c r="AR63">
        <v>81.260000000000005</v>
      </c>
      <c r="AS63">
        <v>0</v>
      </c>
      <c r="AT63">
        <v>21.04</v>
      </c>
      <c r="AU63">
        <v>0</v>
      </c>
      <c r="AV63">
        <v>14.51</v>
      </c>
      <c r="AW63">
        <v>0</v>
      </c>
      <c r="AX63">
        <v>27.52</v>
      </c>
      <c r="AY63">
        <v>21.83</v>
      </c>
      <c r="AZ63">
        <v>38</v>
      </c>
      <c r="BA63">
        <v>25.95</v>
      </c>
      <c r="BB63">
        <v>42.21</v>
      </c>
      <c r="BC63">
        <v>0</v>
      </c>
      <c r="BD63">
        <v>96.74</v>
      </c>
      <c r="BE63">
        <v>191.17</v>
      </c>
      <c r="BF63">
        <v>36.76</v>
      </c>
      <c r="BG63">
        <v>49.82</v>
      </c>
      <c r="BH63">
        <v>0</v>
      </c>
      <c r="BI63">
        <v>0.97</v>
      </c>
      <c r="BJ63">
        <v>0.41</v>
      </c>
      <c r="BK63">
        <v>0.52</v>
      </c>
      <c r="BL63">
        <v>0.97</v>
      </c>
      <c r="BM63">
        <v>0.97</v>
      </c>
      <c r="BN63">
        <v>1.02</v>
      </c>
      <c r="BO63">
        <v>0.97</v>
      </c>
      <c r="BP63">
        <v>0.61</v>
      </c>
      <c r="BQ63">
        <v>0.61</v>
      </c>
      <c r="BR63">
        <v>2.9</v>
      </c>
      <c r="BS63">
        <v>0</v>
      </c>
      <c r="BT63">
        <v>0</v>
      </c>
      <c r="BU63">
        <v>24.18</v>
      </c>
      <c r="BV63">
        <v>0</v>
      </c>
      <c r="BW63">
        <v>171.23</v>
      </c>
      <c r="BX63">
        <v>22.81</v>
      </c>
      <c r="BY63">
        <v>96.74</v>
      </c>
      <c r="BZ63">
        <v>0</v>
      </c>
      <c r="CA63">
        <v>0</v>
      </c>
      <c r="CB63">
        <v>0</v>
      </c>
      <c r="CC63">
        <v>100.11</v>
      </c>
      <c r="CD63">
        <v>32.9</v>
      </c>
      <c r="CE63">
        <v>14.1</v>
      </c>
    </row>
    <row r="64" spans="1:83">
      <c r="G64" t="s">
        <v>106</v>
      </c>
      <c r="H64" s="115">
        <v>819.49</v>
      </c>
      <c r="I64" s="88">
        <v>350.16</v>
      </c>
      <c r="J64" s="88">
        <v>523.58999999999992</v>
      </c>
      <c r="K64" s="88">
        <v>20.32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41.6</v>
      </c>
      <c r="X64">
        <v>43.53</v>
      </c>
      <c r="Y64">
        <v>2.9</v>
      </c>
      <c r="Z64">
        <v>96.74</v>
      </c>
      <c r="AA64">
        <v>8.1999999999999993</v>
      </c>
      <c r="AB64">
        <v>28.56</v>
      </c>
      <c r="AC64">
        <v>0.97</v>
      </c>
      <c r="AD64">
        <v>29.02</v>
      </c>
      <c r="AE64">
        <v>152.37</v>
      </c>
      <c r="AF64">
        <v>0</v>
      </c>
      <c r="AG64">
        <v>0</v>
      </c>
      <c r="AH64">
        <v>0</v>
      </c>
      <c r="AI64">
        <v>54.42</v>
      </c>
      <c r="AJ64">
        <v>0</v>
      </c>
      <c r="AK64">
        <v>19.350000000000001</v>
      </c>
      <c r="AL64">
        <v>0.97</v>
      </c>
      <c r="AM64">
        <v>49.82</v>
      </c>
      <c r="AN64">
        <v>0</v>
      </c>
      <c r="AO64">
        <v>24.91</v>
      </c>
      <c r="AP64">
        <v>0</v>
      </c>
      <c r="AQ64">
        <v>48.37</v>
      </c>
      <c r="AR64">
        <v>81.260000000000005</v>
      </c>
      <c r="AS64">
        <v>0</v>
      </c>
      <c r="AT64">
        <v>21.04</v>
      </c>
      <c r="AU64">
        <v>0</v>
      </c>
      <c r="AV64">
        <v>14.51</v>
      </c>
      <c r="AW64">
        <v>0</v>
      </c>
      <c r="AX64">
        <v>27.52</v>
      </c>
      <c r="AY64">
        <v>21.83</v>
      </c>
      <c r="AZ64">
        <v>38</v>
      </c>
      <c r="BA64">
        <v>25.95</v>
      </c>
      <c r="BB64">
        <v>42.21</v>
      </c>
      <c r="BC64">
        <v>0</v>
      </c>
      <c r="BD64">
        <v>96.74</v>
      </c>
      <c r="BE64">
        <v>191.17</v>
      </c>
      <c r="BF64">
        <v>36.76</v>
      </c>
      <c r="BG64">
        <v>49.82</v>
      </c>
      <c r="BH64">
        <v>0</v>
      </c>
      <c r="BI64">
        <v>0.97</v>
      </c>
      <c r="BJ64">
        <v>0.41</v>
      </c>
      <c r="BK64">
        <v>0.52</v>
      </c>
      <c r="BL64">
        <v>0.97</v>
      </c>
      <c r="BM64">
        <v>0.97</v>
      </c>
      <c r="BN64">
        <v>1.02</v>
      </c>
      <c r="BO64">
        <v>0.97</v>
      </c>
      <c r="BP64">
        <v>0.61</v>
      </c>
      <c r="BQ64">
        <v>0.61</v>
      </c>
      <c r="BR64">
        <v>2.9</v>
      </c>
      <c r="BS64">
        <v>0</v>
      </c>
      <c r="BT64">
        <v>0</v>
      </c>
      <c r="BU64">
        <v>24.18</v>
      </c>
      <c r="BV64">
        <v>0</v>
      </c>
      <c r="BW64">
        <v>171.23</v>
      </c>
      <c r="BX64">
        <v>22.81</v>
      </c>
      <c r="BY64">
        <v>96.74</v>
      </c>
      <c r="BZ64">
        <v>0</v>
      </c>
      <c r="CA64">
        <v>0</v>
      </c>
      <c r="CB64">
        <v>0</v>
      </c>
      <c r="CC64">
        <v>100.11</v>
      </c>
      <c r="CD64">
        <v>28</v>
      </c>
      <c r="CE64">
        <v>12</v>
      </c>
    </row>
    <row r="65" spans="7:83">
      <c r="G65" t="s">
        <v>107</v>
      </c>
      <c r="H65" s="115">
        <v>818.09</v>
      </c>
      <c r="I65" s="88">
        <v>378.59000000000003</v>
      </c>
      <c r="J65" s="88">
        <v>523.58999999999992</v>
      </c>
      <c r="K65" s="88">
        <v>20.32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41.6</v>
      </c>
      <c r="X65">
        <v>72.56</v>
      </c>
      <c r="Y65">
        <v>2.9</v>
      </c>
      <c r="Z65">
        <v>96.74</v>
      </c>
      <c r="AA65">
        <v>8.1999999999999993</v>
      </c>
      <c r="AB65">
        <v>28.56</v>
      </c>
      <c r="AC65">
        <v>0.97</v>
      </c>
      <c r="AD65">
        <v>29.02</v>
      </c>
      <c r="AE65">
        <v>152.37</v>
      </c>
      <c r="AF65">
        <v>0</v>
      </c>
      <c r="AG65">
        <v>0</v>
      </c>
      <c r="AH65">
        <v>0</v>
      </c>
      <c r="AI65">
        <v>54.42</v>
      </c>
      <c r="AJ65">
        <v>0</v>
      </c>
      <c r="AK65">
        <v>19.350000000000001</v>
      </c>
      <c r="AL65">
        <v>0.97</v>
      </c>
      <c r="AM65">
        <v>49.82</v>
      </c>
      <c r="AN65">
        <v>0</v>
      </c>
      <c r="AO65">
        <v>24.91</v>
      </c>
      <c r="AP65">
        <v>0</v>
      </c>
      <c r="AQ65">
        <v>48.37</v>
      </c>
      <c r="AR65">
        <v>81.260000000000005</v>
      </c>
      <c r="AS65">
        <v>0</v>
      </c>
      <c r="AT65">
        <v>21.04</v>
      </c>
      <c r="AU65">
        <v>0</v>
      </c>
      <c r="AV65">
        <v>14.51</v>
      </c>
      <c r="AW65">
        <v>0</v>
      </c>
      <c r="AX65">
        <v>27.52</v>
      </c>
      <c r="AY65">
        <v>21.83</v>
      </c>
      <c r="AZ65">
        <v>38</v>
      </c>
      <c r="BA65">
        <v>25.95</v>
      </c>
      <c r="BB65">
        <v>42.21</v>
      </c>
      <c r="BC65">
        <v>0</v>
      </c>
      <c r="BD65">
        <v>96.74</v>
      </c>
      <c r="BE65">
        <v>191.17</v>
      </c>
      <c r="BF65">
        <v>36.76</v>
      </c>
      <c r="BG65">
        <v>49.82</v>
      </c>
      <c r="BH65">
        <v>0</v>
      </c>
      <c r="BI65">
        <v>0.97</v>
      </c>
      <c r="BJ65">
        <v>0.41</v>
      </c>
      <c r="BK65">
        <v>0.52</v>
      </c>
      <c r="BL65">
        <v>0.97</v>
      </c>
      <c r="BM65">
        <v>0.97</v>
      </c>
      <c r="BN65">
        <v>1.02</v>
      </c>
      <c r="BO65">
        <v>0.97</v>
      </c>
      <c r="BP65">
        <v>0.61</v>
      </c>
      <c r="BQ65">
        <v>0.61</v>
      </c>
      <c r="BR65">
        <v>2.9</v>
      </c>
      <c r="BS65">
        <v>0</v>
      </c>
      <c r="BT65">
        <v>0</v>
      </c>
      <c r="BU65">
        <v>24.18</v>
      </c>
      <c r="BV65">
        <v>0</v>
      </c>
      <c r="BW65">
        <v>171.23</v>
      </c>
      <c r="BX65">
        <v>22.81</v>
      </c>
      <c r="BY65">
        <v>96.74</v>
      </c>
      <c r="BZ65">
        <v>0</v>
      </c>
      <c r="CA65">
        <v>0</v>
      </c>
      <c r="CB65">
        <v>0</v>
      </c>
      <c r="CC65">
        <v>100.11</v>
      </c>
      <c r="CD65">
        <v>26.6</v>
      </c>
      <c r="CE65">
        <v>11.4</v>
      </c>
    </row>
    <row r="66" spans="7:83">
      <c r="G66" t="s">
        <v>108</v>
      </c>
      <c r="H66" s="115">
        <v>815.99</v>
      </c>
      <c r="I66" s="88">
        <v>387.36</v>
      </c>
      <c r="J66" s="88">
        <v>523.58999999999992</v>
      </c>
      <c r="K66" s="88">
        <v>20.32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41.6</v>
      </c>
      <c r="X66">
        <v>82.23</v>
      </c>
      <c r="Y66">
        <v>2.9</v>
      </c>
      <c r="Z66">
        <v>96.74</v>
      </c>
      <c r="AA66">
        <v>8.1999999999999993</v>
      </c>
      <c r="AB66">
        <v>28.56</v>
      </c>
      <c r="AC66">
        <v>0.97</v>
      </c>
      <c r="AD66">
        <v>29.02</v>
      </c>
      <c r="AE66">
        <v>152.37</v>
      </c>
      <c r="AF66">
        <v>0</v>
      </c>
      <c r="AG66">
        <v>0</v>
      </c>
      <c r="AH66">
        <v>0</v>
      </c>
      <c r="AI66">
        <v>54.42</v>
      </c>
      <c r="AJ66">
        <v>0</v>
      </c>
      <c r="AK66">
        <v>19.350000000000001</v>
      </c>
      <c r="AL66">
        <v>0.97</v>
      </c>
      <c r="AM66">
        <v>49.82</v>
      </c>
      <c r="AN66">
        <v>0</v>
      </c>
      <c r="AO66">
        <v>24.91</v>
      </c>
      <c r="AP66">
        <v>0</v>
      </c>
      <c r="AQ66">
        <v>48.37</v>
      </c>
      <c r="AR66">
        <v>81.260000000000005</v>
      </c>
      <c r="AS66">
        <v>0</v>
      </c>
      <c r="AT66">
        <v>21.04</v>
      </c>
      <c r="AU66">
        <v>0</v>
      </c>
      <c r="AV66">
        <v>14.51</v>
      </c>
      <c r="AW66">
        <v>0</v>
      </c>
      <c r="AX66">
        <v>27.52</v>
      </c>
      <c r="AY66">
        <v>21.83</v>
      </c>
      <c r="AZ66">
        <v>38</v>
      </c>
      <c r="BA66">
        <v>25.95</v>
      </c>
      <c r="BB66">
        <v>42.21</v>
      </c>
      <c r="BC66">
        <v>0</v>
      </c>
      <c r="BD66">
        <v>96.74</v>
      </c>
      <c r="BE66">
        <v>191.17</v>
      </c>
      <c r="BF66">
        <v>36.76</v>
      </c>
      <c r="BG66">
        <v>49.82</v>
      </c>
      <c r="BH66">
        <v>0</v>
      </c>
      <c r="BI66">
        <v>0.97</v>
      </c>
      <c r="BJ66">
        <v>0.41</v>
      </c>
      <c r="BK66">
        <v>0.52</v>
      </c>
      <c r="BL66">
        <v>0.97</v>
      </c>
      <c r="BM66">
        <v>0.97</v>
      </c>
      <c r="BN66">
        <v>1.02</v>
      </c>
      <c r="BO66">
        <v>0.97</v>
      </c>
      <c r="BP66">
        <v>0.61</v>
      </c>
      <c r="BQ66">
        <v>0.61</v>
      </c>
      <c r="BR66">
        <v>2.9</v>
      </c>
      <c r="BS66">
        <v>0</v>
      </c>
      <c r="BT66">
        <v>0</v>
      </c>
      <c r="BU66">
        <v>24.18</v>
      </c>
      <c r="BV66">
        <v>0</v>
      </c>
      <c r="BW66">
        <v>171.23</v>
      </c>
      <c r="BX66">
        <v>22.81</v>
      </c>
      <c r="BY66">
        <v>96.74</v>
      </c>
      <c r="BZ66">
        <v>0</v>
      </c>
      <c r="CA66">
        <v>0</v>
      </c>
      <c r="CB66">
        <v>0</v>
      </c>
      <c r="CC66">
        <v>100.11</v>
      </c>
      <c r="CD66">
        <v>24.5</v>
      </c>
      <c r="CE66">
        <v>10.5</v>
      </c>
    </row>
    <row r="67" spans="7:83">
      <c r="G67" t="s">
        <v>109</v>
      </c>
      <c r="H67" s="115">
        <v>782.41000000000008</v>
      </c>
      <c r="I67" s="88">
        <v>392.2</v>
      </c>
      <c r="J67" s="88">
        <v>523.58999999999992</v>
      </c>
      <c r="K67" s="88">
        <v>20.32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41.6</v>
      </c>
      <c r="X67">
        <v>87.07</v>
      </c>
      <c r="Y67">
        <v>2.9</v>
      </c>
      <c r="Z67">
        <v>96.74</v>
      </c>
      <c r="AA67">
        <v>8.1999999999999993</v>
      </c>
      <c r="AB67">
        <v>28.56</v>
      </c>
      <c r="AC67">
        <v>0.97</v>
      </c>
      <c r="AD67">
        <v>29.02</v>
      </c>
      <c r="AE67">
        <v>152.37</v>
      </c>
      <c r="AF67">
        <v>0</v>
      </c>
      <c r="AG67">
        <v>0</v>
      </c>
      <c r="AH67">
        <v>0</v>
      </c>
      <c r="AI67">
        <v>54.42</v>
      </c>
      <c r="AJ67">
        <v>0</v>
      </c>
      <c r="AK67">
        <v>19.350000000000001</v>
      </c>
      <c r="AL67">
        <v>0.77</v>
      </c>
      <c r="AM67">
        <v>49.82</v>
      </c>
      <c r="AN67">
        <v>0</v>
      </c>
      <c r="AO67">
        <v>24.91</v>
      </c>
      <c r="AP67">
        <v>0</v>
      </c>
      <c r="AQ67">
        <v>48.37</v>
      </c>
      <c r="AR67">
        <v>81.260000000000005</v>
      </c>
      <c r="AS67">
        <v>0</v>
      </c>
      <c r="AT67">
        <v>21.04</v>
      </c>
      <c r="AU67">
        <v>0</v>
      </c>
      <c r="AV67">
        <v>14.51</v>
      </c>
      <c r="AW67">
        <v>0</v>
      </c>
      <c r="AX67">
        <v>27.52</v>
      </c>
      <c r="AY67">
        <v>21.83</v>
      </c>
      <c r="AZ67">
        <v>38</v>
      </c>
      <c r="BA67">
        <v>25.95</v>
      </c>
      <c r="BB67">
        <v>42.21</v>
      </c>
      <c r="BC67">
        <v>0</v>
      </c>
      <c r="BD67">
        <v>96.74</v>
      </c>
      <c r="BE67">
        <v>191.17</v>
      </c>
      <c r="BF67">
        <v>36.76</v>
      </c>
      <c r="BG67">
        <v>49.82</v>
      </c>
      <c r="BH67">
        <v>0</v>
      </c>
      <c r="BI67">
        <v>0.97</v>
      </c>
      <c r="BJ67">
        <v>0.41</v>
      </c>
      <c r="BK67">
        <v>0.52</v>
      </c>
      <c r="BL67">
        <v>0.97</v>
      </c>
      <c r="BM67">
        <v>0.97</v>
      </c>
      <c r="BN67">
        <v>1.02</v>
      </c>
      <c r="BO67">
        <v>0.97</v>
      </c>
      <c r="BP67">
        <v>0.61</v>
      </c>
      <c r="BQ67">
        <v>0.61</v>
      </c>
      <c r="BR67">
        <v>2.9</v>
      </c>
      <c r="BS67">
        <v>0</v>
      </c>
      <c r="BT67">
        <v>0</v>
      </c>
      <c r="BU67">
        <v>24.18</v>
      </c>
      <c r="BV67">
        <v>77.39</v>
      </c>
      <c r="BW67">
        <v>60.46</v>
      </c>
      <c r="BX67">
        <v>22.81</v>
      </c>
      <c r="BY67">
        <v>96.74</v>
      </c>
      <c r="BZ67">
        <v>0</v>
      </c>
      <c r="CA67">
        <v>0</v>
      </c>
      <c r="CB67">
        <v>0</v>
      </c>
      <c r="CC67">
        <v>100.11</v>
      </c>
      <c r="CD67">
        <v>24.5</v>
      </c>
      <c r="CE67">
        <v>10.5</v>
      </c>
    </row>
    <row r="68" spans="7:83">
      <c r="G68" t="s">
        <v>110</v>
      </c>
      <c r="H68" s="115">
        <v>782.41000000000008</v>
      </c>
      <c r="I68" s="88">
        <v>392.2</v>
      </c>
      <c r="J68" s="88">
        <v>523.58999999999992</v>
      </c>
      <c r="K68" s="88">
        <v>20.32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41.6</v>
      </c>
      <c r="X68">
        <v>87.07</v>
      </c>
      <c r="Y68">
        <v>2.9</v>
      </c>
      <c r="Z68">
        <v>96.74</v>
      </c>
      <c r="AA68">
        <v>8.1999999999999993</v>
      </c>
      <c r="AB68">
        <v>28.56</v>
      </c>
      <c r="AC68">
        <v>0.97</v>
      </c>
      <c r="AD68">
        <v>29.02</v>
      </c>
      <c r="AE68">
        <v>152.37</v>
      </c>
      <c r="AF68">
        <v>0</v>
      </c>
      <c r="AG68">
        <v>0</v>
      </c>
      <c r="AH68">
        <v>0</v>
      </c>
      <c r="AI68">
        <v>54.42</v>
      </c>
      <c r="AJ68">
        <v>0</v>
      </c>
      <c r="AK68">
        <v>19.350000000000001</v>
      </c>
      <c r="AL68">
        <v>0.77</v>
      </c>
      <c r="AM68">
        <v>49.82</v>
      </c>
      <c r="AN68">
        <v>0</v>
      </c>
      <c r="AO68">
        <v>24.91</v>
      </c>
      <c r="AP68">
        <v>0</v>
      </c>
      <c r="AQ68">
        <v>48.37</v>
      </c>
      <c r="AR68">
        <v>81.260000000000005</v>
      </c>
      <c r="AS68">
        <v>0</v>
      </c>
      <c r="AT68">
        <v>21.04</v>
      </c>
      <c r="AU68">
        <v>0</v>
      </c>
      <c r="AV68">
        <v>14.51</v>
      </c>
      <c r="AW68">
        <v>0</v>
      </c>
      <c r="AX68">
        <v>27.52</v>
      </c>
      <c r="AY68">
        <v>21.83</v>
      </c>
      <c r="AZ68">
        <v>38</v>
      </c>
      <c r="BA68">
        <v>25.95</v>
      </c>
      <c r="BB68">
        <v>42.21</v>
      </c>
      <c r="BC68">
        <v>0</v>
      </c>
      <c r="BD68">
        <v>96.74</v>
      </c>
      <c r="BE68">
        <v>191.17</v>
      </c>
      <c r="BF68">
        <v>36.76</v>
      </c>
      <c r="BG68">
        <v>49.82</v>
      </c>
      <c r="BH68">
        <v>0</v>
      </c>
      <c r="BI68">
        <v>0.97</v>
      </c>
      <c r="BJ68">
        <v>0.41</v>
      </c>
      <c r="BK68">
        <v>0.52</v>
      </c>
      <c r="BL68">
        <v>0.97</v>
      </c>
      <c r="BM68">
        <v>0.97</v>
      </c>
      <c r="BN68">
        <v>1.02</v>
      </c>
      <c r="BO68">
        <v>0.97</v>
      </c>
      <c r="BP68">
        <v>0.61</v>
      </c>
      <c r="BQ68">
        <v>0.61</v>
      </c>
      <c r="BR68">
        <v>2.9</v>
      </c>
      <c r="BS68">
        <v>0</v>
      </c>
      <c r="BT68">
        <v>0</v>
      </c>
      <c r="BU68">
        <v>24.18</v>
      </c>
      <c r="BV68">
        <v>77.39</v>
      </c>
      <c r="BW68">
        <v>60.46</v>
      </c>
      <c r="BX68">
        <v>22.81</v>
      </c>
      <c r="BY68">
        <v>96.74</v>
      </c>
      <c r="BZ68">
        <v>0</v>
      </c>
      <c r="CA68">
        <v>0</v>
      </c>
      <c r="CB68">
        <v>0</v>
      </c>
      <c r="CC68">
        <v>100.11</v>
      </c>
      <c r="CD68">
        <v>24.5</v>
      </c>
      <c r="CE68">
        <v>10.5</v>
      </c>
    </row>
    <row r="69" spans="7:83">
      <c r="G69" t="s">
        <v>111</v>
      </c>
      <c r="H69" s="115">
        <v>782.41000000000008</v>
      </c>
      <c r="I69" s="88">
        <v>397.03</v>
      </c>
      <c r="J69" s="88">
        <v>523.58999999999992</v>
      </c>
      <c r="K69" s="88">
        <v>20.32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41.6</v>
      </c>
      <c r="X69">
        <v>91.9</v>
      </c>
      <c r="Y69">
        <v>2.9</v>
      </c>
      <c r="Z69">
        <v>96.74</v>
      </c>
      <c r="AA69">
        <v>8.1999999999999993</v>
      </c>
      <c r="AB69">
        <v>28.56</v>
      </c>
      <c r="AC69">
        <v>0.97</v>
      </c>
      <c r="AD69">
        <v>29.02</v>
      </c>
      <c r="AE69">
        <v>152.37</v>
      </c>
      <c r="AF69">
        <v>0</v>
      </c>
      <c r="AG69">
        <v>0</v>
      </c>
      <c r="AH69">
        <v>0</v>
      </c>
      <c r="AI69">
        <v>54.42</v>
      </c>
      <c r="AJ69">
        <v>0</v>
      </c>
      <c r="AK69">
        <v>19.350000000000001</v>
      </c>
      <c r="AL69">
        <v>0.77</v>
      </c>
      <c r="AM69">
        <v>49.82</v>
      </c>
      <c r="AN69">
        <v>0</v>
      </c>
      <c r="AO69">
        <v>24.91</v>
      </c>
      <c r="AP69">
        <v>0</v>
      </c>
      <c r="AQ69">
        <v>48.37</v>
      </c>
      <c r="AR69">
        <v>81.260000000000005</v>
      </c>
      <c r="AS69">
        <v>0</v>
      </c>
      <c r="AT69">
        <v>21.04</v>
      </c>
      <c r="AU69">
        <v>0</v>
      </c>
      <c r="AV69">
        <v>14.51</v>
      </c>
      <c r="AW69">
        <v>0</v>
      </c>
      <c r="AX69">
        <v>27.52</v>
      </c>
      <c r="AY69">
        <v>21.83</v>
      </c>
      <c r="AZ69">
        <v>38</v>
      </c>
      <c r="BA69">
        <v>25.95</v>
      </c>
      <c r="BB69">
        <v>42.21</v>
      </c>
      <c r="BC69">
        <v>0</v>
      </c>
      <c r="BD69">
        <v>96.74</v>
      </c>
      <c r="BE69">
        <v>191.17</v>
      </c>
      <c r="BF69">
        <v>36.76</v>
      </c>
      <c r="BG69">
        <v>49.82</v>
      </c>
      <c r="BH69">
        <v>0</v>
      </c>
      <c r="BI69">
        <v>0.97</v>
      </c>
      <c r="BJ69">
        <v>0.41</v>
      </c>
      <c r="BK69">
        <v>0.52</v>
      </c>
      <c r="BL69">
        <v>0.97</v>
      </c>
      <c r="BM69">
        <v>0.97</v>
      </c>
      <c r="BN69">
        <v>1.02</v>
      </c>
      <c r="BO69">
        <v>0.97</v>
      </c>
      <c r="BP69">
        <v>0.61</v>
      </c>
      <c r="BQ69">
        <v>0.61</v>
      </c>
      <c r="BR69">
        <v>2.9</v>
      </c>
      <c r="BS69">
        <v>0</v>
      </c>
      <c r="BT69">
        <v>0</v>
      </c>
      <c r="BU69">
        <v>24.18</v>
      </c>
      <c r="BV69">
        <v>77.39</v>
      </c>
      <c r="BW69">
        <v>60.46</v>
      </c>
      <c r="BX69">
        <v>22.81</v>
      </c>
      <c r="BY69">
        <v>96.74</v>
      </c>
      <c r="BZ69">
        <v>0</v>
      </c>
      <c r="CA69">
        <v>0</v>
      </c>
      <c r="CB69">
        <v>0</v>
      </c>
      <c r="CC69">
        <v>100.11</v>
      </c>
      <c r="CD69">
        <v>24.5</v>
      </c>
      <c r="CE69">
        <v>10.5</v>
      </c>
    </row>
    <row r="70" spans="7:83">
      <c r="G70" t="s">
        <v>112</v>
      </c>
      <c r="H70" s="115">
        <v>782.41000000000008</v>
      </c>
      <c r="I70" s="88">
        <v>401.87</v>
      </c>
      <c r="J70" s="88">
        <v>523.58999999999992</v>
      </c>
      <c r="K70" s="88">
        <v>20.32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41.6</v>
      </c>
      <c r="X70">
        <v>96.74</v>
      </c>
      <c r="Y70">
        <v>2.9</v>
      </c>
      <c r="Z70">
        <v>96.74</v>
      </c>
      <c r="AA70">
        <v>8.1999999999999993</v>
      </c>
      <c r="AB70">
        <v>28.56</v>
      </c>
      <c r="AC70">
        <v>0.97</v>
      </c>
      <c r="AD70">
        <v>29.02</v>
      </c>
      <c r="AE70">
        <v>152.37</v>
      </c>
      <c r="AF70">
        <v>0</v>
      </c>
      <c r="AG70">
        <v>0</v>
      </c>
      <c r="AH70">
        <v>0</v>
      </c>
      <c r="AI70">
        <v>54.42</v>
      </c>
      <c r="AJ70">
        <v>0</v>
      </c>
      <c r="AK70">
        <v>19.350000000000001</v>
      </c>
      <c r="AL70">
        <v>0.77</v>
      </c>
      <c r="AM70">
        <v>49.82</v>
      </c>
      <c r="AN70">
        <v>0</v>
      </c>
      <c r="AO70">
        <v>24.91</v>
      </c>
      <c r="AP70">
        <v>0</v>
      </c>
      <c r="AQ70">
        <v>48.37</v>
      </c>
      <c r="AR70">
        <v>81.260000000000005</v>
      </c>
      <c r="AS70">
        <v>0</v>
      </c>
      <c r="AT70">
        <v>21.04</v>
      </c>
      <c r="AU70">
        <v>0</v>
      </c>
      <c r="AV70">
        <v>14.51</v>
      </c>
      <c r="AW70">
        <v>0</v>
      </c>
      <c r="AX70">
        <v>27.52</v>
      </c>
      <c r="AY70">
        <v>21.83</v>
      </c>
      <c r="AZ70">
        <v>38</v>
      </c>
      <c r="BA70">
        <v>25.95</v>
      </c>
      <c r="BB70">
        <v>42.21</v>
      </c>
      <c r="BC70">
        <v>0</v>
      </c>
      <c r="BD70">
        <v>96.74</v>
      </c>
      <c r="BE70">
        <v>191.17</v>
      </c>
      <c r="BF70">
        <v>36.76</v>
      </c>
      <c r="BG70">
        <v>49.82</v>
      </c>
      <c r="BH70">
        <v>0</v>
      </c>
      <c r="BI70">
        <v>0.97</v>
      </c>
      <c r="BJ70">
        <v>0.41</v>
      </c>
      <c r="BK70">
        <v>0.52</v>
      </c>
      <c r="BL70">
        <v>0.97</v>
      </c>
      <c r="BM70">
        <v>0.97</v>
      </c>
      <c r="BN70">
        <v>1.02</v>
      </c>
      <c r="BO70">
        <v>0.97</v>
      </c>
      <c r="BP70">
        <v>0.61</v>
      </c>
      <c r="BQ70">
        <v>0.61</v>
      </c>
      <c r="BR70">
        <v>2.9</v>
      </c>
      <c r="BS70">
        <v>0</v>
      </c>
      <c r="BT70">
        <v>0</v>
      </c>
      <c r="BU70">
        <v>24.18</v>
      </c>
      <c r="BV70">
        <v>77.39</v>
      </c>
      <c r="BW70">
        <v>60.46</v>
      </c>
      <c r="BX70">
        <v>22.81</v>
      </c>
      <c r="BY70">
        <v>96.74</v>
      </c>
      <c r="BZ70">
        <v>0</v>
      </c>
      <c r="CA70">
        <v>0</v>
      </c>
      <c r="CB70">
        <v>0</v>
      </c>
      <c r="CC70">
        <v>100.11</v>
      </c>
      <c r="CD70">
        <v>24.5</v>
      </c>
      <c r="CE70">
        <v>10.5</v>
      </c>
    </row>
    <row r="71" spans="7:83">
      <c r="G71" t="s">
        <v>113</v>
      </c>
      <c r="H71" s="115">
        <v>751.29</v>
      </c>
      <c r="I71" s="88">
        <v>396.13</v>
      </c>
      <c r="J71" s="88">
        <v>523.58999999999992</v>
      </c>
      <c r="K71" s="88">
        <v>20.32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41.6</v>
      </c>
      <c r="X71">
        <v>91.9</v>
      </c>
      <c r="Y71">
        <v>2.9</v>
      </c>
      <c r="Z71">
        <v>96.74</v>
      </c>
      <c r="AA71">
        <v>8.1999999999999993</v>
      </c>
      <c r="AB71">
        <v>28.56</v>
      </c>
      <c r="AC71">
        <v>0.97</v>
      </c>
      <c r="AD71">
        <v>0</v>
      </c>
      <c r="AE71">
        <v>152.37</v>
      </c>
      <c r="AF71">
        <v>0</v>
      </c>
      <c r="AG71">
        <v>0</v>
      </c>
      <c r="AH71">
        <v>0</v>
      </c>
      <c r="AI71">
        <v>54.42</v>
      </c>
      <c r="AJ71">
        <v>0</v>
      </c>
      <c r="AK71">
        <v>19.350000000000001</v>
      </c>
      <c r="AL71">
        <v>0.77</v>
      </c>
      <c r="AM71">
        <v>49.82</v>
      </c>
      <c r="AN71">
        <v>0</v>
      </c>
      <c r="AO71">
        <v>24.91</v>
      </c>
      <c r="AP71">
        <v>0</v>
      </c>
      <c r="AQ71">
        <v>48.37</v>
      </c>
      <c r="AR71">
        <v>81.260000000000005</v>
      </c>
      <c r="AS71">
        <v>0</v>
      </c>
      <c r="AT71">
        <v>21.04</v>
      </c>
      <c r="AU71">
        <v>0</v>
      </c>
      <c r="AV71">
        <v>14.51</v>
      </c>
      <c r="AW71">
        <v>0</v>
      </c>
      <c r="AX71">
        <v>27.52</v>
      </c>
      <c r="AY71">
        <v>21.83</v>
      </c>
      <c r="AZ71">
        <v>38</v>
      </c>
      <c r="BA71">
        <v>25.95</v>
      </c>
      <c r="BB71">
        <v>42.21</v>
      </c>
      <c r="BC71">
        <v>0</v>
      </c>
      <c r="BD71">
        <v>96.74</v>
      </c>
      <c r="BE71">
        <v>191.17</v>
      </c>
      <c r="BF71">
        <v>36.76</v>
      </c>
      <c r="BG71">
        <v>49.82</v>
      </c>
      <c r="BH71">
        <v>0</v>
      </c>
      <c r="BI71">
        <v>0.97</v>
      </c>
      <c r="BJ71">
        <v>0.41</v>
      </c>
      <c r="BK71">
        <v>0.52</v>
      </c>
      <c r="BL71">
        <v>0.97</v>
      </c>
      <c r="BM71">
        <v>0.97</v>
      </c>
      <c r="BN71">
        <v>1.02</v>
      </c>
      <c r="BO71">
        <v>0.97</v>
      </c>
      <c r="BP71">
        <v>0.61</v>
      </c>
      <c r="BQ71">
        <v>0.61</v>
      </c>
      <c r="BR71">
        <v>2.9</v>
      </c>
      <c r="BS71">
        <v>0</v>
      </c>
      <c r="BT71">
        <v>0</v>
      </c>
      <c r="BU71">
        <v>24.18</v>
      </c>
      <c r="BV71">
        <v>77.39</v>
      </c>
      <c r="BW71">
        <v>60.46</v>
      </c>
      <c r="BX71">
        <v>22.81</v>
      </c>
      <c r="BY71">
        <v>96.74</v>
      </c>
      <c r="BZ71">
        <v>0</v>
      </c>
      <c r="CA71">
        <v>0</v>
      </c>
      <c r="CB71">
        <v>0</v>
      </c>
      <c r="CC71">
        <v>100.11</v>
      </c>
      <c r="CD71">
        <v>22.4</v>
      </c>
      <c r="CE71">
        <v>9.6</v>
      </c>
    </row>
    <row r="72" spans="7:83">
      <c r="G72" t="s">
        <v>114</v>
      </c>
      <c r="H72" s="115">
        <v>748.49</v>
      </c>
      <c r="I72" s="88">
        <v>380.42</v>
      </c>
      <c r="J72" s="88">
        <v>523.58999999999992</v>
      </c>
      <c r="K72" s="88">
        <v>20.32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41.6</v>
      </c>
      <c r="X72">
        <v>77.39</v>
      </c>
      <c r="Y72">
        <v>2.9</v>
      </c>
      <c r="Z72">
        <v>96.74</v>
      </c>
      <c r="AA72">
        <v>8.1999999999999993</v>
      </c>
      <c r="AB72">
        <v>28.56</v>
      </c>
      <c r="AC72">
        <v>0.97</v>
      </c>
      <c r="AD72">
        <v>0</v>
      </c>
      <c r="AE72">
        <v>152.37</v>
      </c>
      <c r="AF72">
        <v>0</v>
      </c>
      <c r="AG72">
        <v>0</v>
      </c>
      <c r="AH72">
        <v>0</v>
      </c>
      <c r="AI72">
        <v>54.42</v>
      </c>
      <c r="AJ72">
        <v>0</v>
      </c>
      <c r="AK72">
        <v>19.350000000000001</v>
      </c>
      <c r="AL72">
        <v>0.77</v>
      </c>
      <c r="AM72">
        <v>49.82</v>
      </c>
      <c r="AN72">
        <v>0</v>
      </c>
      <c r="AO72">
        <v>24.91</v>
      </c>
      <c r="AP72">
        <v>0</v>
      </c>
      <c r="AQ72">
        <v>48.37</v>
      </c>
      <c r="AR72">
        <v>81.260000000000005</v>
      </c>
      <c r="AS72">
        <v>0</v>
      </c>
      <c r="AT72">
        <v>21.04</v>
      </c>
      <c r="AU72">
        <v>0</v>
      </c>
      <c r="AV72">
        <v>14.51</v>
      </c>
      <c r="AW72">
        <v>0</v>
      </c>
      <c r="AX72">
        <v>27.52</v>
      </c>
      <c r="AY72">
        <v>21.83</v>
      </c>
      <c r="AZ72">
        <v>38</v>
      </c>
      <c r="BA72">
        <v>25.95</v>
      </c>
      <c r="BB72">
        <v>42.21</v>
      </c>
      <c r="BC72">
        <v>0</v>
      </c>
      <c r="BD72">
        <v>96.74</v>
      </c>
      <c r="BE72">
        <v>191.17</v>
      </c>
      <c r="BF72">
        <v>36.76</v>
      </c>
      <c r="BG72">
        <v>49.82</v>
      </c>
      <c r="BH72">
        <v>0</v>
      </c>
      <c r="BI72">
        <v>0.97</v>
      </c>
      <c r="BJ72">
        <v>0.41</v>
      </c>
      <c r="BK72">
        <v>0.52</v>
      </c>
      <c r="BL72">
        <v>0.97</v>
      </c>
      <c r="BM72">
        <v>0.97</v>
      </c>
      <c r="BN72">
        <v>1.02</v>
      </c>
      <c r="BO72">
        <v>0.97</v>
      </c>
      <c r="BP72">
        <v>0.61</v>
      </c>
      <c r="BQ72">
        <v>0.61</v>
      </c>
      <c r="BR72">
        <v>2.9</v>
      </c>
      <c r="BS72">
        <v>0</v>
      </c>
      <c r="BT72">
        <v>0</v>
      </c>
      <c r="BU72">
        <v>24.18</v>
      </c>
      <c r="BV72">
        <v>77.39</v>
      </c>
      <c r="BW72">
        <v>60.46</v>
      </c>
      <c r="BX72">
        <v>22.81</v>
      </c>
      <c r="BY72">
        <v>96.74</v>
      </c>
      <c r="BZ72">
        <v>0</v>
      </c>
      <c r="CA72">
        <v>0</v>
      </c>
      <c r="CB72">
        <v>0</v>
      </c>
      <c r="CC72">
        <v>100.11</v>
      </c>
      <c r="CD72">
        <v>19.600000000000001</v>
      </c>
      <c r="CE72">
        <v>8.4</v>
      </c>
    </row>
    <row r="73" spans="7:83">
      <c r="G73" t="s">
        <v>115</v>
      </c>
      <c r="H73" s="115">
        <v>746.39</v>
      </c>
      <c r="I73" s="88">
        <v>389.2</v>
      </c>
      <c r="J73" s="88">
        <v>523.58999999999992</v>
      </c>
      <c r="K73" s="88">
        <v>20.32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41.6</v>
      </c>
      <c r="X73">
        <v>87.07</v>
      </c>
      <c r="Y73">
        <v>2.9</v>
      </c>
      <c r="Z73">
        <v>96.74</v>
      </c>
      <c r="AA73">
        <v>8.1999999999999993</v>
      </c>
      <c r="AB73">
        <v>28.56</v>
      </c>
      <c r="AC73">
        <v>0.97</v>
      </c>
      <c r="AD73">
        <v>0</v>
      </c>
      <c r="AE73">
        <v>152.37</v>
      </c>
      <c r="AF73">
        <v>0</v>
      </c>
      <c r="AG73">
        <v>0</v>
      </c>
      <c r="AH73">
        <v>0</v>
      </c>
      <c r="AI73">
        <v>54.42</v>
      </c>
      <c r="AJ73">
        <v>0</v>
      </c>
      <c r="AK73">
        <v>19.350000000000001</v>
      </c>
      <c r="AL73">
        <v>0.77</v>
      </c>
      <c r="AM73">
        <v>49.82</v>
      </c>
      <c r="AN73">
        <v>0</v>
      </c>
      <c r="AO73">
        <v>24.91</v>
      </c>
      <c r="AP73">
        <v>0</v>
      </c>
      <c r="AQ73">
        <v>48.37</v>
      </c>
      <c r="AR73">
        <v>81.260000000000005</v>
      </c>
      <c r="AS73">
        <v>0</v>
      </c>
      <c r="AT73">
        <v>21.04</v>
      </c>
      <c r="AU73">
        <v>0</v>
      </c>
      <c r="AV73">
        <v>14.51</v>
      </c>
      <c r="AW73">
        <v>0</v>
      </c>
      <c r="AX73">
        <v>27.52</v>
      </c>
      <c r="AY73">
        <v>21.83</v>
      </c>
      <c r="AZ73">
        <v>38</v>
      </c>
      <c r="BA73">
        <v>25.95</v>
      </c>
      <c r="BB73">
        <v>42.21</v>
      </c>
      <c r="BC73">
        <v>0</v>
      </c>
      <c r="BD73">
        <v>96.74</v>
      </c>
      <c r="BE73">
        <v>191.17</v>
      </c>
      <c r="BF73">
        <v>36.76</v>
      </c>
      <c r="BG73">
        <v>49.82</v>
      </c>
      <c r="BH73">
        <v>0</v>
      </c>
      <c r="BI73">
        <v>0.97</v>
      </c>
      <c r="BJ73">
        <v>0.41</v>
      </c>
      <c r="BK73">
        <v>0.52</v>
      </c>
      <c r="BL73">
        <v>0.97</v>
      </c>
      <c r="BM73">
        <v>0.97</v>
      </c>
      <c r="BN73">
        <v>1.02</v>
      </c>
      <c r="BO73">
        <v>0.97</v>
      </c>
      <c r="BP73">
        <v>0.61</v>
      </c>
      <c r="BQ73">
        <v>0.61</v>
      </c>
      <c r="BR73">
        <v>2.9</v>
      </c>
      <c r="BS73">
        <v>0</v>
      </c>
      <c r="BT73">
        <v>0</v>
      </c>
      <c r="BU73">
        <v>24.18</v>
      </c>
      <c r="BV73">
        <v>77.39</v>
      </c>
      <c r="BW73">
        <v>60.46</v>
      </c>
      <c r="BX73">
        <v>22.81</v>
      </c>
      <c r="BY73">
        <v>96.74</v>
      </c>
      <c r="BZ73">
        <v>0</v>
      </c>
      <c r="CA73">
        <v>0</v>
      </c>
      <c r="CB73">
        <v>0</v>
      </c>
      <c r="CC73">
        <v>100.11</v>
      </c>
      <c r="CD73">
        <v>17.5</v>
      </c>
      <c r="CE73">
        <v>7.5</v>
      </c>
    </row>
    <row r="74" spans="7:83">
      <c r="G74" t="s">
        <v>116</v>
      </c>
      <c r="H74" s="115">
        <v>744.29</v>
      </c>
      <c r="I74" s="88">
        <v>378.62000000000006</v>
      </c>
      <c r="J74" s="88">
        <v>523.58999999999992</v>
      </c>
      <c r="K74" s="88">
        <v>20.32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41.6</v>
      </c>
      <c r="X74">
        <v>77.39</v>
      </c>
      <c r="Y74">
        <v>2.9</v>
      </c>
      <c r="Z74">
        <v>96.74</v>
      </c>
      <c r="AA74">
        <v>8.1999999999999993</v>
      </c>
      <c r="AB74">
        <v>28.56</v>
      </c>
      <c r="AC74">
        <v>0.97</v>
      </c>
      <c r="AD74">
        <v>0</v>
      </c>
      <c r="AE74">
        <v>152.37</v>
      </c>
      <c r="AF74">
        <v>0</v>
      </c>
      <c r="AG74">
        <v>0</v>
      </c>
      <c r="AH74">
        <v>0</v>
      </c>
      <c r="AI74">
        <v>54.42</v>
      </c>
      <c r="AJ74">
        <v>0</v>
      </c>
      <c r="AK74">
        <v>19.350000000000001</v>
      </c>
      <c r="AL74">
        <v>0.77</v>
      </c>
      <c r="AM74">
        <v>49.82</v>
      </c>
      <c r="AN74">
        <v>0</v>
      </c>
      <c r="AO74">
        <v>24.91</v>
      </c>
      <c r="AP74">
        <v>0</v>
      </c>
      <c r="AQ74">
        <v>48.37</v>
      </c>
      <c r="AR74">
        <v>81.260000000000005</v>
      </c>
      <c r="AS74">
        <v>0</v>
      </c>
      <c r="AT74">
        <v>21.04</v>
      </c>
      <c r="AU74">
        <v>0</v>
      </c>
      <c r="AV74">
        <v>14.51</v>
      </c>
      <c r="AW74">
        <v>0</v>
      </c>
      <c r="AX74">
        <v>27.52</v>
      </c>
      <c r="AY74">
        <v>21.83</v>
      </c>
      <c r="AZ74">
        <v>38</v>
      </c>
      <c r="BA74">
        <v>25.95</v>
      </c>
      <c r="BB74">
        <v>42.21</v>
      </c>
      <c r="BC74">
        <v>0</v>
      </c>
      <c r="BD74">
        <v>96.74</v>
      </c>
      <c r="BE74">
        <v>191.17</v>
      </c>
      <c r="BF74">
        <v>36.76</v>
      </c>
      <c r="BG74">
        <v>49.82</v>
      </c>
      <c r="BH74">
        <v>0</v>
      </c>
      <c r="BI74">
        <v>0.97</v>
      </c>
      <c r="BJ74">
        <v>0.41</v>
      </c>
      <c r="BK74">
        <v>0.52</v>
      </c>
      <c r="BL74">
        <v>0.97</v>
      </c>
      <c r="BM74">
        <v>0.97</v>
      </c>
      <c r="BN74">
        <v>1.02</v>
      </c>
      <c r="BO74">
        <v>0.97</v>
      </c>
      <c r="BP74">
        <v>0.61</v>
      </c>
      <c r="BQ74">
        <v>0.61</v>
      </c>
      <c r="BR74">
        <v>2.9</v>
      </c>
      <c r="BS74">
        <v>0</v>
      </c>
      <c r="BT74">
        <v>0</v>
      </c>
      <c r="BU74">
        <v>24.18</v>
      </c>
      <c r="BV74">
        <v>77.39</v>
      </c>
      <c r="BW74">
        <v>60.46</v>
      </c>
      <c r="BX74">
        <v>22.81</v>
      </c>
      <c r="BY74">
        <v>96.74</v>
      </c>
      <c r="BZ74">
        <v>0</v>
      </c>
      <c r="CA74">
        <v>0</v>
      </c>
      <c r="CB74">
        <v>0</v>
      </c>
      <c r="CC74">
        <v>100.11</v>
      </c>
      <c r="CD74">
        <v>15.4</v>
      </c>
      <c r="CE74">
        <v>6.6</v>
      </c>
    </row>
    <row r="75" spans="7:83">
      <c r="G75" t="s">
        <v>117</v>
      </c>
      <c r="H75" s="115">
        <v>812.45</v>
      </c>
      <c r="I75" s="88">
        <v>368.35</v>
      </c>
      <c r="J75" s="88">
        <v>523.58999999999992</v>
      </c>
      <c r="K75" s="88">
        <v>0.97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41.6</v>
      </c>
      <c r="X75">
        <v>67.72</v>
      </c>
      <c r="Y75">
        <v>2.9</v>
      </c>
      <c r="Z75">
        <v>96.74</v>
      </c>
      <c r="AA75">
        <v>8.1999999999999993</v>
      </c>
      <c r="AB75">
        <v>28.56</v>
      </c>
      <c r="AC75">
        <v>0.97</v>
      </c>
      <c r="AD75">
        <v>0</v>
      </c>
      <c r="AE75">
        <v>152.37</v>
      </c>
      <c r="AF75">
        <v>0</v>
      </c>
      <c r="AG75">
        <v>0</v>
      </c>
      <c r="AH75">
        <v>0</v>
      </c>
      <c r="AI75">
        <v>54.42</v>
      </c>
      <c r="AJ75">
        <v>0</v>
      </c>
      <c r="AK75">
        <v>0</v>
      </c>
      <c r="AL75">
        <v>0.77</v>
      </c>
      <c r="AM75">
        <v>49.82</v>
      </c>
      <c r="AN75">
        <v>0</v>
      </c>
      <c r="AO75">
        <v>24.91</v>
      </c>
      <c r="AP75">
        <v>0</v>
      </c>
      <c r="AQ75">
        <v>48.37</v>
      </c>
      <c r="AR75">
        <v>81.260000000000005</v>
      </c>
      <c r="AS75">
        <v>0</v>
      </c>
      <c r="AT75">
        <v>21.04</v>
      </c>
      <c r="AU75">
        <v>0</v>
      </c>
      <c r="AV75">
        <v>14.51</v>
      </c>
      <c r="AW75">
        <v>0</v>
      </c>
      <c r="AX75">
        <v>27.52</v>
      </c>
      <c r="AY75">
        <v>21.83</v>
      </c>
      <c r="AZ75">
        <v>38</v>
      </c>
      <c r="BA75">
        <v>25.95</v>
      </c>
      <c r="BB75">
        <v>42.21</v>
      </c>
      <c r="BC75">
        <v>0</v>
      </c>
      <c r="BD75">
        <v>96.74</v>
      </c>
      <c r="BE75">
        <v>191.17</v>
      </c>
      <c r="BF75">
        <v>36.76</v>
      </c>
      <c r="BG75">
        <v>49.82</v>
      </c>
      <c r="BH75">
        <v>0</v>
      </c>
      <c r="BI75">
        <v>0.97</v>
      </c>
      <c r="BJ75">
        <v>0.41</v>
      </c>
      <c r="BK75">
        <v>0.52</v>
      </c>
      <c r="BL75">
        <v>0.97</v>
      </c>
      <c r="BM75">
        <v>0.97</v>
      </c>
      <c r="BN75">
        <v>1.02</v>
      </c>
      <c r="BO75">
        <v>0.97</v>
      </c>
      <c r="BP75">
        <v>0.61</v>
      </c>
      <c r="BQ75">
        <v>0.61</v>
      </c>
      <c r="BR75">
        <v>2.9</v>
      </c>
      <c r="BS75">
        <v>0</v>
      </c>
      <c r="BT75">
        <v>19.350000000000001</v>
      </c>
      <c r="BU75">
        <v>24.18</v>
      </c>
      <c r="BV75">
        <v>77.39</v>
      </c>
      <c r="BW75">
        <v>60.46</v>
      </c>
      <c r="BX75">
        <v>22.81</v>
      </c>
      <c r="BY75">
        <v>96.74</v>
      </c>
      <c r="BZ75">
        <v>0</v>
      </c>
      <c r="CA75">
        <v>50.21</v>
      </c>
      <c r="CB75">
        <v>0</v>
      </c>
      <c r="CC75">
        <v>100.11</v>
      </c>
      <c r="CD75">
        <v>14</v>
      </c>
      <c r="CE75">
        <v>6</v>
      </c>
    </row>
    <row r="76" spans="7:83">
      <c r="G76" t="s">
        <v>118</v>
      </c>
      <c r="H76" s="115">
        <v>808.67000000000007</v>
      </c>
      <c r="I76" s="88">
        <v>347.38000000000005</v>
      </c>
      <c r="J76" s="88">
        <v>523.58999999999992</v>
      </c>
      <c r="K76" s="88">
        <v>0.97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41.6</v>
      </c>
      <c r="X76">
        <v>48.37</v>
      </c>
      <c r="Y76">
        <v>2.9</v>
      </c>
      <c r="Z76">
        <v>96.74</v>
      </c>
      <c r="AA76">
        <v>8.1999999999999993</v>
      </c>
      <c r="AB76">
        <v>28.56</v>
      </c>
      <c r="AC76">
        <v>0.97</v>
      </c>
      <c r="AD76">
        <v>0</v>
      </c>
      <c r="AE76">
        <v>152.37</v>
      </c>
      <c r="AF76">
        <v>0</v>
      </c>
      <c r="AG76">
        <v>0</v>
      </c>
      <c r="AH76">
        <v>0</v>
      </c>
      <c r="AI76">
        <v>54.42</v>
      </c>
      <c r="AJ76">
        <v>0</v>
      </c>
      <c r="AK76">
        <v>0</v>
      </c>
      <c r="AL76">
        <v>0.77</v>
      </c>
      <c r="AM76">
        <v>49.82</v>
      </c>
      <c r="AN76">
        <v>0</v>
      </c>
      <c r="AO76">
        <v>24.91</v>
      </c>
      <c r="AP76">
        <v>0</v>
      </c>
      <c r="AQ76">
        <v>48.37</v>
      </c>
      <c r="AR76">
        <v>81.260000000000005</v>
      </c>
      <c r="AS76">
        <v>0</v>
      </c>
      <c r="AT76">
        <v>21.04</v>
      </c>
      <c r="AU76">
        <v>0</v>
      </c>
      <c r="AV76">
        <v>14.51</v>
      </c>
      <c r="AW76">
        <v>0</v>
      </c>
      <c r="AX76">
        <v>27.52</v>
      </c>
      <c r="AY76">
        <v>21.83</v>
      </c>
      <c r="AZ76">
        <v>38</v>
      </c>
      <c r="BA76">
        <v>25.95</v>
      </c>
      <c r="BB76">
        <v>42.21</v>
      </c>
      <c r="BC76">
        <v>0</v>
      </c>
      <c r="BD76">
        <v>96.74</v>
      </c>
      <c r="BE76">
        <v>191.17</v>
      </c>
      <c r="BF76">
        <v>36.76</v>
      </c>
      <c r="BG76">
        <v>49.82</v>
      </c>
      <c r="BH76">
        <v>0</v>
      </c>
      <c r="BI76">
        <v>0.97</v>
      </c>
      <c r="BJ76">
        <v>0.41</v>
      </c>
      <c r="BK76">
        <v>0.52</v>
      </c>
      <c r="BL76">
        <v>0.97</v>
      </c>
      <c r="BM76">
        <v>0.97</v>
      </c>
      <c r="BN76">
        <v>1.02</v>
      </c>
      <c r="BO76">
        <v>0.97</v>
      </c>
      <c r="BP76">
        <v>0.61</v>
      </c>
      <c r="BQ76">
        <v>0.61</v>
      </c>
      <c r="BR76">
        <v>2.9</v>
      </c>
      <c r="BS76">
        <v>0</v>
      </c>
      <c r="BT76">
        <v>19.350000000000001</v>
      </c>
      <c r="BU76">
        <v>24.18</v>
      </c>
      <c r="BV76">
        <v>77.39</v>
      </c>
      <c r="BW76">
        <v>60.46</v>
      </c>
      <c r="BX76">
        <v>22.81</v>
      </c>
      <c r="BY76">
        <v>96.74</v>
      </c>
      <c r="BZ76">
        <v>0</v>
      </c>
      <c r="CA76">
        <v>50.21</v>
      </c>
      <c r="CB76">
        <v>0</v>
      </c>
      <c r="CC76">
        <v>100.11</v>
      </c>
      <c r="CD76">
        <v>10.220000000000001</v>
      </c>
      <c r="CE76">
        <v>4.38</v>
      </c>
    </row>
    <row r="77" spans="7:83">
      <c r="G77" t="s">
        <v>119</v>
      </c>
      <c r="H77" s="115">
        <v>805.6</v>
      </c>
      <c r="I77" s="88">
        <v>326.72000000000003</v>
      </c>
      <c r="J77" s="88">
        <v>523.58999999999992</v>
      </c>
      <c r="K77" s="88">
        <v>0.97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41.6</v>
      </c>
      <c r="X77">
        <v>29.02</v>
      </c>
      <c r="Y77">
        <v>2.9</v>
      </c>
      <c r="Z77">
        <v>96.74</v>
      </c>
      <c r="AA77">
        <v>8.1999999999999993</v>
      </c>
      <c r="AB77">
        <v>28.56</v>
      </c>
      <c r="AC77">
        <v>0.97</v>
      </c>
      <c r="AD77">
        <v>0</v>
      </c>
      <c r="AE77">
        <v>152.37</v>
      </c>
      <c r="AF77">
        <v>0</v>
      </c>
      <c r="AG77">
        <v>0</v>
      </c>
      <c r="AH77">
        <v>0</v>
      </c>
      <c r="AI77">
        <v>54.42</v>
      </c>
      <c r="AJ77">
        <v>0</v>
      </c>
      <c r="AK77">
        <v>0</v>
      </c>
      <c r="AL77">
        <v>0.77</v>
      </c>
      <c r="AM77">
        <v>49.82</v>
      </c>
      <c r="AN77">
        <v>0</v>
      </c>
      <c r="AO77">
        <v>24.91</v>
      </c>
      <c r="AP77">
        <v>0</v>
      </c>
      <c r="AQ77">
        <v>48.37</v>
      </c>
      <c r="AR77">
        <v>81.260000000000005</v>
      </c>
      <c r="AS77">
        <v>0</v>
      </c>
      <c r="AT77">
        <v>21.04</v>
      </c>
      <c r="AU77">
        <v>0</v>
      </c>
      <c r="AV77">
        <v>14.51</v>
      </c>
      <c r="AW77">
        <v>0</v>
      </c>
      <c r="AX77">
        <v>27.52</v>
      </c>
      <c r="AY77">
        <v>21.83</v>
      </c>
      <c r="AZ77">
        <v>38</v>
      </c>
      <c r="BA77">
        <v>25.95</v>
      </c>
      <c r="BB77">
        <v>42.21</v>
      </c>
      <c r="BC77">
        <v>0</v>
      </c>
      <c r="BD77">
        <v>96.74</v>
      </c>
      <c r="BE77">
        <v>191.17</v>
      </c>
      <c r="BF77">
        <v>36.76</v>
      </c>
      <c r="BG77">
        <v>49.82</v>
      </c>
      <c r="BH77">
        <v>0</v>
      </c>
      <c r="BI77">
        <v>0.97</v>
      </c>
      <c r="BJ77">
        <v>0.41</v>
      </c>
      <c r="BK77">
        <v>0.52</v>
      </c>
      <c r="BL77">
        <v>0.97</v>
      </c>
      <c r="BM77">
        <v>0.97</v>
      </c>
      <c r="BN77">
        <v>1.02</v>
      </c>
      <c r="BO77">
        <v>0.97</v>
      </c>
      <c r="BP77">
        <v>0.61</v>
      </c>
      <c r="BQ77">
        <v>0.61</v>
      </c>
      <c r="BR77">
        <v>2.9</v>
      </c>
      <c r="BS77">
        <v>0</v>
      </c>
      <c r="BT77">
        <v>19.350000000000001</v>
      </c>
      <c r="BU77">
        <v>24.18</v>
      </c>
      <c r="BV77">
        <v>77.39</v>
      </c>
      <c r="BW77">
        <v>60.46</v>
      </c>
      <c r="BX77">
        <v>22.81</v>
      </c>
      <c r="BY77">
        <v>96.74</v>
      </c>
      <c r="BZ77">
        <v>0</v>
      </c>
      <c r="CA77">
        <v>50.21</v>
      </c>
      <c r="CB77">
        <v>0</v>
      </c>
      <c r="CC77">
        <v>100.11</v>
      </c>
      <c r="CD77">
        <v>7.15</v>
      </c>
      <c r="CE77">
        <v>3.07</v>
      </c>
    </row>
    <row r="78" spans="7:83">
      <c r="G78" t="s">
        <v>120</v>
      </c>
      <c r="H78" s="115">
        <v>804.07</v>
      </c>
      <c r="I78" s="88">
        <v>297.04000000000008</v>
      </c>
      <c r="J78" s="88">
        <v>523.58999999999992</v>
      </c>
      <c r="K78" s="88">
        <v>0.97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41.6</v>
      </c>
      <c r="X78">
        <v>0</v>
      </c>
      <c r="Y78">
        <v>2.9</v>
      </c>
      <c r="Z78">
        <v>96.74</v>
      </c>
      <c r="AA78">
        <v>8.1999999999999993</v>
      </c>
      <c r="AB78">
        <v>28.56</v>
      </c>
      <c r="AC78">
        <v>0.97</v>
      </c>
      <c r="AD78">
        <v>0</v>
      </c>
      <c r="AE78">
        <v>152.37</v>
      </c>
      <c r="AF78">
        <v>0</v>
      </c>
      <c r="AG78">
        <v>0</v>
      </c>
      <c r="AH78">
        <v>0</v>
      </c>
      <c r="AI78">
        <v>54.42</v>
      </c>
      <c r="AJ78">
        <v>0</v>
      </c>
      <c r="AK78">
        <v>0</v>
      </c>
      <c r="AL78">
        <v>0.77</v>
      </c>
      <c r="AM78">
        <v>49.82</v>
      </c>
      <c r="AN78">
        <v>0</v>
      </c>
      <c r="AO78">
        <v>24.91</v>
      </c>
      <c r="AP78">
        <v>0</v>
      </c>
      <c r="AQ78">
        <v>48.37</v>
      </c>
      <c r="AR78">
        <v>81.260000000000005</v>
      </c>
      <c r="AS78">
        <v>0</v>
      </c>
      <c r="AT78">
        <v>21.04</v>
      </c>
      <c r="AU78">
        <v>0</v>
      </c>
      <c r="AV78">
        <v>14.51</v>
      </c>
      <c r="AW78">
        <v>0</v>
      </c>
      <c r="AX78">
        <v>27.52</v>
      </c>
      <c r="AY78">
        <v>21.83</v>
      </c>
      <c r="AZ78">
        <v>38</v>
      </c>
      <c r="BA78">
        <v>25.95</v>
      </c>
      <c r="BB78">
        <v>42.21</v>
      </c>
      <c r="BC78">
        <v>0</v>
      </c>
      <c r="BD78">
        <v>96.74</v>
      </c>
      <c r="BE78">
        <v>191.17</v>
      </c>
      <c r="BF78">
        <v>36.76</v>
      </c>
      <c r="BG78">
        <v>49.82</v>
      </c>
      <c r="BH78">
        <v>0</v>
      </c>
      <c r="BI78">
        <v>0.97</v>
      </c>
      <c r="BJ78">
        <v>0.41</v>
      </c>
      <c r="BK78">
        <v>0.52</v>
      </c>
      <c r="BL78">
        <v>0.97</v>
      </c>
      <c r="BM78">
        <v>0.97</v>
      </c>
      <c r="BN78">
        <v>1.02</v>
      </c>
      <c r="BO78">
        <v>0.97</v>
      </c>
      <c r="BP78">
        <v>0.61</v>
      </c>
      <c r="BQ78">
        <v>0.61</v>
      </c>
      <c r="BR78">
        <v>2.9</v>
      </c>
      <c r="BS78">
        <v>0</v>
      </c>
      <c r="BT78">
        <v>19.350000000000001</v>
      </c>
      <c r="BU78">
        <v>24.18</v>
      </c>
      <c r="BV78">
        <v>77.39</v>
      </c>
      <c r="BW78">
        <v>60.46</v>
      </c>
      <c r="BX78">
        <v>22.81</v>
      </c>
      <c r="BY78">
        <v>96.74</v>
      </c>
      <c r="BZ78">
        <v>0</v>
      </c>
      <c r="CA78">
        <v>50.21</v>
      </c>
      <c r="CB78">
        <v>0</v>
      </c>
      <c r="CC78">
        <v>100.11</v>
      </c>
      <c r="CD78">
        <v>5.62</v>
      </c>
      <c r="CE78">
        <v>2.41</v>
      </c>
    </row>
    <row r="79" spans="7:83">
      <c r="G79" t="s">
        <v>121</v>
      </c>
      <c r="H79" s="115">
        <v>819.25</v>
      </c>
      <c r="I79" s="88">
        <v>295.29000000000008</v>
      </c>
      <c r="J79" s="88">
        <v>523.58999999999992</v>
      </c>
      <c r="K79" s="88">
        <v>0.97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41.6</v>
      </c>
      <c r="X79">
        <v>0</v>
      </c>
      <c r="Y79">
        <v>2.9</v>
      </c>
      <c r="Z79">
        <v>96.74</v>
      </c>
      <c r="AA79">
        <v>8.1999999999999993</v>
      </c>
      <c r="AB79">
        <v>28.56</v>
      </c>
      <c r="AC79">
        <v>0.97</v>
      </c>
      <c r="AD79">
        <v>0</v>
      </c>
      <c r="AE79">
        <v>152.37</v>
      </c>
      <c r="AF79">
        <v>0</v>
      </c>
      <c r="AG79">
        <v>0</v>
      </c>
      <c r="AH79">
        <v>0</v>
      </c>
      <c r="AI79">
        <v>54.42</v>
      </c>
      <c r="AJ79">
        <v>0</v>
      </c>
      <c r="AK79">
        <v>0</v>
      </c>
      <c r="AL79">
        <v>0.77</v>
      </c>
      <c r="AM79">
        <v>49.82</v>
      </c>
      <c r="AN79">
        <v>0</v>
      </c>
      <c r="AO79">
        <v>24.91</v>
      </c>
      <c r="AP79">
        <v>0</v>
      </c>
      <c r="AQ79">
        <v>48.37</v>
      </c>
      <c r="AR79">
        <v>81.260000000000005</v>
      </c>
      <c r="AS79">
        <v>0</v>
      </c>
      <c r="AT79">
        <v>21.04</v>
      </c>
      <c r="AU79">
        <v>0</v>
      </c>
      <c r="AV79">
        <v>14.51</v>
      </c>
      <c r="AW79">
        <v>0</v>
      </c>
      <c r="AX79">
        <v>27.52</v>
      </c>
      <c r="AY79">
        <v>21.83</v>
      </c>
      <c r="AZ79">
        <v>38</v>
      </c>
      <c r="BA79">
        <v>25.95</v>
      </c>
      <c r="BB79">
        <v>42.21</v>
      </c>
      <c r="BC79">
        <v>0</v>
      </c>
      <c r="BD79">
        <v>96.74</v>
      </c>
      <c r="BE79">
        <v>191.17</v>
      </c>
      <c r="BF79">
        <v>36.76</v>
      </c>
      <c r="BG79">
        <v>49.82</v>
      </c>
      <c r="BH79">
        <v>0</v>
      </c>
      <c r="BI79">
        <v>0.97</v>
      </c>
      <c r="BJ79">
        <v>0.41</v>
      </c>
      <c r="BK79">
        <v>0.52</v>
      </c>
      <c r="BL79">
        <v>0.97</v>
      </c>
      <c r="BM79">
        <v>0.97</v>
      </c>
      <c r="BN79">
        <v>1.02</v>
      </c>
      <c r="BO79">
        <v>0.89</v>
      </c>
      <c r="BP79">
        <v>0.61</v>
      </c>
      <c r="BQ79">
        <v>0.61</v>
      </c>
      <c r="BR79">
        <v>0</v>
      </c>
      <c r="BS79">
        <v>2.9</v>
      </c>
      <c r="BT79">
        <v>19.350000000000001</v>
      </c>
      <c r="BU79">
        <v>24.18</v>
      </c>
      <c r="BV79">
        <v>96.74</v>
      </c>
      <c r="BW79">
        <v>60.46</v>
      </c>
      <c r="BX79">
        <v>22.81</v>
      </c>
      <c r="BY79">
        <v>0</v>
      </c>
      <c r="BZ79">
        <v>96.74</v>
      </c>
      <c r="CA79">
        <v>50.21</v>
      </c>
      <c r="CB79">
        <v>0</v>
      </c>
      <c r="CC79">
        <v>100.11</v>
      </c>
      <c r="CD79">
        <v>1.53</v>
      </c>
      <c r="CE79">
        <v>0.66</v>
      </c>
    </row>
    <row r="80" spans="7:83">
      <c r="G80" t="s">
        <v>122</v>
      </c>
      <c r="H80" s="115">
        <v>818.23</v>
      </c>
      <c r="I80" s="88">
        <v>294.85000000000008</v>
      </c>
      <c r="J80" s="88">
        <v>523.58999999999992</v>
      </c>
      <c r="K80" s="88">
        <v>0.97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41.6</v>
      </c>
      <c r="X80">
        <v>0</v>
      </c>
      <c r="Y80">
        <v>2.9</v>
      </c>
      <c r="Z80">
        <v>96.74</v>
      </c>
      <c r="AA80">
        <v>8.1999999999999993</v>
      </c>
      <c r="AB80">
        <v>28.56</v>
      </c>
      <c r="AC80">
        <v>0.97</v>
      </c>
      <c r="AD80">
        <v>0</v>
      </c>
      <c r="AE80">
        <v>152.37</v>
      </c>
      <c r="AF80">
        <v>0</v>
      </c>
      <c r="AG80">
        <v>0</v>
      </c>
      <c r="AH80">
        <v>0</v>
      </c>
      <c r="AI80">
        <v>54.42</v>
      </c>
      <c r="AJ80">
        <v>0</v>
      </c>
      <c r="AK80">
        <v>0</v>
      </c>
      <c r="AL80">
        <v>0.77</v>
      </c>
      <c r="AM80">
        <v>49.82</v>
      </c>
      <c r="AN80">
        <v>0</v>
      </c>
      <c r="AO80">
        <v>24.91</v>
      </c>
      <c r="AP80">
        <v>0</v>
      </c>
      <c r="AQ80">
        <v>48.37</v>
      </c>
      <c r="AR80">
        <v>81.260000000000005</v>
      </c>
      <c r="AS80">
        <v>0</v>
      </c>
      <c r="AT80">
        <v>21.04</v>
      </c>
      <c r="AU80">
        <v>0</v>
      </c>
      <c r="AV80">
        <v>14.51</v>
      </c>
      <c r="AW80">
        <v>0</v>
      </c>
      <c r="AX80">
        <v>27.52</v>
      </c>
      <c r="AY80">
        <v>21.83</v>
      </c>
      <c r="AZ80">
        <v>38</v>
      </c>
      <c r="BA80">
        <v>25.95</v>
      </c>
      <c r="BB80">
        <v>42.21</v>
      </c>
      <c r="BC80">
        <v>0</v>
      </c>
      <c r="BD80">
        <v>96.74</v>
      </c>
      <c r="BE80">
        <v>191.17</v>
      </c>
      <c r="BF80">
        <v>36.76</v>
      </c>
      <c r="BG80">
        <v>49.82</v>
      </c>
      <c r="BH80">
        <v>0</v>
      </c>
      <c r="BI80">
        <v>0.97</v>
      </c>
      <c r="BJ80">
        <v>0.41</v>
      </c>
      <c r="BK80">
        <v>0.52</v>
      </c>
      <c r="BL80">
        <v>0.97</v>
      </c>
      <c r="BM80">
        <v>0.97</v>
      </c>
      <c r="BN80">
        <v>1.02</v>
      </c>
      <c r="BO80">
        <v>0.89</v>
      </c>
      <c r="BP80">
        <v>0.61</v>
      </c>
      <c r="BQ80">
        <v>0.61</v>
      </c>
      <c r="BR80">
        <v>0</v>
      </c>
      <c r="BS80">
        <v>2.9</v>
      </c>
      <c r="BT80">
        <v>19.350000000000001</v>
      </c>
      <c r="BU80">
        <v>24.18</v>
      </c>
      <c r="BV80">
        <v>96.74</v>
      </c>
      <c r="BW80">
        <v>60.46</v>
      </c>
      <c r="BX80">
        <v>22.81</v>
      </c>
      <c r="BY80">
        <v>0</v>
      </c>
      <c r="BZ80">
        <v>96.74</v>
      </c>
      <c r="CA80">
        <v>50.21</v>
      </c>
      <c r="CB80">
        <v>0</v>
      </c>
      <c r="CC80">
        <v>100.11</v>
      </c>
      <c r="CD80">
        <v>0.51</v>
      </c>
      <c r="CE80">
        <v>0.22</v>
      </c>
    </row>
    <row r="81" spans="7:83">
      <c r="G81" t="s">
        <v>123</v>
      </c>
      <c r="H81" s="115">
        <v>817.72</v>
      </c>
      <c r="I81" s="88">
        <v>294.63000000000005</v>
      </c>
      <c r="J81" s="88">
        <v>523.58999999999992</v>
      </c>
      <c r="K81" s="88">
        <v>0.97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41.6</v>
      </c>
      <c r="X81">
        <v>0</v>
      </c>
      <c r="Y81">
        <v>2.9</v>
      </c>
      <c r="Z81">
        <v>96.74</v>
      </c>
      <c r="AA81">
        <v>8.1999999999999993</v>
      </c>
      <c r="AB81">
        <v>28.56</v>
      </c>
      <c r="AC81">
        <v>0.97</v>
      </c>
      <c r="AD81">
        <v>0</v>
      </c>
      <c r="AE81">
        <v>152.37</v>
      </c>
      <c r="AF81">
        <v>0</v>
      </c>
      <c r="AG81">
        <v>0</v>
      </c>
      <c r="AH81">
        <v>0</v>
      </c>
      <c r="AI81">
        <v>54.42</v>
      </c>
      <c r="AJ81">
        <v>0</v>
      </c>
      <c r="AK81">
        <v>0</v>
      </c>
      <c r="AL81">
        <v>0.77</v>
      </c>
      <c r="AM81">
        <v>49.82</v>
      </c>
      <c r="AN81">
        <v>0</v>
      </c>
      <c r="AO81">
        <v>24.91</v>
      </c>
      <c r="AP81">
        <v>0</v>
      </c>
      <c r="AQ81">
        <v>48.37</v>
      </c>
      <c r="AR81">
        <v>81.260000000000005</v>
      </c>
      <c r="AS81">
        <v>0</v>
      </c>
      <c r="AT81">
        <v>21.04</v>
      </c>
      <c r="AU81">
        <v>0</v>
      </c>
      <c r="AV81">
        <v>14.51</v>
      </c>
      <c r="AW81">
        <v>0</v>
      </c>
      <c r="AX81">
        <v>27.52</v>
      </c>
      <c r="AY81">
        <v>21.83</v>
      </c>
      <c r="AZ81">
        <v>38</v>
      </c>
      <c r="BA81">
        <v>25.95</v>
      </c>
      <c r="BB81">
        <v>42.21</v>
      </c>
      <c r="BC81">
        <v>0</v>
      </c>
      <c r="BD81">
        <v>96.74</v>
      </c>
      <c r="BE81">
        <v>191.17</v>
      </c>
      <c r="BF81">
        <v>36.76</v>
      </c>
      <c r="BG81">
        <v>49.82</v>
      </c>
      <c r="BH81">
        <v>0</v>
      </c>
      <c r="BI81">
        <v>0.97</v>
      </c>
      <c r="BJ81">
        <v>0.41</v>
      </c>
      <c r="BK81">
        <v>0.52</v>
      </c>
      <c r="BL81">
        <v>0.97</v>
      </c>
      <c r="BM81">
        <v>0.97</v>
      </c>
      <c r="BN81">
        <v>1.02</v>
      </c>
      <c r="BO81">
        <v>0.89</v>
      </c>
      <c r="BP81">
        <v>0.61</v>
      </c>
      <c r="BQ81">
        <v>0.61</v>
      </c>
      <c r="BR81">
        <v>0</v>
      </c>
      <c r="BS81">
        <v>2.9</v>
      </c>
      <c r="BT81">
        <v>19.350000000000001</v>
      </c>
      <c r="BU81">
        <v>24.18</v>
      </c>
      <c r="BV81">
        <v>96.74</v>
      </c>
      <c r="BW81">
        <v>60.46</v>
      </c>
      <c r="BX81">
        <v>22.81</v>
      </c>
      <c r="BY81">
        <v>0</v>
      </c>
      <c r="BZ81">
        <v>96.74</v>
      </c>
      <c r="CA81">
        <v>50.21</v>
      </c>
      <c r="CB81">
        <v>0</v>
      </c>
      <c r="CC81">
        <v>100.11</v>
      </c>
      <c r="CD81">
        <v>0</v>
      </c>
      <c r="CE81">
        <v>0</v>
      </c>
    </row>
    <row r="82" spans="7:83">
      <c r="G82" t="s">
        <v>124</v>
      </c>
      <c r="H82" s="115">
        <v>817.72</v>
      </c>
      <c r="I82" s="88">
        <v>294.63000000000005</v>
      </c>
      <c r="J82" s="88">
        <v>523.58999999999992</v>
      </c>
      <c r="K82" s="88">
        <v>0.97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41.6</v>
      </c>
      <c r="X82">
        <v>0</v>
      </c>
      <c r="Y82">
        <v>2.9</v>
      </c>
      <c r="Z82">
        <v>96.74</v>
      </c>
      <c r="AA82">
        <v>8.1999999999999993</v>
      </c>
      <c r="AB82">
        <v>28.56</v>
      </c>
      <c r="AC82">
        <v>0.97</v>
      </c>
      <c r="AD82">
        <v>0</v>
      </c>
      <c r="AE82">
        <v>152.37</v>
      </c>
      <c r="AF82">
        <v>0</v>
      </c>
      <c r="AG82">
        <v>0</v>
      </c>
      <c r="AH82">
        <v>0</v>
      </c>
      <c r="AI82">
        <v>54.42</v>
      </c>
      <c r="AJ82">
        <v>0</v>
      </c>
      <c r="AK82">
        <v>0</v>
      </c>
      <c r="AL82">
        <v>0.77</v>
      </c>
      <c r="AM82">
        <v>49.82</v>
      </c>
      <c r="AN82">
        <v>0</v>
      </c>
      <c r="AO82">
        <v>24.91</v>
      </c>
      <c r="AP82">
        <v>0</v>
      </c>
      <c r="AQ82">
        <v>48.37</v>
      </c>
      <c r="AR82">
        <v>81.260000000000005</v>
      </c>
      <c r="AS82">
        <v>0</v>
      </c>
      <c r="AT82">
        <v>21.04</v>
      </c>
      <c r="AU82">
        <v>0</v>
      </c>
      <c r="AV82">
        <v>14.51</v>
      </c>
      <c r="AW82">
        <v>0</v>
      </c>
      <c r="AX82">
        <v>27.52</v>
      </c>
      <c r="AY82">
        <v>21.83</v>
      </c>
      <c r="AZ82">
        <v>38</v>
      </c>
      <c r="BA82">
        <v>25.95</v>
      </c>
      <c r="BB82">
        <v>42.21</v>
      </c>
      <c r="BC82">
        <v>0</v>
      </c>
      <c r="BD82">
        <v>96.74</v>
      </c>
      <c r="BE82">
        <v>191.17</v>
      </c>
      <c r="BF82">
        <v>36.76</v>
      </c>
      <c r="BG82">
        <v>49.82</v>
      </c>
      <c r="BH82">
        <v>0</v>
      </c>
      <c r="BI82">
        <v>0.97</v>
      </c>
      <c r="BJ82">
        <v>0.41</v>
      </c>
      <c r="BK82">
        <v>0.52</v>
      </c>
      <c r="BL82">
        <v>0.97</v>
      </c>
      <c r="BM82">
        <v>0.97</v>
      </c>
      <c r="BN82">
        <v>1.02</v>
      </c>
      <c r="BO82">
        <v>0.89</v>
      </c>
      <c r="BP82">
        <v>0.61</v>
      </c>
      <c r="BQ82">
        <v>0.61</v>
      </c>
      <c r="BR82">
        <v>0</v>
      </c>
      <c r="BS82">
        <v>2.9</v>
      </c>
      <c r="BT82">
        <v>19.350000000000001</v>
      </c>
      <c r="BU82">
        <v>24.18</v>
      </c>
      <c r="BV82">
        <v>96.74</v>
      </c>
      <c r="BW82">
        <v>60.46</v>
      </c>
      <c r="BX82">
        <v>22.81</v>
      </c>
      <c r="BY82">
        <v>0</v>
      </c>
      <c r="BZ82">
        <v>96.74</v>
      </c>
      <c r="CA82">
        <v>50.21</v>
      </c>
      <c r="CB82">
        <v>0</v>
      </c>
      <c r="CC82">
        <v>100.11</v>
      </c>
      <c r="CD82">
        <v>0</v>
      </c>
      <c r="CE82">
        <v>0</v>
      </c>
    </row>
    <row r="83" spans="7:83">
      <c r="G83" t="s">
        <v>125</v>
      </c>
      <c r="H83" s="115">
        <v>817.52</v>
      </c>
      <c r="I83" s="88">
        <v>294.63000000000005</v>
      </c>
      <c r="J83" s="88">
        <v>523.58999999999992</v>
      </c>
      <c r="K83" s="88">
        <v>0.97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41.6</v>
      </c>
      <c r="X83">
        <v>0</v>
      </c>
      <c r="Y83">
        <v>2.9</v>
      </c>
      <c r="Z83">
        <v>96.74</v>
      </c>
      <c r="AA83">
        <v>8.1999999999999993</v>
      </c>
      <c r="AB83">
        <v>28.56</v>
      </c>
      <c r="AC83">
        <v>0.97</v>
      </c>
      <c r="AD83">
        <v>0</v>
      </c>
      <c r="AE83">
        <v>152.37</v>
      </c>
      <c r="AF83">
        <v>0</v>
      </c>
      <c r="AG83">
        <v>0</v>
      </c>
      <c r="AH83">
        <v>0</v>
      </c>
      <c r="AI83">
        <v>54.42</v>
      </c>
      <c r="AJ83">
        <v>0</v>
      </c>
      <c r="AK83">
        <v>0</v>
      </c>
      <c r="AL83">
        <v>0.77</v>
      </c>
      <c r="AM83">
        <v>49.82</v>
      </c>
      <c r="AN83">
        <v>0</v>
      </c>
      <c r="AO83">
        <v>24.91</v>
      </c>
      <c r="AP83">
        <v>0</v>
      </c>
      <c r="AQ83">
        <v>48.37</v>
      </c>
      <c r="AR83">
        <v>81.260000000000005</v>
      </c>
      <c r="AS83">
        <v>0</v>
      </c>
      <c r="AT83">
        <v>21.04</v>
      </c>
      <c r="AU83">
        <v>0</v>
      </c>
      <c r="AV83">
        <v>14.51</v>
      </c>
      <c r="AW83">
        <v>0</v>
      </c>
      <c r="AX83">
        <v>27.52</v>
      </c>
      <c r="AY83">
        <v>21.83</v>
      </c>
      <c r="AZ83">
        <v>38</v>
      </c>
      <c r="BA83">
        <v>25.95</v>
      </c>
      <c r="BB83">
        <v>42.21</v>
      </c>
      <c r="BC83">
        <v>0</v>
      </c>
      <c r="BD83">
        <v>96.74</v>
      </c>
      <c r="BE83">
        <v>191.17</v>
      </c>
      <c r="BF83">
        <v>36.76</v>
      </c>
      <c r="BG83">
        <v>49.82</v>
      </c>
      <c r="BH83">
        <v>0</v>
      </c>
      <c r="BI83">
        <v>0.77</v>
      </c>
      <c r="BJ83">
        <v>0.41</v>
      </c>
      <c r="BK83">
        <v>0.52</v>
      </c>
      <c r="BL83">
        <v>0.97</v>
      </c>
      <c r="BM83">
        <v>0.97</v>
      </c>
      <c r="BN83">
        <v>1.02</v>
      </c>
      <c r="BO83">
        <v>0.89</v>
      </c>
      <c r="BP83">
        <v>0.61</v>
      </c>
      <c r="BQ83">
        <v>0.61</v>
      </c>
      <c r="BR83">
        <v>0</v>
      </c>
      <c r="BS83">
        <v>2.9</v>
      </c>
      <c r="BT83">
        <v>19.350000000000001</v>
      </c>
      <c r="BU83">
        <v>24.18</v>
      </c>
      <c r="BV83">
        <v>96.74</v>
      </c>
      <c r="BW83">
        <v>60.46</v>
      </c>
      <c r="BX83">
        <v>22.81</v>
      </c>
      <c r="BY83">
        <v>0</v>
      </c>
      <c r="BZ83">
        <v>96.74</v>
      </c>
      <c r="CA83">
        <v>50.21</v>
      </c>
      <c r="CB83">
        <v>0</v>
      </c>
      <c r="CC83">
        <v>100.11</v>
      </c>
      <c r="CD83">
        <v>0</v>
      </c>
      <c r="CE83">
        <v>0</v>
      </c>
    </row>
    <row r="84" spans="7:83">
      <c r="G84" t="s">
        <v>126</v>
      </c>
      <c r="H84" s="115">
        <v>817.52</v>
      </c>
      <c r="I84" s="88">
        <v>294.63000000000005</v>
      </c>
      <c r="J84" s="88">
        <v>523.58999999999992</v>
      </c>
      <c r="K84" s="88">
        <v>0.97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41.6</v>
      </c>
      <c r="X84">
        <v>0</v>
      </c>
      <c r="Y84">
        <v>2.9</v>
      </c>
      <c r="Z84">
        <v>96.74</v>
      </c>
      <c r="AA84">
        <v>8.1999999999999993</v>
      </c>
      <c r="AB84">
        <v>28.56</v>
      </c>
      <c r="AC84">
        <v>0.97</v>
      </c>
      <c r="AD84">
        <v>0</v>
      </c>
      <c r="AE84">
        <v>152.37</v>
      </c>
      <c r="AF84">
        <v>0</v>
      </c>
      <c r="AG84">
        <v>0</v>
      </c>
      <c r="AH84">
        <v>0</v>
      </c>
      <c r="AI84">
        <v>54.42</v>
      </c>
      <c r="AJ84">
        <v>0</v>
      </c>
      <c r="AK84">
        <v>0</v>
      </c>
      <c r="AL84">
        <v>0.77</v>
      </c>
      <c r="AM84">
        <v>49.82</v>
      </c>
      <c r="AN84">
        <v>0</v>
      </c>
      <c r="AO84">
        <v>24.91</v>
      </c>
      <c r="AP84">
        <v>0</v>
      </c>
      <c r="AQ84">
        <v>48.37</v>
      </c>
      <c r="AR84">
        <v>81.260000000000005</v>
      </c>
      <c r="AS84">
        <v>0</v>
      </c>
      <c r="AT84">
        <v>21.04</v>
      </c>
      <c r="AU84">
        <v>0</v>
      </c>
      <c r="AV84">
        <v>14.51</v>
      </c>
      <c r="AW84">
        <v>0</v>
      </c>
      <c r="AX84">
        <v>27.52</v>
      </c>
      <c r="AY84">
        <v>21.83</v>
      </c>
      <c r="AZ84">
        <v>38</v>
      </c>
      <c r="BA84">
        <v>25.95</v>
      </c>
      <c r="BB84">
        <v>42.21</v>
      </c>
      <c r="BC84">
        <v>0</v>
      </c>
      <c r="BD84">
        <v>96.74</v>
      </c>
      <c r="BE84">
        <v>191.17</v>
      </c>
      <c r="BF84">
        <v>36.76</v>
      </c>
      <c r="BG84">
        <v>49.82</v>
      </c>
      <c r="BH84">
        <v>0</v>
      </c>
      <c r="BI84">
        <v>0.77</v>
      </c>
      <c r="BJ84">
        <v>0.41</v>
      </c>
      <c r="BK84">
        <v>0.52</v>
      </c>
      <c r="BL84">
        <v>0.97</v>
      </c>
      <c r="BM84">
        <v>0.97</v>
      </c>
      <c r="BN84">
        <v>1.02</v>
      </c>
      <c r="BO84">
        <v>0.89</v>
      </c>
      <c r="BP84">
        <v>0.61</v>
      </c>
      <c r="BQ84">
        <v>0.61</v>
      </c>
      <c r="BR84">
        <v>0</v>
      </c>
      <c r="BS84">
        <v>2.9</v>
      </c>
      <c r="BT84">
        <v>19.350000000000001</v>
      </c>
      <c r="BU84">
        <v>24.18</v>
      </c>
      <c r="BV84">
        <v>96.74</v>
      </c>
      <c r="BW84">
        <v>60.46</v>
      </c>
      <c r="BX84">
        <v>22.81</v>
      </c>
      <c r="BY84">
        <v>0</v>
      </c>
      <c r="BZ84">
        <v>96.74</v>
      </c>
      <c r="CA84">
        <v>50.21</v>
      </c>
      <c r="CB84">
        <v>0</v>
      </c>
      <c r="CC84">
        <v>100.11</v>
      </c>
      <c r="CD84">
        <v>0</v>
      </c>
      <c r="CE84">
        <v>0</v>
      </c>
    </row>
    <row r="85" spans="7:83">
      <c r="G85" t="s">
        <v>127</v>
      </c>
      <c r="H85" s="115">
        <v>817.52</v>
      </c>
      <c r="I85" s="88">
        <v>294.63000000000005</v>
      </c>
      <c r="J85" s="88">
        <v>523.58999999999992</v>
      </c>
      <c r="K85" s="88">
        <v>0.97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41.6</v>
      </c>
      <c r="X85">
        <v>0</v>
      </c>
      <c r="Y85">
        <v>2.9</v>
      </c>
      <c r="Z85">
        <v>96.74</v>
      </c>
      <c r="AA85">
        <v>8.1999999999999993</v>
      </c>
      <c r="AB85">
        <v>28.56</v>
      </c>
      <c r="AC85">
        <v>0.97</v>
      </c>
      <c r="AD85">
        <v>0</v>
      </c>
      <c r="AE85">
        <v>152.37</v>
      </c>
      <c r="AF85">
        <v>0</v>
      </c>
      <c r="AG85">
        <v>0</v>
      </c>
      <c r="AH85">
        <v>0</v>
      </c>
      <c r="AI85">
        <v>54.42</v>
      </c>
      <c r="AJ85">
        <v>0</v>
      </c>
      <c r="AK85">
        <v>0</v>
      </c>
      <c r="AL85">
        <v>0.77</v>
      </c>
      <c r="AM85">
        <v>49.82</v>
      </c>
      <c r="AN85">
        <v>0</v>
      </c>
      <c r="AO85">
        <v>24.91</v>
      </c>
      <c r="AP85">
        <v>0</v>
      </c>
      <c r="AQ85">
        <v>48.37</v>
      </c>
      <c r="AR85">
        <v>81.260000000000005</v>
      </c>
      <c r="AS85">
        <v>0</v>
      </c>
      <c r="AT85">
        <v>21.04</v>
      </c>
      <c r="AU85">
        <v>0</v>
      </c>
      <c r="AV85">
        <v>14.51</v>
      </c>
      <c r="AW85">
        <v>0</v>
      </c>
      <c r="AX85">
        <v>27.52</v>
      </c>
      <c r="AY85">
        <v>21.83</v>
      </c>
      <c r="AZ85">
        <v>38</v>
      </c>
      <c r="BA85">
        <v>25.95</v>
      </c>
      <c r="BB85">
        <v>42.21</v>
      </c>
      <c r="BC85">
        <v>0</v>
      </c>
      <c r="BD85">
        <v>96.74</v>
      </c>
      <c r="BE85">
        <v>191.17</v>
      </c>
      <c r="BF85">
        <v>36.76</v>
      </c>
      <c r="BG85">
        <v>49.82</v>
      </c>
      <c r="BH85">
        <v>0</v>
      </c>
      <c r="BI85">
        <v>0.77</v>
      </c>
      <c r="BJ85">
        <v>0.41</v>
      </c>
      <c r="BK85">
        <v>0.52</v>
      </c>
      <c r="BL85">
        <v>0.97</v>
      </c>
      <c r="BM85">
        <v>0.97</v>
      </c>
      <c r="BN85">
        <v>1.02</v>
      </c>
      <c r="BO85">
        <v>0.89</v>
      </c>
      <c r="BP85">
        <v>0.61</v>
      </c>
      <c r="BQ85">
        <v>0.61</v>
      </c>
      <c r="BR85">
        <v>0</v>
      </c>
      <c r="BS85">
        <v>2.9</v>
      </c>
      <c r="BT85">
        <v>19.350000000000001</v>
      </c>
      <c r="BU85">
        <v>24.18</v>
      </c>
      <c r="BV85">
        <v>96.74</v>
      </c>
      <c r="BW85">
        <v>60.46</v>
      </c>
      <c r="BX85">
        <v>22.81</v>
      </c>
      <c r="BY85">
        <v>0</v>
      </c>
      <c r="BZ85">
        <v>96.74</v>
      </c>
      <c r="CA85">
        <v>50.21</v>
      </c>
      <c r="CB85">
        <v>0</v>
      </c>
      <c r="CC85">
        <v>100.11</v>
      </c>
      <c r="CD85">
        <v>0</v>
      </c>
      <c r="CE85">
        <v>0</v>
      </c>
    </row>
    <row r="86" spans="7:83">
      <c r="G86" t="s">
        <v>128</v>
      </c>
      <c r="H86" s="115">
        <v>817.52</v>
      </c>
      <c r="I86" s="88">
        <v>294.63000000000005</v>
      </c>
      <c r="J86" s="88">
        <v>523.58999999999992</v>
      </c>
      <c r="K86" s="88">
        <v>0.97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41.6</v>
      </c>
      <c r="X86">
        <v>0</v>
      </c>
      <c r="Y86">
        <v>2.9</v>
      </c>
      <c r="Z86">
        <v>96.74</v>
      </c>
      <c r="AA86">
        <v>8.1999999999999993</v>
      </c>
      <c r="AB86">
        <v>28.56</v>
      </c>
      <c r="AC86">
        <v>0.97</v>
      </c>
      <c r="AD86">
        <v>0</v>
      </c>
      <c r="AE86">
        <v>152.37</v>
      </c>
      <c r="AF86">
        <v>0</v>
      </c>
      <c r="AG86">
        <v>0</v>
      </c>
      <c r="AH86">
        <v>0</v>
      </c>
      <c r="AI86">
        <v>54.42</v>
      </c>
      <c r="AJ86">
        <v>0</v>
      </c>
      <c r="AK86">
        <v>0</v>
      </c>
      <c r="AL86">
        <v>0.77</v>
      </c>
      <c r="AM86">
        <v>49.82</v>
      </c>
      <c r="AN86">
        <v>0</v>
      </c>
      <c r="AO86">
        <v>24.91</v>
      </c>
      <c r="AP86">
        <v>0</v>
      </c>
      <c r="AQ86">
        <v>48.37</v>
      </c>
      <c r="AR86">
        <v>81.260000000000005</v>
      </c>
      <c r="AS86">
        <v>0</v>
      </c>
      <c r="AT86">
        <v>21.04</v>
      </c>
      <c r="AU86">
        <v>0</v>
      </c>
      <c r="AV86">
        <v>14.51</v>
      </c>
      <c r="AW86">
        <v>0</v>
      </c>
      <c r="AX86">
        <v>27.52</v>
      </c>
      <c r="AY86">
        <v>21.83</v>
      </c>
      <c r="AZ86">
        <v>38</v>
      </c>
      <c r="BA86">
        <v>25.95</v>
      </c>
      <c r="BB86">
        <v>42.21</v>
      </c>
      <c r="BC86">
        <v>0</v>
      </c>
      <c r="BD86">
        <v>96.74</v>
      </c>
      <c r="BE86">
        <v>191.17</v>
      </c>
      <c r="BF86">
        <v>36.76</v>
      </c>
      <c r="BG86">
        <v>49.82</v>
      </c>
      <c r="BH86">
        <v>0</v>
      </c>
      <c r="BI86">
        <v>0.77</v>
      </c>
      <c r="BJ86">
        <v>0.41</v>
      </c>
      <c r="BK86">
        <v>0.52</v>
      </c>
      <c r="BL86">
        <v>0.97</v>
      </c>
      <c r="BM86">
        <v>0.97</v>
      </c>
      <c r="BN86">
        <v>1.02</v>
      </c>
      <c r="BO86">
        <v>0.89</v>
      </c>
      <c r="BP86">
        <v>0.61</v>
      </c>
      <c r="BQ86">
        <v>0.61</v>
      </c>
      <c r="BR86">
        <v>0</v>
      </c>
      <c r="BS86">
        <v>2.9</v>
      </c>
      <c r="BT86">
        <v>19.350000000000001</v>
      </c>
      <c r="BU86">
        <v>24.18</v>
      </c>
      <c r="BV86">
        <v>96.74</v>
      </c>
      <c r="BW86">
        <v>60.46</v>
      </c>
      <c r="BX86">
        <v>22.81</v>
      </c>
      <c r="BY86">
        <v>0</v>
      </c>
      <c r="BZ86">
        <v>96.74</v>
      </c>
      <c r="CA86">
        <v>50.21</v>
      </c>
      <c r="CB86">
        <v>0</v>
      </c>
      <c r="CC86">
        <v>100.11</v>
      </c>
      <c r="CD86">
        <v>0</v>
      </c>
      <c r="CE86">
        <v>0</v>
      </c>
    </row>
    <row r="87" spans="7:83">
      <c r="G87" t="s">
        <v>129</v>
      </c>
      <c r="H87" s="115">
        <v>1035.8399999999999</v>
      </c>
      <c r="I87" s="88">
        <v>326.45000000000005</v>
      </c>
      <c r="J87" s="88">
        <v>523.58999999999992</v>
      </c>
      <c r="K87" s="88">
        <v>0.97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41.6</v>
      </c>
      <c r="X87">
        <v>0</v>
      </c>
      <c r="Y87">
        <v>2.9</v>
      </c>
      <c r="Z87">
        <v>96.74</v>
      </c>
      <c r="AA87">
        <v>8.1999999999999993</v>
      </c>
      <c r="AB87">
        <v>28.56</v>
      </c>
      <c r="AC87">
        <v>0.97</v>
      </c>
      <c r="AD87">
        <v>0</v>
      </c>
      <c r="AE87">
        <v>152.37</v>
      </c>
      <c r="AF87">
        <v>0</v>
      </c>
      <c r="AG87">
        <v>0</v>
      </c>
      <c r="AH87">
        <v>0</v>
      </c>
      <c r="AI87">
        <v>54.42</v>
      </c>
      <c r="AJ87">
        <v>0</v>
      </c>
      <c r="AK87">
        <v>0</v>
      </c>
      <c r="AL87">
        <v>0.77</v>
      </c>
      <c r="AM87">
        <v>49.82</v>
      </c>
      <c r="AN87">
        <v>24.91</v>
      </c>
      <c r="AO87">
        <v>24.91</v>
      </c>
      <c r="AP87">
        <v>0</v>
      </c>
      <c r="AQ87">
        <v>48.37</v>
      </c>
      <c r="AR87">
        <v>81.260000000000005</v>
      </c>
      <c r="AS87">
        <v>0</v>
      </c>
      <c r="AT87">
        <v>21.04</v>
      </c>
      <c r="AU87">
        <v>0</v>
      </c>
      <c r="AV87">
        <v>14.51</v>
      </c>
      <c r="AW87">
        <v>14.51</v>
      </c>
      <c r="AX87">
        <v>27.52</v>
      </c>
      <c r="AY87">
        <v>21.83</v>
      </c>
      <c r="AZ87">
        <v>38</v>
      </c>
      <c r="BA87">
        <v>25.95</v>
      </c>
      <c r="BB87">
        <v>59.52</v>
      </c>
      <c r="BC87">
        <v>0</v>
      </c>
      <c r="BD87">
        <v>96.74</v>
      </c>
      <c r="BE87">
        <v>191.17</v>
      </c>
      <c r="BF87">
        <v>36.76</v>
      </c>
      <c r="BG87">
        <v>49.82</v>
      </c>
      <c r="BH87">
        <v>0</v>
      </c>
      <c r="BI87">
        <v>0.77</v>
      </c>
      <c r="BJ87">
        <v>0.41</v>
      </c>
      <c r="BK87">
        <v>0.52</v>
      </c>
      <c r="BL87">
        <v>0.97</v>
      </c>
      <c r="BM87">
        <v>0.97</v>
      </c>
      <c r="BN87">
        <v>1.02</v>
      </c>
      <c r="BO87">
        <v>0.82</v>
      </c>
      <c r="BP87">
        <v>0.61</v>
      </c>
      <c r="BQ87">
        <v>0.61</v>
      </c>
      <c r="BR87">
        <v>0</v>
      </c>
      <c r="BS87">
        <v>2.9</v>
      </c>
      <c r="BT87">
        <v>19.350000000000001</v>
      </c>
      <c r="BU87">
        <v>24.18</v>
      </c>
      <c r="BV87">
        <v>96.74</v>
      </c>
      <c r="BW87">
        <v>60.46</v>
      </c>
      <c r="BX87">
        <v>22.81</v>
      </c>
      <c r="BY87">
        <v>0</v>
      </c>
      <c r="BZ87">
        <v>96.74</v>
      </c>
      <c r="CA87">
        <v>50.21</v>
      </c>
      <c r="CB87">
        <v>193.48</v>
      </c>
      <c r="CC87">
        <v>100.11</v>
      </c>
      <c r="CD87">
        <v>0</v>
      </c>
      <c r="CE87">
        <v>0</v>
      </c>
    </row>
    <row r="88" spans="7:83">
      <c r="G88" t="s">
        <v>130</v>
      </c>
      <c r="H88" s="115">
        <v>1095.82</v>
      </c>
      <c r="I88" s="88">
        <v>326.45000000000005</v>
      </c>
      <c r="J88" s="88">
        <v>523.58999999999992</v>
      </c>
      <c r="K88" s="88">
        <v>0.97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41.6</v>
      </c>
      <c r="X88">
        <v>0</v>
      </c>
      <c r="Y88">
        <v>2.9</v>
      </c>
      <c r="Z88">
        <v>96.74</v>
      </c>
      <c r="AA88">
        <v>8.1999999999999993</v>
      </c>
      <c r="AB88">
        <v>28.56</v>
      </c>
      <c r="AC88">
        <v>0.97</v>
      </c>
      <c r="AD88">
        <v>0</v>
      </c>
      <c r="AE88">
        <v>152.37</v>
      </c>
      <c r="AF88">
        <v>0</v>
      </c>
      <c r="AG88">
        <v>0</v>
      </c>
      <c r="AH88">
        <v>0</v>
      </c>
      <c r="AI88">
        <v>54.42</v>
      </c>
      <c r="AJ88">
        <v>0</v>
      </c>
      <c r="AK88">
        <v>0</v>
      </c>
      <c r="AL88">
        <v>0.77</v>
      </c>
      <c r="AM88">
        <v>49.82</v>
      </c>
      <c r="AN88">
        <v>24.91</v>
      </c>
      <c r="AO88">
        <v>24.91</v>
      </c>
      <c r="AP88">
        <v>0</v>
      </c>
      <c r="AQ88">
        <v>48.37</v>
      </c>
      <c r="AR88">
        <v>81.260000000000005</v>
      </c>
      <c r="AS88">
        <v>0</v>
      </c>
      <c r="AT88">
        <v>21.04</v>
      </c>
      <c r="AU88">
        <v>59.98</v>
      </c>
      <c r="AV88">
        <v>14.51</v>
      </c>
      <c r="AW88">
        <v>14.51</v>
      </c>
      <c r="AX88">
        <v>27.52</v>
      </c>
      <c r="AY88">
        <v>21.83</v>
      </c>
      <c r="AZ88">
        <v>38</v>
      </c>
      <c r="BA88">
        <v>25.95</v>
      </c>
      <c r="BB88">
        <v>59.52</v>
      </c>
      <c r="BC88">
        <v>0</v>
      </c>
      <c r="BD88">
        <v>96.74</v>
      </c>
      <c r="BE88">
        <v>191.17</v>
      </c>
      <c r="BF88">
        <v>36.76</v>
      </c>
      <c r="BG88">
        <v>49.82</v>
      </c>
      <c r="BH88">
        <v>0</v>
      </c>
      <c r="BI88">
        <v>0.77</v>
      </c>
      <c r="BJ88">
        <v>0.41</v>
      </c>
      <c r="BK88">
        <v>0.52</v>
      </c>
      <c r="BL88">
        <v>0.97</v>
      </c>
      <c r="BM88">
        <v>0.97</v>
      </c>
      <c r="BN88">
        <v>1.02</v>
      </c>
      <c r="BO88">
        <v>0.82</v>
      </c>
      <c r="BP88">
        <v>0.61</v>
      </c>
      <c r="BQ88">
        <v>0.61</v>
      </c>
      <c r="BR88">
        <v>0</v>
      </c>
      <c r="BS88">
        <v>2.9</v>
      </c>
      <c r="BT88">
        <v>19.350000000000001</v>
      </c>
      <c r="BU88">
        <v>24.18</v>
      </c>
      <c r="BV88">
        <v>96.74</v>
      </c>
      <c r="BW88">
        <v>60.46</v>
      </c>
      <c r="BX88">
        <v>22.81</v>
      </c>
      <c r="BY88">
        <v>0</v>
      </c>
      <c r="BZ88">
        <v>96.74</v>
      </c>
      <c r="CA88">
        <v>50.21</v>
      </c>
      <c r="CB88">
        <v>193.48</v>
      </c>
      <c r="CC88">
        <v>100.11</v>
      </c>
      <c r="CD88">
        <v>0</v>
      </c>
      <c r="CE88">
        <v>0</v>
      </c>
    </row>
    <row r="89" spans="7:83">
      <c r="G89" t="s">
        <v>131</v>
      </c>
      <c r="H89" s="115">
        <v>1095.82</v>
      </c>
      <c r="I89" s="88">
        <v>326.45000000000005</v>
      </c>
      <c r="J89" s="88">
        <v>523.58999999999992</v>
      </c>
      <c r="K89" s="88">
        <v>0.97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41.6</v>
      </c>
      <c r="X89">
        <v>0</v>
      </c>
      <c r="Y89">
        <v>2.9</v>
      </c>
      <c r="Z89">
        <v>96.74</v>
      </c>
      <c r="AA89">
        <v>8.1999999999999993</v>
      </c>
      <c r="AB89">
        <v>28.56</v>
      </c>
      <c r="AC89">
        <v>0.97</v>
      </c>
      <c r="AD89">
        <v>0</v>
      </c>
      <c r="AE89">
        <v>152.37</v>
      </c>
      <c r="AF89">
        <v>0</v>
      </c>
      <c r="AG89">
        <v>0</v>
      </c>
      <c r="AH89">
        <v>0</v>
      </c>
      <c r="AI89">
        <v>54.42</v>
      </c>
      <c r="AJ89">
        <v>0</v>
      </c>
      <c r="AK89">
        <v>0</v>
      </c>
      <c r="AL89">
        <v>0.77</v>
      </c>
      <c r="AM89">
        <v>49.82</v>
      </c>
      <c r="AN89">
        <v>24.91</v>
      </c>
      <c r="AO89">
        <v>24.91</v>
      </c>
      <c r="AP89">
        <v>0</v>
      </c>
      <c r="AQ89">
        <v>48.37</v>
      </c>
      <c r="AR89">
        <v>81.260000000000005</v>
      </c>
      <c r="AS89">
        <v>0</v>
      </c>
      <c r="AT89">
        <v>21.04</v>
      </c>
      <c r="AU89">
        <v>59.98</v>
      </c>
      <c r="AV89">
        <v>14.51</v>
      </c>
      <c r="AW89">
        <v>14.51</v>
      </c>
      <c r="AX89">
        <v>27.52</v>
      </c>
      <c r="AY89">
        <v>21.83</v>
      </c>
      <c r="AZ89">
        <v>38</v>
      </c>
      <c r="BA89">
        <v>25.95</v>
      </c>
      <c r="BB89">
        <v>59.52</v>
      </c>
      <c r="BC89">
        <v>0</v>
      </c>
      <c r="BD89">
        <v>96.74</v>
      </c>
      <c r="BE89">
        <v>191.17</v>
      </c>
      <c r="BF89">
        <v>36.76</v>
      </c>
      <c r="BG89">
        <v>49.82</v>
      </c>
      <c r="BH89">
        <v>0</v>
      </c>
      <c r="BI89">
        <v>0.77</v>
      </c>
      <c r="BJ89">
        <v>0.41</v>
      </c>
      <c r="BK89">
        <v>0.52</v>
      </c>
      <c r="BL89">
        <v>0.97</v>
      </c>
      <c r="BM89">
        <v>0.97</v>
      </c>
      <c r="BN89">
        <v>1.02</v>
      </c>
      <c r="BO89">
        <v>0.82</v>
      </c>
      <c r="BP89">
        <v>0.61</v>
      </c>
      <c r="BQ89">
        <v>0.61</v>
      </c>
      <c r="BR89">
        <v>0</v>
      </c>
      <c r="BS89">
        <v>2.9</v>
      </c>
      <c r="BT89">
        <v>19.350000000000001</v>
      </c>
      <c r="BU89">
        <v>24.18</v>
      </c>
      <c r="BV89">
        <v>96.74</v>
      </c>
      <c r="BW89">
        <v>60.46</v>
      </c>
      <c r="BX89">
        <v>22.81</v>
      </c>
      <c r="BY89">
        <v>0</v>
      </c>
      <c r="BZ89">
        <v>96.74</v>
      </c>
      <c r="CA89">
        <v>50.21</v>
      </c>
      <c r="CB89">
        <v>193.48</v>
      </c>
      <c r="CC89">
        <v>100.11</v>
      </c>
      <c r="CD89">
        <v>0</v>
      </c>
      <c r="CE89">
        <v>0</v>
      </c>
    </row>
    <row r="90" spans="7:83">
      <c r="G90" t="s">
        <v>132</v>
      </c>
      <c r="H90" s="115">
        <v>1095.82</v>
      </c>
      <c r="I90" s="88">
        <v>326.45000000000005</v>
      </c>
      <c r="J90" s="88">
        <v>523.58999999999992</v>
      </c>
      <c r="K90" s="88">
        <v>0.97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41.6</v>
      </c>
      <c r="X90">
        <v>0</v>
      </c>
      <c r="Y90">
        <v>2.9</v>
      </c>
      <c r="Z90">
        <v>96.74</v>
      </c>
      <c r="AA90">
        <v>8.1999999999999993</v>
      </c>
      <c r="AB90">
        <v>28.56</v>
      </c>
      <c r="AC90">
        <v>0.97</v>
      </c>
      <c r="AD90">
        <v>0</v>
      </c>
      <c r="AE90">
        <v>152.37</v>
      </c>
      <c r="AF90">
        <v>0</v>
      </c>
      <c r="AG90">
        <v>0</v>
      </c>
      <c r="AH90">
        <v>0</v>
      </c>
      <c r="AI90">
        <v>54.42</v>
      </c>
      <c r="AJ90">
        <v>0</v>
      </c>
      <c r="AK90">
        <v>0</v>
      </c>
      <c r="AL90">
        <v>0.77</v>
      </c>
      <c r="AM90">
        <v>49.82</v>
      </c>
      <c r="AN90">
        <v>24.91</v>
      </c>
      <c r="AO90">
        <v>24.91</v>
      </c>
      <c r="AP90">
        <v>0</v>
      </c>
      <c r="AQ90">
        <v>48.37</v>
      </c>
      <c r="AR90">
        <v>81.260000000000005</v>
      </c>
      <c r="AS90">
        <v>0</v>
      </c>
      <c r="AT90">
        <v>21.04</v>
      </c>
      <c r="AU90">
        <v>59.98</v>
      </c>
      <c r="AV90">
        <v>14.51</v>
      </c>
      <c r="AW90">
        <v>14.51</v>
      </c>
      <c r="AX90">
        <v>27.52</v>
      </c>
      <c r="AY90">
        <v>21.83</v>
      </c>
      <c r="AZ90">
        <v>38</v>
      </c>
      <c r="BA90">
        <v>25.95</v>
      </c>
      <c r="BB90">
        <v>59.52</v>
      </c>
      <c r="BC90">
        <v>0</v>
      </c>
      <c r="BD90">
        <v>96.74</v>
      </c>
      <c r="BE90">
        <v>191.17</v>
      </c>
      <c r="BF90">
        <v>36.76</v>
      </c>
      <c r="BG90">
        <v>49.82</v>
      </c>
      <c r="BH90">
        <v>0</v>
      </c>
      <c r="BI90">
        <v>0.77</v>
      </c>
      <c r="BJ90">
        <v>0.41</v>
      </c>
      <c r="BK90">
        <v>0.52</v>
      </c>
      <c r="BL90">
        <v>0.97</v>
      </c>
      <c r="BM90">
        <v>0.97</v>
      </c>
      <c r="BN90">
        <v>1.02</v>
      </c>
      <c r="BO90">
        <v>0.82</v>
      </c>
      <c r="BP90">
        <v>0.61</v>
      </c>
      <c r="BQ90">
        <v>0.61</v>
      </c>
      <c r="BR90">
        <v>0</v>
      </c>
      <c r="BS90">
        <v>2.9</v>
      </c>
      <c r="BT90">
        <v>19.350000000000001</v>
      </c>
      <c r="BU90">
        <v>24.18</v>
      </c>
      <c r="BV90">
        <v>96.74</v>
      </c>
      <c r="BW90">
        <v>60.46</v>
      </c>
      <c r="BX90">
        <v>22.81</v>
      </c>
      <c r="BY90">
        <v>0</v>
      </c>
      <c r="BZ90">
        <v>96.74</v>
      </c>
      <c r="CA90">
        <v>50.21</v>
      </c>
      <c r="CB90">
        <v>193.48</v>
      </c>
      <c r="CC90">
        <v>100.11</v>
      </c>
      <c r="CD90">
        <v>0</v>
      </c>
      <c r="CE90">
        <v>0</v>
      </c>
    </row>
    <row r="91" spans="7:83">
      <c r="G91" t="s">
        <v>133</v>
      </c>
      <c r="H91" s="115">
        <v>1226.43</v>
      </c>
      <c r="I91" s="88">
        <v>370.00000000000006</v>
      </c>
      <c r="J91" s="88">
        <v>523.58999999999992</v>
      </c>
      <c r="K91" s="88">
        <v>0.97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41.6</v>
      </c>
      <c r="X91">
        <v>0</v>
      </c>
      <c r="Y91">
        <v>2.9</v>
      </c>
      <c r="Z91">
        <v>96.74</v>
      </c>
      <c r="AA91">
        <v>8.1999999999999993</v>
      </c>
      <c r="AB91">
        <v>28.56</v>
      </c>
      <c r="AC91">
        <v>0.97</v>
      </c>
      <c r="AD91">
        <v>0</v>
      </c>
      <c r="AE91">
        <v>152.37</v>
      </c>
      <c r="AF91">
        <v>55.51</v>
      </c>
      <c r="AG91">
        <v>75.099999999999994</v>
      </c>
      <c r="AH91">
        <v>25.04</v>
      </c>
      <c r="AI91">
        <v>54.42</v>
      </c>
      <c r="AJ91">
        <v>18.510000000000002</v>
      </c>
      <c r="AK91">
        <v>0</v>
      </c>
      <c r="AL91">
        <v>0.77</v>
      </c>
      <c r="AM91">
        <v>49.82</v>
      </c>
      <c r="AN91">
        <v>24.91</v>
      </c>
      <c r="AO91">
        <v>24.91</v>
      </c>
      <c r="AP91">
        <v>0</v>
      </c>
      <c r="AQ91">
        <v>48.37</v>
      </c>
      <c r="AR91">
        <v>81.260000000000005</v>
      </c>
      <c r="AS91">
        <v>0</v>
      </c>
      <c r="AT91">
        <v>21.04</v>
      </c>
      <c r="AU91">
        <v>59.98</v>
      </c>
      <c r="AV91">
        <v>14.51</v>
      </c>
      <c r="AW91">
        <v>14.51</v>
      </c>
      <c r="AX91">
        <v>27.52</v>
      </c>
      <c r="AY91">
        <v>21.83</v>
      </c>
      <c r="AZ91">
        <v>38</v>
      </c>
      <c r="BA91">
        <v>25.95</v>
      </c>
      <c r="BB91">
        <v>59.52</v>
      </c>
      <c r="BC91">
        <v>0</v>
      </c>
      <c r="BD91">
        <v>96.74</v>
      </c>
      <c r="BE91">
        <v>191.17</v>
      </c>
      <c r="BF91">
        <v>36.76</v>
      </c>
      <c r="BG91">
        <v>49.82</v>
      </c>
      <c r="BH91">
        <v>0</v>
      </c>
      <c r="BI91">
        <v>0.77</v>
      </c>
      <c r="BJ91">
        <v>0.41</v>
      </c>
      <c r="BK91">
        <v>0.52</v>
      </c>
      <c r="BL91">
        <v>0.97</v>
      </c>
      <c r="BM91">
        <v>0.97</v>
      </c>
      <c r="BN91">
        <v>1.02</v>
      </c>
      <c r="BO91">
        <v>0.82</v>
      </c>
      <c r="BP91">
        <v>0.61</v>
      </c>
      <c r="BQ91">
        <v>0.61</v>
      </c>
      <c r="BR91">
        <v>0</v>
      </c>
      <c r="BS91">
        <v>2.9</v>
      </c>
      <c r="BT91">
        <v>19.350000000000001</v>
      </c>
      <c r="BU91">
        <v>24.18</v>
      </c>
      <c r="BV91">
        <v>96.74</v>
      </c>
      <c r="BW91">
        <v>60.46</v>
      </c>
      <c r="BX91">
        <v>22.81</v>
      </c>
      <c r="BY91">
        <v>0</v>
      </c>
      <c r="BZ91">
        <v>96.74</v>
      </c>
      <c r="CA91">
        <v>50.21</v>
      </c>
      <c r="CB91">
        <v>193.48</v>
      </c>
      <c r="CC91">
        <v>100.11</v>
      </c>
      <c r="CD91">
        <v>0</v>
      </c>
      <c r="CE91">
        <v>0</v>
      </c>
    </row>
    <row r="92" spans="7:83">
      <c r="G92" t="s">
        <v>134</v>
      </c>
      <c r="H92" s="115">
        <v>1226.43</v>
      </c>
      <c r="I92" s="88">
        <v>370.00000000000006</v>
      </c>
      <c r="J92" s="88">
        <v>523.58999999999992</v>
      </c>
      <c r="K92" s="88">
        <v>0.97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41.6</v>
      </c>
      <c r="X92">
        <v>0</v>
      </c>
      <c r="Y92">
        <v>2.9</v>
      </c>
      <c r="Z92">
        <v>96.74</v>
      </c>
      <c r="AA92">
        <v>8.1999999999999993</v>
      </c>
      <c r="AB92">
        <v>28.56</v>
      </c>
      <c r="AC92">
        <v>0.97</v>
      </c>
      <c r="AD92">
        <v>0</v>
      </c>
      <c r="AE92">
        <v>152.37</v>
      </c>
      <c r="AF92">
        <v>55.51</v>
      </c>
      <c r="AG92">
        <v>75.099999999999994</v>
      </c>
      <c r="AH92">
        <v>25.04</v>
      </c>
      <c r="AI92">
        <v>54.42</v>
      </c>
      <c r="AJ92">
        <v>18.510000000000002</v>
      </c>
      <c r="AK92">
        <v>0</v>
      </c>
      <c r="AL92">
        <v>0.77</v>
      </c>
      <c r="AM92">
        <v>49.82</v>
      </c>
      <c r="AN92">
        <v>24.91</v>
      </c>
      <c r="AO92">
        <v>24.91</v>
      </c>
      <c r="AP92">
        <v>0</v>
      </c>
      <c r="AQ92">
        <v>48.37</v>
      </c>
      <c r="AR92">
        <v>81.260000000000005</v>
      </c>
      <c r="AS92">
        <v>0</v>
      </c>
      <c r="AT92">
        <v>21.04</v>
      </c>
      <c r="AU92">
        <v>59.98</v>
      </c>
      <c r="AV92">
        <v>14.51</v>
      </c>
      <c r="AW92">
        <v>14.51</v>
      </c>
      <c r="AX92">
        <v>27.52</v>
      </c>
      <c r="AY92">
        <v>21.83</v>
      </c>
      <c r="AZ92">
        <v>38</v>
      </c>
      <c r="BA92">
        <v>25.95</v>
      </c>
      <c r="BB92">
        <v>59.52</v>
      </c>
      <c r="BC92">
        <v>0</v>
      </c>
      <c r="BD92">
        <v>96.74</v>
      </c>
      <c r="BE92">
        <v>191.17</v>
      </c>
      <c r="BF92">
        <v>36.76</v>
      </c>
      <c r="BG92">
        <v>49.82</v>
      </c>
      <c r="BH92">
        <v>0</v>
      </c>
      <c r="BI92">
        <v>0.77</v>
      </c>
      <c r="BJ92">
        <v>0.41</v>
      </c>
      <c r="BK92">
        <v>0.52</v>
      </c>
      <c r="BL92">
        <v>0.97</v>
      </c>
      <c r="BM92">
        <v>0.97</v>
      </c>
      <c r="BN92">
        <v>1.02</v>
      </c>
      <c r="BO92">
        <v>0.82</v>
      </c>
      <c r="BP92">
        <v>0.61</v>
      </c>
      <c r="BQ92">
        <v>0.61</v>
      </c>
      <c r="BR92">
        <v>0</v>
      </c>
      <c r="BS92">
        <v>2.9</v>
      </c>
      <c r="BT92">
        <v>19.350000000000001</v>
      </c>
      <c r="BU92">
        <v>24.18</v>
      </c>
      <c r="BV92">
        <v>96.74</v>
      </c>
      <c r="BW92">
        <v>60.46</v>
      </c>
      <c r="BX92">
        <v>22.81</v>
      </c>
      <c r="BY92">
        <v>0</v>
      </c>
      <c r="BZ92">
        <v>96.74</v>
      </c>
      <c r="CA92">
        <v>50.21</v>
      </c>
      <c r="CB92">
        <v>193.48</v>
      </c>
      <c r="CC92">
        <v>100.11</v>
      </c>
      <c r="CD92">
        <v>0</v>
      </c>
      <c r="CE92">
        <v>0</v>
      </c>
    </row>
    <row r="93" spans="7:83">
      <c r="G93" t="s">
        <v>135</v>
      </c>
      <c r="H93" s="115">
        <v>1226.43</v>
      </c>
      <c r="I93" s="88">
        <v>370.00000000000006</v>
      </c>
      <c r="J93" s="88">
        <v>523.58999999999992</v>
      </c>
      <c r="K93" s="88">
        <v>0.97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41.6</v>
      </c>
      <c r="X93">
        <v>0</v>
      </c>
      <c r="Y93">
        <v>2.9</v>
      </c>
      <c r="Z93">
        <v>96.74</v>
      </c>
      <c r="AA93">
        <v>8.1999999999999993</v>
      </c>
      <c r="AB93">
        <v>28.56</v>
      </c>
      <c r="AC93">
        <v>0.97</v>
      </c>
      <c r="AD93">
        <v>0</v>
      </c>
      <c r="AE93">
        <v>152.37</v>
      </c>
      <c r="AF93">
        <v>55.51</v>
      </c>
      <c r="AG93">
        <v>75.099999999999994</v>
      </c>
      <c r="AH93">
        <v>25.04</v>
      </c>
      <c r="AI93">
        <v>54.42</v>
      </c>
      <c r="AJ93">
        <v>18.510000000000002</v>
      </c>
      <c r="AK93">
        <v>0</v>
      </c>
      <c r="AL93">
        <v>0.77</v>
      </c>
      <c r="AM93">
        <v>49.82</v>
      </c>
      <c r="AN93">
        <v>24.91</v>
      </c>
      <c r="AO93">
        <v>24.91</v>
      </c>
      <c r="AP93">
        <v>0</v>
      </c>
      <c r="AQ93">
        <v>48.37</v>
      </c>
      <c r="AR93">
        <v>81.260000000000005</v>
      </c>
      <c r="AS93">
        <v>0</v>
      </c>
      <c r="AT93">
        <v>21.04</v>
      </c>
      <c r="AU93">
        <v>59.98</v>
      </c>
      <c r="AV93">
        <v>14.51</v>
      </c>
      <c r="AW93">
        <v>14.51</v>
      </c>
      <c r="AX93">
        <v>27.52</v>
      </c>
      <c r="AY93">
        <v>21.83</v>
      </c>
      <c r="AZ93">
        <v>38</v>
      </c>
      <c r="BA93">
        <v>25.95</v>
      </c>
      <c r="BB93">
        <v>59.52</v>
      </c>
      <c r="BC93">
        <v>0</v>
      </c>
      <c r="BD93">
        <v>96.74</v>
      </c>
      <c r="BE93">
        <v>191.17</v>
      </c>
      <c r="BF93">
        <v>36.76</v>
      </c>
      <c r="BG93">
        <v>49.82</v>
      </c>
      <c r="BH93">
        <v>0</v>
      </c>
      <c r="BI93">
        <v>0.77</v>
      </c>
      <c r="BJ93">
        <v>0.41</v>
      </c>
      <c r="BK93">
        <v>0.52</v>
      </c>
      <c r="BL93">
        <v>0.97</v>
      </c>
      <c r="BM93">
        <v>0.97</v>
      </c>
      <c r="BN93">
        <v>1.02</v>
      </c>
      <c r="BO93">
        <v>0.82</v>
      </c>
      <c r="BP93">
        <v>0.61</v>
      </c>
      <c r="BQ93">
        <v>0.61</v>
      </c>
      <c r="BR93">
        <v>0</v>
      </c>
      <c r="BS93">
        <v>2.9</v>
      </c>
      <c r="BT93">
        <v>19.350000000000001</v>
      </c>
      <c r="BU93">
        <v>24.18</v>
      </c>
      <c r="BV93">
        <v>96.74</v>
      </c>
      <c r="BW93">
        <v>60.46</v>
      </c>
      <c r="BX93">
        <v>22.81</v>
      </c>
      <c r="BY93">
        <v>0</v>
      </c>
      <c r="BZ93">
        <v>96.74</v>
      </c>
      <c r="CA93">
        <v>50.21</v>
      </c>
      <c r="CB93">
        <v>193.48</v>
      </c>
      <c r="CC93">
        <v>100.11</v>
      </c>
      <c r="CD93">
        <v>0</v>
      </c>
      <c r="CE93">
        <v>0</v>
      </c>
    </row>
    <row r="94" spans="7:83">
      <c r="G94" t="s">
        <v>136</v>
      </c>
      <c r="H94" s="115">
        <v>1226.43</v>
      </c>
      <c r="I94" s="88">
        <v>370.00000000000006</v>
      </c>
      <c r="J94" s="88">
        <v>523.58999999999992</v>
      </c>
      <c r="K94" s="88">
        <v>0.97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41.6</v>
      </c>
      <c r="X94">
        <v>0</v>
      </c>
      <c r="Y94">
        <v>2.9</v>
      </c>
      <c r="Z94">
        <v>96.74</v>
      </c>
      <c r="AA94">
        <v>8.1999999999999993</v>
      </c>
      <c r="AB94">
        <v>28.56</v>
      </c>
      <c r="AC94">
        <v>0.97</v>
      </c>
      <c r="AD94">
        <v>0</v>
      </c>
      <c r="AE94">
        <v>152.37</v>
      </c>
      <c r="AF94">
        <v>55.51</v>
      </c>
      <c r="AG94">
        <v>75.099999999999994</v>
      </c>
      <c r="AH94">
        <v>25.04</v>
      </c>
      <c r="AI94">
        <v>54.42</v>
      </c>
      <c r="AJ94">
        <v>18.510000000000002</v>
      </c>
      <c r="AK94">
        <v>0</v>
      </c>
      <c r="AL94">
        <v>0.77</v>
      </c>
      <c r="AM94">
        <v>49.82</v>
      </c>
      <c r="AN94">
        <v>24.91</v>
      </c>
      <c r="AO94">
        <v>24.91</v>
      </c>
      <c r="AP94">
        <v>0</v>
      </c>
      <c r="AQ94">
        <v>48.37</v>
      </c>
      <c r="AR94">
        <v>81.260000000000005</v>
      </c>
      <c r="AS94">
        <v>0</v>
      </c>
      <c r="AT94">
        <v>21.04</v>
      </c>
      <c r="AU94">
        <v>59.98</v>
      </c>
      <c r="AV94">
        <v>14.51</v>
      </c>
      <c r="AW94">
        <v>14.51</v>
      </c>
      <c r="AX94">
        <v>27.52</v>
      </c>
      <c r="AY94">
        <v>21.83</v>
      </c>
      <c r="AZ94">
        <v>38</v>
      </c>
      <c r="BA94">
        <v>25.95</v>
      </c>
      <c r="BB94">
        <v>59.52</v>
      </c>
      <c r="BC94">
        <v>0</v>
      </c>
      <c r="BD94">
        <v>96.74</v>
      </c>
      <c r="BE94">
        <v>191.17</v>
      </c>
      <c r="BF94">
        <v>36.76</v>
      </c>
      <c r="BG94">
        <v>49.82</v>
      </c>
      <c r="BH94">
        <v>0</v>
      </c>
      <c r="BI94">
        <v>0.77</v>
      </c>
      <c r="BJ94">
        <v>0.41</v>
      </c>
      <c r="BK94">
        <v>0.52</v>
      </c>
      <c r="BL94">
        <v>0.97</v>
      </c>
      <c r="BM94">
        <v>0.97</v>
      </c>
      <c r="BN94">
        <v>1.02</v>
      </c>
      <c r="BO94">
        <v>0.82</v>
      </c>
      <c r="BP94">
        <v>0.61</v>
      </c>
      <c r="BQ94">
        <v>0.61</v>
      </c>
      <c r="BR94">
        <v>0</v>
      </c>
      <c r="BS94">
        <v>2.9</v>
      </c>
      <c r="BT94">
        <v>19.350000000000001</v>
      </c>
      <c r="BU94">
        <v>24.18</v>
      </c>
      <c r="BV94">
        <v>96.74</v>
      </c>
      <c r="BW94">
        <v>60.46</v>
      </c>
      <c r="BX94">
        <v>22.81</v>
      </c>
      <c r="BY94">
        <v>0</v>
      </c>
      <c r="BZ94">
        <v>96.74</v>
      </c>
      <c r="CA94">
        <v>50.21</v>
      </c>
      <c r="CB94">
        <v>193.48</v>
      </c>
      <c r="CC94">
        <v>100.11</v>
      </c>
      <c r="CD94">
        <v>0</v>
      </c>
      <c r="CE94">
        <v>0</v>
      </c>
    </row>
    <row r="95" spans="7:83">
      <c r="G95" t="s">
        <v>137</v>
      </c>
      <c r="H95" s="115">
        <v>1345.8799999999999</v>
      </c>
      <c r="I95" s="88">
        <v>369.96000000000004</v>
      </c>
      <c r="J95" s="88">
        <v>523.58999999999992</v>
      </c>
      <c r="K95" s="88">
        <v>0.97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41.6</v>
      </c>
      <c r="X95">
        <v>0</v>
      </c>
      <c r="Y95">
        <v>2.9</v>
      </c>
      <c r="Z95">
        <v>96.74</v>
      </c>
      <c r="AA95">
        <v>8.1999999999999993</v>
      </c>
      <c r="AB95">
        <v>28.56</v>
      </c>
      <c r="AC95">
        <v>0.97</v>
      </c>
      <c r="AD95">
        <v>0</v>
      </c>
      <c r="AE95">
        <v>152.37</v>
      </c>
      <c r="AF95">
        <v>55.51</v>
      </c>
      <c r="AG95">
        <v>75.099999999999994</v>
      </c>
      <c r="AH95">
        <v>25.04</v>
      </c>
      <c r="AI95">
        <v>54.42</v>
      </c>
      <c r="AJ95">
        <v>18.510000000000002</v>
      </c>
      <c r="AK95">
        <v>0</v>
      </c>
      <c r="AL95">
        <v>0.77</v>
      </c>
      <c r="AM95">
        <v>49.82</v>
      </c>
      <c r="AN95">
        <v>24.91</v>
      </c>
      <c r="AO95">
        <v>24.91</v>
      </c>
      <c r="AP95">
        <v>0</v>
      </c>
      <c r="AQ95">
        <v>48.37</v>
      </c>
      <c r="AR95">
        <v>81.260000000000005</v>
      </c>
      <c r="AS95">
        <v>119.45</v>
      </c>
      <c r="AT95">
        <v>21.04</v>
      </c>
      <c r="AU95">
        <v>59.98</v>
      </c>
      <c r="AV95">
        <v>14.51</v>
      </c>
      <c r="AW95">
        <v>14.51</v>
      </c>
      <c r="AX95">
        <v>27.52</v>
      </c>
      <c r="AY95">
        <v>21.83</v>
      </c>
      <c r="AZ95">
        <v>38</v>
      </c>
      <c r="BA95">
        <v>25.95</v>
      </c>
      <c r="BB95">
        <v>59.52</v>
      </c>
      <c r="BC95">
        <v>0</v>
      </c>
      <c r="BD95">
        <v>96.74</v>
      </c>
      <c r="BE95">
        <v>191.17</v>
      </c>
      <c r="BF95">
        <v>36.76</v>
      </c>
      <c r="BG95">
        <v>49.82</v>
      </c>
      <c r="BH95">
        <v>0</v>
      </c>
      <c r="BI95">
        <v>0.77</v>
      </c>
      <c r="BJ95">
        <v>0.41</v>
      </c>
      <c r="BK95">
        <v>0.52</v>
      </c>
      <c r="BL95">
        <v>0.97</v>
      </c>
      <c r="BM95">
        <v>0.93</v>
      </c>
      <c r="BN95">
        <v>1.02</v>
      </c>
      <c r="BO95">
        <v>0.82</v>
      </c>
      <c r="BP95">
        <v>0.61</v>
      </c>
      <c r="BQ95">
        <v>0.61</v>
      </c>
      <c r="BR95">
        <v>0</v>
      </c>
      <c r="BS95">
        <v>2.9</v>
      </c>
      <c r="BT95">
        <v>19.350000000000001</v>
      </c>
      <c r="BU95">
        <v>24.18</v>
      </c>
      <c r="BV95">
        <v>96.74</v>
      </c>
      <c r="BW95">
        <v>60.46</v>
      </c>
      <c r="BX95">
        <v>22.81</v>
      </c>
      <c r="BY95">
        <v>0</v>
      </c>
      <c r="BZ95">
        <v>96.74</v>
      </c>
      <c r="CA95">
        <v>50.21</v>
      </c>
      <c r="CB95">
        <v>193.48</v>
      </c>
      <c r="CC95">
        <v>100.11</v>
      </c>
      <c r="CD95">
        <v>0</v>
      </c>
      <c r="CE95">
        <v>0</v>
      </c>
    </row>
    <row r="96" spans="7:83">
      <c r="G96" t="s">
        <v>138</v>
      </c>
      <c r="H96" s="115">
        <v>1345.8799999999999</v>
      </c>
      <c r="I96" s="88">
        <v>369.96000000000004</v>
      </c>
      <c r="J96" s="88">
        <v>523.58999999999992</v>
      </c>
      <c r="K96" s="88">
        <v>0.97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41.6</v>
      </c>
      <c r="X96">
        <v>0</v>
      </c>
      <c r="Y96">
        <v>2.9</v>
      </c>
      <c r="Z96">
        <v>96.74</v>
      </c>
      <c r="AA96">
        <v>8.1999999999999993</v>
      </c>
      <c r="AB96">
        <v>28.56</v>
      </c>
      <c r="AC96">
        <v>0.97</v>
      </c>
      <c r="AD96">
        <v>0</v>
      </c>
      <c r="AE96">
        <v>152.37</v>
      </c>
      <c r="AF96">
        <v>55.51</v>
      </c>
      <c r="AG96">
        <v>75.099999999999994</v>
      </c>
      <c r="AH96">
        <v>25.04</v>
      </c>
      <c r="AI96">
        <v>54.42</v>
      </c>
      <c r="AJ96">
        <v>18.510000000000002</v>
      </c>
      <c r="AK96">
        <v>0</v>
      </c>
      <c r="AL96">
        <v>0.77</v>
      </c>
      <c r="AM96">
        <v>49.82</v>
      </c>
      <c r="AN96">
        <v>24.91</v>
      </c>
      <c r="AO96">
        <v>24.91</v>
      </c>
      <c r="AP96">
        <v>0</v>
      </c>
      <c r="AQ96">
        <v>48.37</v>
      </c>
      <c r="AR96">
        <v>81.260000000000005</v>
      </c>
      <c r="AS96">
        <v>119.45</v>
      </c>
      <c r="AT96">
        <v>21.04</v>
      </c>
      <c r="AU96">
        <v>59.98</v>
      </c>
      <c r="AV96">
        <v>14.51</v>
      </c>
      <c r="AW96">
        <v>14.51</v>
      </c>
      <c r="AX96">
        <v>27.52</v>
      </c>
      <c r="AY96">
        <v>21.83</v>
      </c>
      <c r="AZ96">
        <v>38</v>
      </c>
      <c r="BA96">
        <v>25.95</v>
      </c>
      <c r="BB96">
        <v>59.52</v>
      </c>
      <c r="BC96">
        <v>0</v>
      </c>
      <c r="BD96">
        <v>96.74</v>
      </c>
      <c r="BE96">
        <v>191.17</v>
      </c>
      <c r="BF96">
        <v>36.76</v>
      </c>
      <c r="BG96">
        <v>49.82</v>
      </c>
      <c r="BH96">
        <v>0</v>
      </c>
      <c r="BI96">
        <v>0.77</v>
      </c>
      <c r="BJ96">
        <v>0.41</v>
      </c>
      <c r="BK96">
        <v>0.52</v>
      </c>
      <c r="BL96">
        <v>0.97</v>
      </c>
      <c r="BM96">
        <v>0.93</v>
      </c>
      <c r="BN96">
        <v>1.02</v>
      </c>
      <c r="BO96">
        <v>0.82</v>
      </c>
      <c r="BP96">
        <v>0.61</v>
      </c>
      <c r="BQ96">
        <v>0.61</v>
      </c>
      <c r="BR96">
        <v>0</v>
      </c>
      <c r="BS96">
        <v>2.9</v>
      </c>
      <c r="BT96">
        <v>19.350000000000001</v>
      </c>
      <c r="BU96">
        <v>24.18</v>
      </c>
      <c r="BV96">
        <v>96.74</v>
      </c>
      <c r="BW96">
        <v>60.46</v>
      </c>
      <c r="BX96">
        <v>22.81</v>
      </c>
      <c r="BY96">
        <v>0</v>
      </c>
      <c r="BZ96">
        <v>96.74</v>
      </c>
      <c r="CA96">
        <v>50.21</v>
      </c>
      <c r="CB96">
        <v>193.48</v>
      </c>
      <c r="CC96">
        <v>100.11</v>
      </c>
      <c r="CD96">
        <v>0</v>
      </c>
      <c r="CE96">
        <v>0</v>
      </c>
    </row>
    <row r="97" spans="1:133">
      <c r="G97" t="s">
        <v>139</v>
      </c>
      <c r="H97" s="115">
        <v>1345.8799999999999</v>
      </c>
      <c r="I97" s="88">
        <v>369.96000000000004</v>
      </c>
      <c r="J97" s="88">
        <v>523.58999999999992</v>
      </c>
      <c r="K97" s="88">
        <v>0.97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41.6</v>
      </c>
      <c r="X97">
        <v>0</v>
      </c>
      <c r="Y97">
        <v>2.9</v>
      </c>
      <c r="Z97">
        <v>96.74</v>
      </c>
      <c r="AA97">
        <v>8.1999999999999993</v>
      </c>
      <c r="AB97">
        <v>28.56</v>
      </c>
      <c r="AC97">
        <v>0.97</v>
      </c>
      <c r="AD97">
        <v>0</v>
      </c>
      <c r="AE97">
        <v>152.37</v>
      </c>
      <c r="AF97">
        <v>55.51</v>
      </c>
      <c r="AG97">
        <v>75.099999999999994</v>
      </c>
      <c r="AH97">
        <v>25.04</v>
      </c>
      <c r="AI97">
        <v>54.42</v>
      </c>
      <c r="AJ97">
        <v>18.510000000000002</v>
      </c>
      <c r="AK97">
        <v>0</v>
      </c>
      <c r="AL97">
        <v>0.77</v>
      </c>
      <c r="AM97">
        <v>49.82</v>
      </c>
      <c r="AN97">
        <v>24.91</v>
      </c>
      <c r="AO97">
        <v>24.91</v>
      </c>
      <c r="AP97">
        <v>0</v>
      </c>
      <c r="AQ97">
        <v>48.37</v>
      </c>
      <c r="AR97">
        <v>81.260000000000005</v>
      </c>
      <c r="AS97">
        <v>119.45</v>
      </c>
      <c r="AT97">
        <v>21.04</v>
      </c>
      <c r="AU97">
        <v>59.98</v>
      </c>
      <c r="AV97">
        <v>14.51</v>
      </c>
      <c r="AW97">
        <v>14.51</v>
      </c>
      <c r="AX97">
        <v>27.52</v>
      </c>
      <c r="AY97">
        <v>21.83</v>
      </c>
      <c r="AZ97">
        <v>38</v>
      </c>
      <c r="BA97">
        <v>25.95</v>
      </c>
      <c r="BB97">
        <v>59.52</v>
      </c>
      <c r="BC97">
        <v>0</v>
      </c>
      <c r="BD97">
        <v>96.74</v>
      </c>
      <c r="BE97">
        <v>191.17</v>
      </c>
      <c r="BF97">
        <v>36.76</v>
      </c>
      <c r="BG97">
        <v>49.82</v>
      </c>
      <c r="BH97">
        <v>0</v>
      </c>
      <c r="BI97">
        <v>0.77</v>
      </c>
      <c r="BJ97">
        <v>0.41</v>
      </c>
      <c r="BK97">
        <v>0.52</v>
      </c>
      <c r="BL97">
        <v>0.97</v>
      </c>
      <c r="BM97">
        <v>0.93</v>
      </c>
      <c r="BN97">
        <v>1.02</v>
      </c>
      <c r="BO97">
        <v>0.82</v>
      </c>
      <c r="BP97">
        <v>0.61</v>
      </c>
      <c r="BQ97">
        <v>0.61</v>
      </c>
      <c r="BR97">
        <v>0</v>
      </c>
      <c r="BS97">
        <v>2.9</v>
      </c>
      <c r="BT97">
        <v>19.350000000000001</v>
      </c>
      <c r="BU97">
        <v>24.18</v>
      </c>
      <c r="BV97">
        <v>96.74</v>
      </c>
      <c r="BW97">
        <v>60.46</v>
      </c>
      <c r="BX97">
        <v>22.81</v>
      </c>
      <c r="BY97">
        <v>0</v>
      </c>
      <c r="BZ97">
        <v>96.74</v>
      </c>
      <c r="CA97">
        <v>50.21</v>
      </c>
      <c r="CB97">
        <v>193.48</v>
      </c>
      <c r="CC97">
        <v>100.11</v>
      </c>
      <c r="CD97">
        <v>0</v>
      </c>
      <c r="CE97">
        <v>0</v>
      </c>
    </row>
    <row r="98" spans="1:133">
      <c r="G98" t="s">
        <v>140</v>
      </c>
      <c r="H98" s="115">
        <v>1345.8799999999999</v>
      </c>
      <c r="I98" s="88">
        <v>369.96000000000004</v>
      </c>
      <c r="J98" s="88">
        <v>523.58999999999992</v>
      </c>
      <c r="K98" s="88">
        <v>0.97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41.6</v>
      </c>
      <c r="X98">
        <v>0</v>
      </c>
      <c r="Y98">
        <v>2.9</v>
      </c>
      <c r="Z98">
        <v>96.74</v>
      </c>
      <c r="AA98">
        <v>8.1999999999999993</v>
      </c>
      <c r="AB98">
        <v>28.56</v>
      </c>
      <c r="AC98">
        <v>0.97</v>
      </c>
      <c r="AD98">
        <v>0</v>
      </c>
      <c r="AE98">
        <v>152.37</v>
      </c>
      <c r="AF98">
        <v>55.51</v>
      </c>
      <c r="AG98">
        <v>75.099999999999994</v>
      </c>
      <c r="AH98">
        <v>25.04</v>
      </c>
      <c r="AI98">
        <v>54.42</v>
      </c>
      <c r="AJ98">
        <v>18.510000000000002</v>
      </c>
      <c r="AK98">
        <v>0</v>
      </c>
      <c r="AL98">
        <v>0.77</v>
      </c>
      <c r="AM98">
        <v>49.82</v>
      </c>
      <c r="AN98">
        <v>24.91</v>
      </c>
      <c r="AO98">
        <v>24.91</v>
      </c>
      <c r="AP98">
        <v>0</v>
      </c>
      <c r="AQ98">
        <v>48.37</v>
      </c>
      <c r="AR98">
        <v>81.260000000000005</v>
      </c>
      <c r="AS98">
        <v>119.45</v>
      </c>
      <c r="AT98">
        <v>21.04</v>
      </c>
      <c r="AU98">
        <v>59.98</v>
      </c>
      <c r="AV98">
        <v>14.51</v>
      </c>
      <c r="AW98">
        <v>14.51</v>
      </c>
      <c r="AX98">
        <v>27.52</v>
      </c>
      <c r="AY98">
        <v>21.83</v>
      </c>
      <c r="AZ98">
        <v>38</v>
      </c>
      <c r="BA98">
        <v>25.95</v>
      </c>
      <c r="BB98">
        <v>59.52</v>
      </c>
      <c r="BC98">
        <v>0</v>
      </c>
      <c r="BD98">
        <v>96.74</v>
      </c>
      <c r="BE98">
        <v>191.17</v>
      </c>
      <c r="BF98">
        <v>36.76</v>
      </c>
      <c r="BG98">
        <v>49.82</v>
      </c>
      <c r="BH98">
        <v>0</v>
      </c>
      <c r="BI98">
        <v>0.77</v>
      </c>
      <c r="BJ98">
        <v>0.41</v>
      </c>
      <c r="BK98">
        <v>0.52</v>
      </c>
      <c r="BL98">
        <v>0.97</v>
      </c>
      <c r="BM98">
        <v>0.93</v>
      </c>
      <c r="BN98">
        <v>1.02</v>
      </c>
      <c r="BO98">
        <v>0.82</v>
      </c>
      <c r="BP98">
        <v>0.61</v>
      </c>
      <c r="BQ98">
        <v>0.61</v>
      </c>
      <c r="BR98">
        <v>0</v>
      </c>
      <c r="BS98">
        <v>2.9</v>
      </c>
      <c r="BT98">
        <v>19.350000000000001</v>
      </c>
      <c r="BU98">
        <v>24.18</v>
      </c>
      <c r="BV98">
        <v>96.74</v>
      </c>
      <c r="BW98">
        <v>60.46</v>
      </c>
      <c r="BX98">
        <v>22.81</v>
      </c>
      <c r="BY98">
        <v>0</v>
      </c>
      <c r="BZ98">
        <v>96.74</v>
      </c>
      <c r="CA98">
        <v>50.21</v>
      </c>
      <c r="CB98">
        <v>193.48</v>
      </c>
      <c r="CC98">
        <v>100.11</v>
      </c>
      <c r="CD98">
        <v>0</v>
      </c>
      <c r="C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21.722267499999994</v>
      </c>
      <c r="I99" s="111">
        <f t="shared" ref="I99:BU99" si="1">SUM(I3:I98)/4000</f>
        <v>7.8503474999999998</v>
      </c>
      <c r="J99" s="111">
        <f t="shared" si="1"/>
        <v>12.566159999999973</v>
      </c>
      <c r="K99" s="111">
        <f t="shared" si="1"/>
        <v>0.1974300000000003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0.99839999999999851</v>
      </c>
      <c r="X99">
        <f t="shared" si="1"/>
        <v>0.26482749999999999</v>
      </c>
      <c r="Y99">
        <f t="shared" si="1"/>
        <v>6.9600000000000037E-2</v>
      </c>
      <c r="Z99">
        <f t="shared" si="1"/>
        <v>2.3217599999999963</v>
      </c>
      <c r="AA99">
        <f t="shared" si="1"/>
        <v>0.16814000000000018</v>
      </c>
      <c r="AB99">
        <f t="shared" si="1"/>
        <v>0.68543999999999894</v>
      </c>
      <c r="AC99">
        <f t="shared" si="1"/>
        <v>2.3279999999999981E-2</v>
      </c>
      <c r="AD99">
        <f t="shared" si="1"/>
        <v>0.49333999999999972</v>
      </c>
      <c r="AE99">
        <f t="shared" si="1"/>
        <v>3.6568800000000072</v>
      </c>
      <c r="AF99">
        <f t="shared" si="1"/>
        <v>0.44407999999999997</v>
      </c>
      <c r="AG99">
        <f t="shared" si="1"/>
        <v>0.60079999999999967</v>
      </c>
      <c r="AH99">
        <f t="shared" si="1"/>
        <v>0.20031999999999994</v>
      </c>
      <c r="AI99">
        <f t="shared" si="1"/>
        <v>1.3060800000000012</v>
      </c>
      <c r="AJ99">
        <f t="shared" si="1"/>
        <v>0.14807999999999996</v>
      </c>
      <c r="AK99">
        <f t="shared" si="1"/>
        <v>0.17415000000000011</v>
      </c>
      <c r="AL99">
        <f t="shared" si="1"/>
        <v>1.8619999999999994E-2</v>
      </c>
      <c r="AM99">
        <f t="shared" si="1"/>
        <v>1.1956800000000005</v>
      </c>
      <c r="AN99">
        <f t="shared" si="1"/>
        <v>0.14946000000000004</v>
      </c>
      <c r="AO99">
        <f t="shared" si="1"/>
        <v>0.59784000000000026</v>
      </c>
      <c r="AP99">
        <f t="shared" si="1"/>
        <v>7.4730000000000005E-2</v>
      </c>
      <c r="AQ99">
        <f t="shared" si="1"/>
        <v>1.1608799999999981</v>
      </c>
      <c r="AR99">
        <f t="shared" si="1"/>
        <v>1.950240000000004</v>
      </c>
      <c r="AS99">
        <f t="shared" si="1"/>
        <v>0.59724999999999995</v>
      </c>
      <c r="AT99">
        <f t="shared" si="1"/>
        <v>0.50495999999999941</v>
      </c>
      <c r="AU99">
        <f t="shared" si="1"/>
        <v>0.16494500000000001</v>
      </c>
      <c r="AV99">
        <f t="shared" si="1"/>
        <v>0.34823999999999983</v>
      </c>
      <c r="AW99">
        <f t="shared" si="1"/>
        <v>0.13058999999999996</v>
      </c>
      <c r="AX99">
        <f t="shared" si="1"/>
        <v>0.66047999999999962</v>
      </c>
      <c r="AY99">
        <f t="shared" si="1"/>
        <v>0.52391999999999928</v>
      </c>
      <c r="AZ99">
        <f t="shared" si="1"/>
        <v>0.91200000000000003</v>
      </c>
      <c r="BA99">
        <f t="shared" si="1"/>
        <v>0.6227999999999998</v>
      </c>
      <c r="BB99">
        <f t="shared" si="1"/>
        <v>0.90404999999999935</v>
      </c>
      <c r="BC99">
        <f t="shared" si="1"/>
        <v>0.29601</v>
      </c>
      <c r="BD99">
        <f t="shared" si="1"/>
        <v>2.3217599999999963</v>
      </c>
      <c r="BE99">
        <f t="shared" si="1"/>
        <v>4.5880799999999962</v>
      </c>
      <c r="BF99">
        <f t="shared" si="1"/>
        <v>0.88224000000000213</v>
      </c>
      <c r="BG99">
        <f t="shared" si="1"/>
        <v>1.1956800000000005</v>
      </c>
      <c r="BH99">
        <f t="shared" si="1"/>
        <v>0</v>
      </c>
      <c r="BI99">
        <f t="shared" si="1"/>
        <v>2.0879999999999971E-2</v>
      </c>
      <c r="BJ99">
        <f t="shared" si="1"/>
        <v>9.8399999999999876E-3</v>
      </c>
      <c r="BK99">
        <f t="shared" si="1"/>
        <v>1.2480000000000022E-2</v>
      </c>
      <c r="BL99">
        <f t="shared" si="1"/>
        <v>2.3279999999999981E-2</v>
      </c>
      <c r="BM99">
        <f t="shared" si="1"/>
        <v>2.2259999999999988E-2</v>
      </c>
      <c r="BN99">
        <f t="shared" si="1"/>
        <v>2.4479999999999991E-2</v>
      </c>
      <c r="BO99">
        <f t="shared" si="1"/>
        <v>2.1829999999999971E-2</v>
      </c>
      <c r="BP99">
        <f t="shared" si="1"/>
        <v>1.463999999999999E-2</v>
      </c>
      <c r="BQ99">
        <f t="shared" si="1"/>
        <v>1.4199999999999989E-2</v>
      </c>
      <c r="BR99">
        <f t="shared" si="1"/>
        <v>3.7700000000000032E-2</v>
      </c>
      <c r="BS99">
        <f t="shared" si="1"/>
        <v>3.1900000000000026E-2</v>
      </c>
      <c r="BT99">
        <f t="shared" si="1"/>
        <v>0.17415000000000011</v>
      </c>
      <c r="BU99">
        <f t="shared" si="1"/>
        <v>0.58031999999999995</v>
      </c>
      <c r="BV99">
        <f t="shared" ref="BV99:EC99" si="2">SUM(BV3:BV98)/4000</f>
        <v>0.71586999999999956</v>
      </c>
      <c r="BW99">
        <f t="shared" si="2"/>
        <v>2.3371999999999939</v>
      </c>
      <c r="BX99">
        <f t="shared" si="2"/>
        <v>0.54743999999999904</v>
      </c>
      <c r="BY99">
        <f t="shared" si="2"/>
        <v>1.2576199999999984</v>
      </c>
      <c r="BZ99">
        <f t="shared" si="2"/>
        <v>1.0641399999999988</v>
      </c>
      <c r="CA99">
        <f t="shared" si="2"/>
        <v>0.60252000000000017</v>
      </c>
      <c r="CB99">
        <f t="shared" si="2"/>
        <v>0.58043999999999996</v>
      </c>
      <c r="CC99">
        <f t="shared" si="2"/>
        <v>2.402639999999999</v>
      </c>
      <c r="CD99">
        <f t="shared" si="2"/>
        <v>0.33932250000000003</v>
      </c>
      <c r="CE99">
        <f t="shared" si="2"/>
        <v>0.14541999999999999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2022-07-22T07:26:26Z</dcterms:modified>
</cp:coreProperties>
</file>